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103" documentId="8_{08B201A0-3979-4556-A51E-FE83E812C99A}" xr6:coauthVersionLast="47" xr6:coauthVersionMax="47" xr10:uidLastSave="{305617B2-FFFE-403F-87AD-FCBB5C7C9772}"/>
  <bookViews>
    <workbookView xWindow="-38510" yWindow="-110" windowWidth="38620" windowHeight="21220" activeTab="1" xr2:uid="{00000000-000D-0000-FFFF-FFFF00000000}"/>
  </bookViews>
  <sheets>
    <sheet name="Summary" sheetId="1" r:id="rId1"/>
    <sheet name="Income Statement" sheetId="2" r:id="rId2"/>
    <sheet name="Sheet1" sheetId="5" r:id="rId3"/>
    <sheet name="Balance Sheet" sheetId="3" r:id="rId4"/>
    <sheet name="Cash Flow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5" l="1"/>
  <c r="C9" i="5"/>
  <c r="C8" i="5"/>
  <c r="C7" i="5"/>
  <c r="C6" i="5"/>
  <c r="CB36" i="2"/>
  <c r="CW24" i="2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 s="1"/>
  <c r="GN24" i="2" s="1"/>
  <c r="GO24" i="2" s="1"/>
  <c r="GP24" i="2" s="1"/>
  <c r="GQ24" i="2" s="1"/>
  <c r="GR24" i="2" s="1"/>
  <c r="GS24" i="2" s="1"/>
  <c r="GT24" i="2" s="1"/>
  <c r="GU24" i="2" s="1"/>
  <c r="GV24" i="2" s="1"/>
  <c r="GW24" i="2" s="1"/>
  <c r="GX24" i="2" s="1"/>
  <c r="GY24" i="2" s="1"/>
  <c r="GZ24" i="2" s="1"/>
  <c r="HA24" i="2" s="1"/>
  <c r="HB24" i="2" s="1"/>
  <c r="HC24" i="2" s="1"/>
  <c r="HD24" i="2" s="1"/>
  <c r="HE24" i="2" s="1"/>
  <c r="HF24" i="2" s="1"/>
  <c r="HG24" i="2" s="1"/>
  <c r="HH24" i="2" s="1"/>
  <c r="HI24" i="2" s="1"/>
  <c r="HJ24" i="2" s="1"/>
  <c r="HK24" i="2" s="1"/>
  <c r="HL24" i="2" s="1"/>
  <c r="HM24" i="2" s="1"/>
  <c r="HN24" i="2" s="1"/>
  <c r="HO24" i="2" s="1"/>
  <c r="HP24" i="2" s="1"/>
  <c r="HQ24" i="2" s="1"/>
  <c r="HR24" i="2" s="1"/>
  <c r="AX24" i="2"/>
  <c r="AY24" i="2"/>
  <c r="AZ24" i="2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AN24" i="2"/>
  <c r="AO24" i="2" s="1"/>
  <c r="AP24" i="2" s="1"/>
  <c r="AQ24" i="2" s="1"/>
  <c r="AR24" i="2" s="1"/>
  <c r="AS24" i="2" s="1"/>
  <c r="AT24" i="2" s="1"/>
  <c r="AU24" i="2" s="1"/>
  <c r="AV24" i="2" s="1"/>
  <c r="AW24" i="2" s="1"/>
  <c r="AM24" i="2"/>
  <c r="AN6" i="2"/>
  <c r="AO6" i="2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AM6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AM4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AM37" i="2"/>
  <c r="AN2" i="2"/>
  <c r="AO2" i="2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AM2" i="2"/>
  <c r="AM23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B39" i="2"/>
  <c r="AN1" i="2"/>
  <c r="AO1" i="2"/>
  <c r="AP1" i="2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AM1" i="2"/>
  <c r="R29" i="1"/>
  <c r="I29" i="1"/>
  <c r="C29" i="1"/>
  <c r="D29" i="1"/>
  <c r="E29" i="1"/>
  <c r="F29" i="1"/>
  <c r="G29" i="1"/>
  <c r="H29" i="1"/>
  <c r="J29" i="1"/>
  <c r="K29" i="1"/>
  <c r="L29" i="1"/>
  <c r="M29" i="1"/>
  <c r="N29" i="1"/>
  <c r="O29" i="1"/>
  <c r="P29" i="1"/>
  <c r="Q29" i="1"/>
  <c r="B29" i="1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B37" i="2"/>
  <c r="I36" i="2"/>
  <c r="D36" i="2"/>
  <c r="E36" i="2"/>
  <c r="F36" i="2"/>
  <c r="G36" i="2"/>
  <c r="H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C36" i="2"/>
  <c r="AF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G34" i="2"/>
  <c r="AH34" i="2"/>
  <c r="AI34" i="2"/>
  <c r="AJ34" i="2"/>
  <c r="AK34" i="2"/>
  <c r="AL34" i="2"/>
  <c r="C34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C33" i="2"/>
</calcChain>
</file>

<file path=xl/sharedStrings.xml><?xml version="1.0" encoding="utf-8"?>
<sst xmlns="http://schemas.openxmlformats.org/spreadsheetml/2006/main" count="4183" uniqueCount="2806">
  <si>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</si>
  <si>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</si>
  <si>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</si>
  <si>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</si>
  <si>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</si>
  <si>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</si>
  <si>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</si>
  <si>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</si>
  <si>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</si>
  <si>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</si>
  <si>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</si>
  <si>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</si>
  <si>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</si>
  <si>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</si>
  <si>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</si>
  <si>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</si>
  <si>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</si>
  <si>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</si>
  <si>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</si>
  <si>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</si>
  <si>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</si>
  <si>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</si>
  <si>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</si>
  <si>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</si>
  <si>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</si>
  <si>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</si>
  <si>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</si>
  <si>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</si>
  <si>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</si>
  <si>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</si>
  <si>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</si>
  <si>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</si>
  <si>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</si>
  <si>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</si>
  <si>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</si>
  <si>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</si>
  <si>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</si>
  <si>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</si>
  <si>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</si>
  <si>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</si>
  <si>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</si>
  <si>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59.72</t>
  </si>
  <si>
    <t>6.20</t>
  </si>
  <si>
    <t>6.44</t>
  </si>
  <si>
    <t>1.10</t>
  </si>
  <si>
    <t>3.37</t>
  </si>
  <si>
    <t>18.62</t>
  </si>
  <si>
    <t>1,531</t>
  </si>
  <si>
    <t>12.8</t>
  </si>
  <si>
    <t>0.7</t>
  </si>
  <si>
    <t>1.4%</t>
  </si>
  <si>
    <t>91,424</t>
  </si>
  <si>
    <t>13.0%</t>
  </si>
  <si>
    <t>4,983</t>
  </si>
  <si>
    <t>9,492</t>
  </si>
  <si>
    <t>29.3%</t>
  </si>
  <si>
    <t>10.4%</t>
  </si>
  <si>
    <t>4,569</t>
  </si>
  <si>
    <t>13,780</t>
  </si>
  <si>
    <t>28,506</t>
  </si>
  <si>
    <t>15.3%</t>
  </si>
  <si>
    <t>13.2%</t>
  </si>
  <si>
    <t>33.3%</t>
  </si>
  <si>
    <t>82.3%</t>
  </si>
  <si>
    <t>17.1%</t>
  </si>
  <si>
    <t>69.42</t>
  </si>
  <si>
    <t>7.32</t>
  </si>
  <si>
    <t>7.44</t>
  </si>
  <si>
    <t>1.51</t>
  </si>
  <si>
    <t>3.87</t>
  </si>
  <si>
    <t>20.01</t>
  </si>
  <si>
    <t>1,423</t>
  </si>
  <si>
    <t>13.8</t>
  </si>
  <si>
    <t>0.8</t>
  </si>
  <si>
    <t>1.5%</t>
  </si>
  <si>
    <t>98,786</t>
  </si>
  <si>
    <t>13.7%</t>
  </si>
  <si>
    <t>5,201</t>
  </si>
  <si>
    <t>10,418</t>
  </si>
  <si>
    <t>28.1%</t>
  </si>
  <si>
    <t>10.5%</t>
  </si>
  <si>
    <t>8,867</t>
  </si>
  <si>
    <t>23,039</t>
  </si>
  <si>
    <t>28,470</t>
  </si>
  <si>
    <t>14.3%</t>
  </si>
  <si>
    <t>12.5%</t>
  </si>
  <si>
    <t>36.6%</t>
  </si>
  <si>
    <t>79.4%</t>
  </si>
  <si>
    <t>159.1%</t>
  </si>
  <si>
    <t>76.21</t>
  </si>
  <si>
    <t>9.07</t>
  </si>
  <si>
    <t>10.24</t>
  </si>
  <si>
    <t>1.90</t>
  </si>
  <si>
    <t>3.59</t>
  </si>
  <si>
    <t>9.90</t>
  </si>
  <si>
    <t>1,360</t>
  </si>
  <si>
    <t>11.6</t>
  </si>
  <si>
    <t>0.5</t>
  </si>
  <si>
    <t>1.8%</t>
  </si>
  <si>
    <t>103,630</t>
  </si>
  <si>
    <t>15.4%</t>
  </si>
  <si>
    <t>5,450</t>
  </si>
  <si>
    <t>12,334</t>
  </si>
  <si>
    <t>26.2%</t>
  </si>
  <si>
    <t>11.9%</t>
  </si>
  <si>
    <t>6,569</t>
  </si>
  <si>
    <t>22,689</t>
  </si>
  <si>
    <t>13,465</t>
  </si>
  <si>
    <t>19.1%</t>
  </si>
  <si>
    <t>15.9%</t>
  </si>
  <si>
    <t>91.6%</t>
  </si>
  <si>
    <t>79.0%</t>
  </si>
  <si>
    <t>94.5%</t>
  </si>
  <si>
    <t>72.15</t>
  </si>
  <si>
    <t>10.12</t>
  </si>
  <si>
    <t>12.58</t>
  </si>
  <si>
    <t>2.15</t>
  </si>
  <si>
    <t>3.07</t>
  </si>
  <si>
    <t>17.06</t>
  </si>
  <si>
    <t>1,327</t>
  </si>
  <si>
    <t>10.3</t>
  </si>
  <si>
    <t>0.1</t>
  </si>
  <si>
    <t>2.1%</t>
  </si>
  <si>
    <t>95,758</t>
  </si>
  <si>
    <t>17.8%</t>
  </si>
  <si>
    <t>4,994</t>
  </si>
  <si>
    <t>13,425</t>
  </si>
  <si>
    <t>26.0%</t>
  </si>
  <si>
    <t>14.0%</t>
  </si>
  <si>
    <t>12,933</t>
  </si>
  <si>
    <t>21,932</t>
  </si>
  <si>
    <t>22,637</t>
  </si>
  <si>
    <t>18.8%</t>
  </si>
  <si>
    <t>17.0%</t>
  </si>
  <si>
    <t>59.3%</t>
  </si>
  <si>
    <t>78.7%</t>
  </si>
  <si>
    <t>43.3%</t>
  </si>
  <si>
    <t>78.71</t>
  </si>
  <si>
    <t>11.69</t>
  </si>
  <si>
    <t>11.66</t>
  </si>
  <si>
    <t>2.50</t>
  </si>
  <si>
    <t>3.75</t>
  </si>
  <si>
    <t>18.16</t>
  </si>
  <si>
    <t>1,269</t>
  </si>
  <si>
    <t>10.7</t>
  </si>
  <si>
    <t>2.0%</t>
  </si>
  <si>
    <t>99,870</t>
  </si>
  <si>
    <t>18.2%</t>
  </si>
  <si>
    <t>4,831</t>
  </si>
  <si>
    <t>14,833</t>
  </si>
  <si>
    <t>24.8%</t>
  </si>
  <si>
    <t>14.9%</t>
  </si>
  <si>
    <t>7,554</t>
  </si>
  <si>
    <t>21,846</t>
  </si>
  <si>
    <t>23,046</t>
  </si>
  <si>
    <t>20.8%</t>
  </si>
  <si>
    <t>17.7%</t>
  </si>
  <si>
    <t>64.4%</t>
  </si>
  <si>
    <t>78.6%</t>
  </si>
  <si>
    <t>99.9%</t>
  </si>
  <si>
    <t>89.32</t>
  </si>
  <si>
    <t>13.25</t>
  </si>
  <si>
    <t>12.68</t>
  </si>
  <si>
    <t>2.90</t>
  </si>
  <si>
    <t>3.90</t>
  </si>
  <si>
    <t>16.82</t>
  </si>
  <si>
    <t>1,197</t>
  </si>
  <si>
    <t>12.3</t>
  </si>
  <si>
    <t>106,916</t>
  </si>
  <si>
    <t>19.0%</t>
  </si>
  <si>
    <t>4,815</t>
  </si>
  <si>
    <t>15,855</t>
  </si>
  <si>
    <t>24.5%</t>
  </si>
  <si>
    <t>14.8%</t>
  </si>
  <si>
    <t>8,805</t>
  </si>
  <si>
    <t>22,857</t>
  </si>
  <si>
    <t>20,138</t>
  </si>
  <si>
    <t>21.8%</t>
  </si>
  <si>
    <t>18.4%</t>
  </si>
  <si>
    <t>78.1%</t>
  </si>
  <si>
    <t>105.8%</t>
  </si>
  <si>
    <t>91.47</t>
  </si>
  <si>
    <t>14.53</t>
  </si>
  <si>
    <t>13.01</t>
  </si>
  <si>
    <t>3.30</t>
  </si>
  <si>
    <t>4.13</t>
  </si>
  <si>
    <t>16.51</t>
  </si>
  <si>
    <t>1,143</t>
  </si>
  <si>
    <t>12.9</t>
  </si>
  <si>
    <t>0.9</t>
  </si>
  <si>
    <t>104,507</t>
  </si>
  <si>
    <t>20.6%</t>
  </si>
  <si>
    <t>4,676</t>
  </si>
  <si>
    <t>16,604</t>
  </si>
  <si>
    <t>24.2%</t>
  </si>
  <si>
    <t>5,808</t>
  </si>
  <si>
    <t>24,088</t>
  </si>
  <si>
    <t>18,860</t>
  </si>
  <si>
    <t>22.5%</t>
  </si>
  <si>
    <t>88.0%</t>
  </si>
  <si>
    <t>77.3%</t>
  </si>
  <si>
    <t>95.7%</t>
  </si>
  <si>
    <t>91.14</t>
  </si>
  <si>
    <t>15.06</t>
  </si>
  <si>
    <t>12.19</t>
  </si>
  <si>
    <t>3.71</t>
  </si>
  <si>
    <t>3.78</t>
  </si>
  <si>
    <t>20.82</t>
  </si>
  <si>
    <t>1,095</t>
  </si>
  <si>
    <t>99,751</t>
  </si>
  <si>
    <t>19.8%</t>
  </si>
  <si>
    <t>4,678</t>
  </si>
  <si>
    <t>16,483</t>
  </si>
  <si>
    <t>15.6%</t>
  </si>
  <si>
    <t>16.5%</t>
  </si>
  <si>
    <t>11,196</t>
  </si>
  <si>
    <t>32,856</t>
  </si>
  <si>
    <t>22,792</t>
  </si>
  <si>
    <t>19.6%</t>
  </si>
  <si>
    <t>15.8%</t>
  </si>
  <si>
    <t>72.3%</t>
  </si>
  <si>
    <t>75.4%</t>
  </si>
  <si>
    <t>126.2%</t>
  </si>
  <si>
    <t>92.40</t>
  </si>
  <si>
    <t>11.97</t>
  </si>
  <si>
    <t>12.63</t>
  </si>
  <si>
    <t>4.25</t>
  </si>
  <si>
    <t>4.17</t>
  </si>
  <si>
    <t>11.82</t>
  </si>
  <si>
    <t>1,004</t>
  </si>
  <si>
    <t>14.5</t>
  </si>
  <si>
    <t>2.4%</t>
  </si>
  <si>
    <t>92,793</t>
  </si>
  <si>
    <t>20.3%</t>
  </si>
  <si>
    <t>4,492</t>
  </si>
  <si>
    <t>12,022</t>
  </si>
  <si>
    <t>21.2%</t>
  </si>
  <si>
    <t>9,822</t>
  </si>
  <si>
    <t>35,073</t>
  </si>
  <si>
    <t>11,868</t>
  </si>
  <si>
    <t>101.3%</t>
  </si>
  <si>
    <t>64.5%</t>
  </si>
  <si>
    <t>135.9%</t>
  </si>
  <si>
    <t>83.52</t>
  </si>
  <si>
    <t>13.48</t>
  </si>
  <si>
    <t>13.14</t>
  </si>
  <si>
    <t>5.00</t>
  </si>
  <si>
    <t>4.24</t>
  </si>
  <si>
    <t>14.57</t>
  </si>
  <si>
    <t>979</t>
  </si>
  <si>
    <t>11.0</t>
  </si>
  <si>
    <t>0.6</t>
  </si>
  <si>
    <t>3.4%</t>
  </si>
  <si>
    <t>81,742</t>
  </si>
  <si>
    <t>19.5%</t>
  </si>
  <si>
    <t>3,855</t>
  </si>
  <si>
    <t>13,190</t>
  </si>
  <si>
    <t>16.2%</t>
  </si>
  <si>
    <t>16.1%</t>
  </si>
  <si>
    <t>8,235</t>
  </si>
  <si>
    <t>33,428</t>
  </si>
  <si>
    <t>14,262</t>
  </si>
  <si>
    <t>17.9%</t>
  </si>
  <si>
    <t>14.7%</t>
  </si>
  <si>
    <t>92.5%</t>
  </si>
  <si>
    <t>62.9%</t>
  </si>
  <si>
    <t>71.4%</t>
  </si>
  <si>
    <t>83.65</t>
  </si>
  <si>
    <t>12.43</t>
  </si>
  <si>
    <t>13.41</t>
  </si>
  <si>
    <t>5.50</t>
  </si>
  <si>
    <t>4.34</t>
  </si>
  <si>
    <t>19.10</t>
  </si>
  <si>
    <t>955</t>
  </si>
  <si>
    <t>11.5</t>
  </si>
  <si>
    <t>3.8%</t>
  </si>
  <si>
    <t>79,920</t>
  </si>
  <si>
    <t>4,381</t>
  </si>
  <si>
    <t>11,872</t>
  </si>
  <si>
    <t>3.6%</t>
  </si>
  <si>
    <t>7,613</t>
  </si>
  <si>
    <t>34,655</t>
  </si>
  <si>
    <t>18,246</t>
  </si>
  <si>
    <t>11.0%</t>
  </si>
  <si>
    <t>65.1%</t>
  </si>
  <si>
    <t>55.7%</t>
  </si>
  <si>
    <t>66.8%</t>
  </si>
  <si>
    <t>84.84</t>
  </si>
  <si>
    <t>6.17</t>
  </si>
  <si>
    <t>13.88</t>
  </si>
  <si>
    <t>5.90</t>
  </si>
  <si>
    <t>4.04</t>
  </si>
  <si>
    <t>18.86</t>
  </si>
  <si>
    <t>933</t>
  </si>
  <si>
    <t>24.5</t>
  </si>
  <si>
    <t>1.0</t>
  </si>
  <si>
    <t>3.9%</t>
  </si>
  <si>
    <t>79,139</t>
  </si>
  <si>
    <t>15.0%</t>
  </si>
  <si>
    <t>4,541</t>
  </si>
  <si>
    <t>5,753</t>
  </si>
  <si>
    <t>49.5%</t>
  </si>
  <si>
    <t>7.3%</t>
  </si>
  <si>
    <t>12,372</t>
  </si>
  <si>
    <t>39,837</t>
  </si>
  <si>
    <t>17,594</t>
  </si>
  <si>
    <t>6.9%</t>
  </si>
  <si>
    <t>9.6%</t>
  </si>
  <si>
    <t>32.7%</t>
  </si>
  <si>
    <t>4.3%</t>
  </si>
  <si>
    <t>76.2%</t>
  </si>
  <si>
    <t>87.27</t>
  </si>
  <si>
    <t>9.57</t>
  </si>
  <si>
    <t>12.37</t>
  </si>
  <si>
    <t>6.21</t>
  </si>
  <si>
    <t>4.35</t>
  </si>
  <si>
    <t>18.42</t>
  </si>
  <si>
    <t>912</t>
  </si>
  <si>
    <t>14.3</t>
  </si>
  <si>
    <t>4.5%</t>
  </si>
  <si>
    <t>79,590</t>
  </si>
  <si>
    <t>16.7%</t>
  </si>
  <si>
    <t>4,480</t>
  </si>
  <si>
    <t>8,728</t>
  </si>
  <si>
    <t>23.1%</t>
  </si>
  <si>
    <t>10,919</t>
  </si>
  <si>
    <t>35,605</t>
  </si>
  <si>
    <t>16,796</t>
  </si>
  <si>
    <t>10.9%</t>
  </si>
  <si>
    <t>9.8%</t>
  </si>
  <si>
    <t>52.0%</t>
  </si>
  <si>
    <t>35.1%</t>
  </si>
  <si>
    <t>91.1%</t>
  </si>
  <si>
    <t>86.96</t>
  </si>
  <si>
    <t>10.63</t>
  </si>
  <si>
    <t>13.37</t>
  </si>
  <si>
    <t>6.43</t>
  </si>
  <si>
    <t>3.28</t>
  </si>
  <si>
    <t>23.49</t>
  </si>
  <si>
    <t>887</t>
  </si>
  <si>
    <t>4.9%</t>
  </si>
  <si>
    <t>77,147</t>
  </si>
  <si>
    <t>13.8%</t>
  </si>
  <si>
    <t>6,059</t>
  </si>
  <si>
    <t>9,431</t>
  </si>
  <si>
    <t>7.2%</t>
  </si>
  <si>
    <t>12.2%</t>
  </si>
  <si>
    <t>719</t>
  </si>
  <si>
    <t>54,102</t>
  </si>
  <si>
    <t>20,841</t>
  </si>
  <si>
    <t>9.3%</t>
  </si>
  <si>
    <t>7.6%</t>
  </si>
  <si>
    <t>45.3%</t>
  </si>
  <si>
    <t>39.5%</t>
  </si>
  <si>
    <t>61.9%</t>
  </si>
  <si>
    <t>82.69</t>
  </si>
  <si>
    <t>6.28</t>
  </si>
  <si>
    <t>16.81</t>
  </si>
  <si>
    <t>6.51</t>
  </si>
  <si>
    <t>3.63</t>
  </si>
  <si>
    <t>23.13</t>
  </si>
  <si>
    <t>890</t>
  </si>
  <si>
    <t>19.0</t>
  </si>
  <si>
    <t>5.5%</t>
  </si>
  <si>
    <t>73,621</t>
  </si>
  <si>
    <t>9.4%</t>
  </si>
  <si>
    <t>6,695</t>
  </si>
  <si>
    <t>5,590</t>
  </si>
  <si>
    <t>(18.6)%</t>
  </si>
  <si>
    <t>(704)</t>
  </si>
  <si>
    <t>54,355</t>
  </si>
  <si>
    <t>20,597</t>
  </si>
  <si>
    <t>6.2%</t>
  </si>
  <si>
    <t>27.1%</t>
  </si>
  <si>
    <t>(3.7)%</t>
  </si>
  <si>
    <t>40.7%</t>
  </si>
  <si>
    <t>64.01</t>
  </si>
  <si>
    <t>6.41</t>
  </si>
  <si>
    <t>11.19</t>
  </si>
  <si>
    <t>6.55</t>
  </si>
  <si>
    <t>3.09</t>
  </si>
  <si>
    <t>21.10</t>
  </si>
  <si>
    <t>896</t>
  </si>
  <si>
    <t>20.1</t>
  </si>
  <si>
    <t>5.1%</t>
  </si>
  <si>
    <t>57,351</t>
  </si>
  <si>
    <t>6,417</t>
  </si>
  <si>
    <t>5,742</t>
  </si>
  <si>
    <t>2.6%</t>
  </si>
  <si>
    <t>10.0%</t>
  </si>
  <si>
    <t>(4,080)</t>
  </si>
  <si>
    <t>47,379</t>
  </si>
  <si>
    <t>18,901</t>
  </si>
  <si>
    <t>7.0%</t>
  </si>
  <si>
    <t>5.3%</t>
  </si>
  <si>
    <t>30.4%</t>
  </si>
  <si>
    <t>(2.2)%</t>
  </si>
  <si>
    <t>55.4%</t>
  </si>
  <si>
    <t>56.33</t>
  </si>
  <si>
    <t>6.23</t>
  </si>
  <si>
    <t>11.87</t>
  </si>
  <si>
    <t>8.22</t>
  </si>
  <si>
    <t>2.68</t>
  </si>
  <si>
    <t>22.15</t>
  </si>
  <si>
    <t>898</t>
  </si>
  <si>
    <t>22.0</t>
  </si>
  <si>
    <t>1.1</t>
  </si>
  <si>
    <t>6.3%</t>
  </si>
  <si>
    <t>50,609</t>
  </si>
  <si>
    <t>5,572</t>
  </si>
  <si>
    <t>5,587</t>
  </si>
  <si>
    <t>0.1%</t>
  </si>
  <si>
    <t>23.0%</t>
  </si>
  <si>
    <t>(3,948)</t>
  </si>
  <si>
    <t>46,510</t>
  </si>
  <si>
    <t>19,409</t>
  </si>
  <si>
    <t>28.8%</t>
  </si>
  <si>
    <t>(16.8)%</t>
  </si>
  <si>
    <t>66.0%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</si>
  <si>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</si>
  <si>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</si>
  <si>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</si>
  <si>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</si>
  <si>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</si>
  <si>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</si>
  <si>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</si>
  <si>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</si>
  <si>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</si>
  <si>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</si>
  <si>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</si>
  <si>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</si>
  <si>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</si>
  <si>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</si>
  <si>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</si>
  <si>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</si>
  <si>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</si>
  <si>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</si>
  <si>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</si>
  <si>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</si>
  <si>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</si>
  <si>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</si>
  <si>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</si>
  <si>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</si>
  <si>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</si>
  <si>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</si>
  <si>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</si>
  <si>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</si>
  <si>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</si>
  <si>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</si>
  <si>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</si>
  <si>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</si>
  <si>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</si>
  <si>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</si>
  <si>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</si>
  <si>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</si>
  <si>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</si>
  <si>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</si>
  <si>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</si>
  <si>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</si>
  <si>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</si>
  <si>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</si>
  <si>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</si>
  <si>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</si>
  <si>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</si>
  <si>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</si>
  <si>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</si>
  <si>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</si>
  <si>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</si>
  <si>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18,209</t>
  </si>
  <si>
    <t>63.62%</t>
  </si>
  <si>
    <t>20,617</t>
  </si>
  <si>
    <t>- -</t>
  </si>
  <si>
    <t>17,723</t>
  </si>
  <si>
    <t>2,894</t>
  </si>
  <si>
    <t>38,826</t>
  </si>
  <si>
    <t>11,619</t>
  </si>
  <si>
    <t>23.21%</t>
  </si>
  <si>
    <t>11,230</t>
  </si>
  <si>
    <t>22.43%</t>
  </si>
  <si>
    <t>389</t>
  </si>
  <si>
    <t>5,064</t>
  </si>
  <si>
    <t>6,555</t>
  </si>
  <si>
    <t>13.10%</t>
  </si>
  <si>
    <t>2.67</t>
  </si>
  <si>
    <t>2,455</t>
  </si>
  <si>
    <t>51,250</t>
  </si>
  <si>
    <t>19,390</t>
  </si>
  <si>
    <t>31,860</t>
  </si>
  <si>
    <t>62.17%</t>
  </si>
  <si>
    <t>24,001</t>
  </si>
  <si>
    <t>20,685</t>
  </si>
  <si>
    <t>3,316</t>
  </si>
  <si>
    <t>43,391</t>
  </si>
  <si>
    <t>8,389</t>
  </si>
  <si>
    <t>16.37%</t>
  </si>
  <si>
    <t>7,859</t>
  </si>
  <si>
    <t>15.33%</t>
  </si>
  <si>
    <t>530</t>
  </si>
  <si>
    <t>3,600</t>
  </si>
  <si>
    <t>4,789</t>
  </si>
  <si>
    <t>9.34%</t>
  </si>
  <si>
    <t>1.96</t>
  </si>
  <si>
    <t>2,443</t>
  </si>
  <si>
    <t>54,217</t>
  </si>
  <si>
    <t>21,083</t>
  </si>
  <si>
    <t>33,134</t>
  </si>
  <si>
    <t>61.11%</t>
  </si>
  <si>
    <t>25,392</t>
  </si>
  <si>
    <t>21,865</t>
  </si>
  <si>
    <t>3,527</t>
  </si>
  <si>
    <t>46,475</t>
  </si>
  <si>
    <t>8,609</t>
  </si>
  <si>
    <t>15.88%</t>
  </si>
  <si>
    <t>7,742</t>
  </si>
  <si>
    <t>14.28%</t>
  </si>
  <si>
    <t>867</t>
  </si>
  <si>
    <t>3,351</t>
  </si>
  <si>
    <t>5,258</t>
  </si>
  <si>
    <t>9.70%</t>
  </si>
  <si>
    <t>2.18</t>
  </si>
  <si>
    <t>2,412</t>
  </si>
  <si>
    <t>59,681</t>
  </si>
  <si>
    <t>21,777</t>
  </si>
  <si>
    <t>37,904</t>
  </si>
  <si>
    <t>63.51%</t>
  </si>
  <si>
    <t>29,158</t>
  </si>
  <si>
    <t>25,287</t>
  </si>
  <si>
    <t>3,871</t>
  </si>
  <si>
    <t>50,935</t>
  </si>
  <si>
    <t>9,033</t>
  </si>
  <si>
    <t>15.14%</t>
  </si>
  <si>
    <t>8,746</t>
  </si>
  <si>
    <t>14.65%</t>
  </si>
  <si>
    <t>287</t>
  </si>
  <si>
    <t>3,542</t>
  </si>
  <si>
    <t>5,491</t>
  </si>
  <si>
    <t>9.20%</t>
  </si>
  <si>
    <t>2.32</t>
  </si>
  <si>
    <t>2,367</t>
  </si>
  <si>
    <t>62,710</t>
  </si>
  <si>
    <t>23,461</t>
  </si>
  <si>
    <t>39,249</t>
  </si>
  <si>
    <t>62.59%</t>
  </si>
  <si>
    <t>32,356</t>
  </si>
  <si>
    <t>28,116</t>
  </si>
  <si>
    <t>4,240</t>
  </si>
  <si>
    <t>55,817</t>
  </si>
  <si>
    <t>10,885</t>
  </si>
  <si>
    <t>17.36%</t>
  </si>
  <si>
    <t>6,893</t>
  </si>
  <si>
    <t>10.99%</t>
  </si>
  <si>
    <t>(248)</t>
  </si>
  <si>
    <t>6,645</t>
  </si>
  <si>
    <t>10.60%</t>
  </si>
  <si>
    <t>2,887</t>
  </si>
  <si>
    <t>3,758</t>
  </si>
  <si>
    <t>5.99%</t>
  </si>
  <si>
    <t>1.62</t>
  </si>
  <si>
    <t>2,320</t>
  </si>
  <si>
    <t>69,018</t>
  </si>
  <si>
    <t>26,506</t>
  </si>
  <si>
    <t>42,512</t>
  </si>
  <si>
    <t>61.60%</t>
  </si>
  <si>
    <t>31,480</t>
  </si>
  <si>
    <t>27,263</t>
  </si>
  <si>
    <t>4,217</t>
  </si>
  <si>
    <t>57,986</t>
  </si>
  <si>
    <t>14,420</t>
  </si>
  <si>
    <t>20.89%</t>
  </si>
  <si>
    <t>11,032</t>
  </si>
  <si>
    <t>15.98%</t>
  </si>
  <si>
    <t>(829)</t>
  </si>
  <si>
    <t>10,203</t>
  </si>
  <si>
    <t>14.78%</t>
  </si>
  <si>
    <t>4,183</t>
  </si>
  <si>
    <t>6,020</t>
  </si>
  <si>
    <t>8.72%</t>
  </si>
  <si>
    <t>2.63</t>
  </si>
  <si>
    <t>2,289</t>
  </si>
  <si>
    <t>64,792</t>
  </si>
  <si>
    <t>27,324</t>
  </si>
  <si>
    <t>37,468</t>
  </si>
  <si>
    <t>57.83%</t>
  </si>
  <si>
    <t>36,526</t>
  </si>
  <si>
    <t>31,376</t>
  </si>
  <si>
    <t>5,150</t>
  </si>
  <si>
    <t>63,850</t>
  </si>
  <si>
    <t>5,271</t>
  </si>
  <si>
    <t>8.14%</t>
  </si>
  <si>
    <t>942</t>
  </si>
  <si>
    <t>1.45%</t>
  </si>
  <si>
    <t>(821)</t>
  </si>
  <si>
    <t>121</t>
  </si>
  <si>
    <t>0.19%</t>
  </si>
  <si>
    <t>685</t>
  </si>
  <si>
    <t>(564)</t>
  </si>
  <si>
    <t>(0.87)%</t>
  </si>
  <si>
    <t>(0.25)</t>
  </si>
  <si>
    <t>2,256</t>
  </si>
  <si>
    <t>64,523</t>
  </si>
  <si>
    <t>28,810</t>
  </si>
  <si>
    <t>35,713</t>
  </si>
  <si>
    <t>55.35%</t>
  </si>
  <si>
    <t>32,307</t>
  </si>
  <si>
    <t>26,048</t>
  </si>
  <si>
    <t>6,259</t>
  </si>
  <si>
    <t>61,117</t>
  </si>
  <si>
    <t>(867)</t>
  </si>
  <si>
    <t>(1.34)%</t>
  </si>
  <si>
    <t>3,406</t>
  </si>
  <si>
    <t>5.28%</t>
  </si>
  <si>
    <t>(12,432)</t>
  </si>
  <si>
    <t>(9,026)</t>
  </si>
  <si>
    <t>(13.99)%</t>
  </si>
  <si>
    <t>(2,161)</t>
  </si>
  <si>
    <t>(4,965)</t>
  </si>
  <si>
    <t>(7.69)%</t>
  </si>
  <si>
    <t>(2.17)</t>
  </si>
  <si>
    <t>2,288</t>
  </si>
  <si>
    <t>62,716</t>
  </si>
  <si>
    <t>33,858</t>
  </si>
  <si>
    <t>28,858</t>
  </si>
  <si>
    <t>46.01%</t>
  </si>
  <si>
    <t>37,495</t>
  </si>
  <si>
    <t>32,785</t>
  </si>
  <si>
    <t>4,710</t>
  </si>
  <si>
    <t>71,353</t>
  </si>
  <si>
    <t>(4,201)</t>
  </si>
  <si>
    <t>(6.70)%</t>
  </si>
  <si>
    <t>(8,637)</t>
  </si>
  <si>
    <t>(13.77)%</t>
  </si>
  <si>
    <t>(160)</t>
  </si>
  <si>
    <t>(8,797)</t>
  </si>
  <si>
    <t>(14.03)%</t>
  </si>
  <si>
    <t>(810)</t>
  </si>
  <si>
    <t>(8,101)</t>
  </si>
  <si>
    <t>(12.92)%</t>
  </si>
  <si>
    <t>(3.56)</t>
  </si>
  <si>
    <t>64,052</t>
  </si>
  <si>
    <t>38,768</t>
  </si>
  <si>
    <t>25,284</t>
  </si>
  <si>
    <t>39.47%</t>
  </si>
  <si>
    <t>20,279</t>
  </si>
  <si>
    <t>4,363</t>
  </si>
  <si>
    <t>15,916</t>
  </si>
  <si>
    <t>59,047</t>
  </si>
  <si>
    <t>1,377</t>
  </si>
  <si>
    <t>1,227</t>
  </si>
  <si>
    <t>6,295</t>
  </si>
  <si>
    <t>12,677</t>
  </si>
  <si>
    <t>19.79%</t>
  </si>
  <si>
    <t>5,005</t>
  </si>
  <si>
    <t>7.81%</t>
  </si>
  <si>
    <t>150</t>
  </si>
  <si>
    <t>5,155</t>
  </si>
  <si>
    <t>8.05%</t>
  </si>
  <si>
    <t>2,134</t>
  </si>
  <si>
    <t>3,021</t>
  </si>
  <si>
    <t>4.72%</t>
  </si>
  <si>
    <t>1.25</t>
  </si>
  <si>
    <t>2,340</t>
  </si>
  <si>
    <t>71,940</t>
  </si>
  <si>
    <t>41,573</t>
  </si>
  <si>
    <t>30,367</t>
  </si>
  <si>
    <t>42.21%</t>
  </si>
  <si>
    <t>22,776</t>
  </si>
  <si>
    <t>6,010</t>
  </si>
  <si>
    <t>16,766</t>
  </si>
  <si>
    <t>64,349</t>
  </si>
  <si>
    <t>947</t>
  </si>
  <si>
    <t>725</t>
  </si>
  <si>
    <t>5,602</t>
  </si>
  <si>
    <t>14,140</t>
  </si>
  <si>
    <t>19.66%</t>
  </si>
  <si>
    <t>7,591</t>
  </si>
  <si>
    <t>10.55%</t>
  </si>
  <si>
    <t>222</t>
  </si>
  <si>
    <t>7,813</t>
  </si>
  <si>
    <t>10.86%</t>
  </si>
  <si>
    <t>3,635</t>
  </si>
  <si>
    <t>4,178</t>
  </si>
  <si>
    <t>5.81%</t>
  </si>
  <si>
    <t>1.81</t>
  </si>
  <si>
    <t>2,278</t>
  </si>
  <si>
    <t>74,323</t>
  </si>
  <si>
    <t>43,784</t>
  </si>
  <si>
    <t>30,539</t>
  </si>
  <si>
    <t>41.09%</t>
  </si>
  <si>
    <t>21,943</t>
  </si>
  <si>
    <t>5,089</t>
  </si>
  <si>
    <t>16,854</t>
  </si>
  <si>
    <t>65,727</t>
  </si>
  <si>
    <t>707</t>
  </si>
  <si>
    <t>716</t>
  </si>
  <si>
    <t>5,012</t>
  </si>
  <si>
    <t>14,315</t>
  </si>
  <si>
    <t>19.26%</t>
  </si>
  <si>
    <t>8,596</t>
  </si>
  <si>
    <t>11.57%</t>
  </si>
  <si>
    <t>(9)</t>
  </si>
  <si>
    <t>8,587</t>
  </si>
  <si>
    <t>11.55%</t>
  </si>
  <si>
    <t>3,158</t>
  </si>
  <si>
    <t>5,429</t>
  </si>
  <si>
    <t>7.30%</t>
  </si>
  <si>
    <t>2.56</t>
  </si>
  <si>
    <t>2,113</t>
  </si>
  <si>
    <t>2,133</t>
  </si>
  <si>
    <t>78,508</t>
  </si>
  <si>
    <t>47,899</t>
  </si>
  <si>
    <t>30,609</t>
  </si>
  <si>
    <t>38.99%</t>
  </si>
  <si>
    <t>21,511</t>
  </si>
  <si>
    <t>4,877</t>
  </si>
  <si>
    <t>16,634</t>
  </si>
  <si>
    <t>69,410</t>
  </si>
  <si>
    <t>657</t>
  </si>
  <si>
    <t>728</t>
  </si>
  <si>
    <t>5,001</t>
  </si>
  <si>
    <t>14,756</t>
  </si>
  <si>
    <t>18.80%</t>
  </si>
  <si>
    <t>9,098</t>
  </si>
  <si>
    <t>11.59%</t>
  </si>
  <si>
    <t>(71)</t>
  </si>
  <si>
    <t>9,027</t>
  </si>
  <si>
    <t>11.50%</t>
  </si>
  <si>
    <t>2,934</t>
  </si>
  <si>
    <t>6,093</t>
  </si>
  <si>
    <t>7.76%</t>
  </si>
  <si>
    <t>3.00</t>
  </si>
  <si>
    <t>1,967</t>
  </si>
  <si>
    <t>2,022</t>
  </si>
  <si>
    <t>79,075</t>
  </si>
  <si>
    <t>50,795</t>
  </si>
  <si>
    <t>28,280</t>
  </si>
  <si>
    <t>35.76%</t>
  </si>
  <si>
    <t>21,708</t>
  </si>
  <si>
    <t>5,046</t>
  </si>
  <si>
    <t>16,662</t>
  </si>
  <si>
    <t>72,503</t>
  </si>
  <si>
    <t>589</t>
  </si>
  <si>
    <t>713</t>
  </si>
  <si>
    <t>4,992</t>
  </si>
  <si>
    <t>14,745</t>
  </si>
  <si>
    <t>18.65%</t>
  </si>
  <si>
    <t>6,572</t>
  </si>
  <si>
    <t>8.31%</t>
  </si>
  <si>
    <t>2,468</t>
  </si>
  <si>
    <t>9,040</t>
  </si>
  <si>
    <t>11.43%</t>
  </si>
  <si>
    <t>2,712</t>
  </si>
  <si>
    <t>6,328</t>
  </si>
  <si>
    <t>8.00%</t>
  </si>
  <si>
    <t>3.38</t>
  </si>
  <si>
    <t>3.29</t>
  </si>
  <si>
    <t>1,869</t>
  </si>
  <si>
    <t>1,920</t>
  </si>
  <si>
    <t>87,548</t>
  </si>
  <si>
    <t>55,619</t>
  </si>
  <si>
    <t>31,929</t>
  </si>
  <si>
    <t>36.47%</t>
  </si>
  <si>
    <t>20,002</t>
  </si>
  <si>
    <t>5,273</t>
  </si>
  <si>
    <t>14,729</t>
  </si>
  <si>
    <t>75,621</t>
  </si>
  <si>
    <t>727</t>
  </si>
  <si>
    <t>6,585</t>
  </si>
  <si>
    <t>19,069</t>
  </si>
  <si>
    <t>21.78%</t>
  </si>
  <si>
    <t>11,927</t>
  </si>
  <si>
    <t>13.62%</t>
  </si>
  <si>
    <t>(170)</t>
  </si>
  <si>
    <t>11,757</t>
  </si>
  <si>
    <t>13.43%</t>
  </si>
  <si>
    <t>4,045</t>
  </si>
  <si>
    <t>7,712</t>
  </si>
  <si>
    <t>8.81%</t>
  </si>
  <si>
    <t>4.12</t>
  </si>
  <si>
    <t>1,809</t>
  </si>
  <si>
    <t>1,871</t>
  </si>
  <si>
    <t>88,396</t>
  </si>
  <si>
    <t>55,972</t>
  </si>
  <si>
    <t>32,424</t>
  </si>
  <si>
    <t>36.68%</t>
  </si>
  <si>
    <t>20,790</t>
  </si>
  <si>
    <t>5,151</t>
  </si>
  <si>
    <t>15,639</t>
  </si>
  <si>
    <t>76,762</t>
  </si>
  <si>
    <t>717</t>
  </si>
  <si>
    <t>4,995</t>
  </si>
  <si>
    <t>17,246</t>
  </si>
  <si>
    <t>19.51%</t>
  </si>
  <si>
    <t>11,634</t>
  </si>
  <si>
    <t>13.16%</t>
  </si>
  <si>
    <t>(100)</t>
  </si>
  <si>
    <t>11,534</t>
  </si>
  <si>
    <t>13.05%</t>
  </si>
  <si>
    <t>3,441</t>
  </si>
  <si>
    <t>8,093</t>
  </si>
  <si>
    <t>9.16%</t>
  </si>
  <si>
    <t>4.58</t>
  </si>
  <si>
    <t>4.44</t>
  </si>
  <si>
    <t>1,763</t>
  </si>
  <si>
    <t>1,812</t>
  </si>
  <si>
    <t>85,866</t>
  </si>
  <si>
    <t>54,084</t>
  </si>
  <si>
    <t>31,782</t>
  </si>
  <si>
    <t>37.01%</t>
  </si>
  <si>
    <t>22,487</t>
  </si>
  <si>
    <t>5,290</t>
  </si>
  <si>
    <t>17,197</t>
  </si>
  <si>
    <t>76,571</t>
  </si>
  <si>
    <t>4,820</t>
  </si>
  <si>
    <t>15,773</t>
  </si>
  <si>
    <t>18.37%</t>
  </si>
  <si>
    <t>9,295</t>
  </si>
  <si>
    <t>10.83%</t>
  </si>
  <si>
    <t>1,658</t>
  </si>
  <si>
    <t>10,953</t>
  </si>
  <si>
    <t>12.76%</t>
  </si>
  <si>
    <t>3,230</t>
  </si>
  <si>
    <t>7,723</t>
  </si>
  <si>
    <t>8.99%</t>
  </si>
  <si>
    <t>4.45</t>
  </si>
  <si>
    <t>1,733</t>
  </si>
  <si>
    <t>1,773</t>
  </si>
  <si>
    <t>81,186</t>
  </si>
  <si>
    <t>50,902</t>
  </si>
  <si>
    <t>30,284</t>
  </si>
  <si>
    <t>37.30%</t>
  </si>
  <si>
    <t>23,488</t>
  </si>
  <si>
    <t>4,750</t>
  </si>
  <si>
    <t>18,738</t>
  </si>
  <si>
    <t>74,390</t>
  </si>
  <si>
    <t>4,379</t>
  </si>
  <si>
    <t>10,148</t>
  </si>
  <si>
    <t>12.50%</t>
  </si>
  <si>
    <t>6,796</t>
  </si>
  <si>
    <t>8.37%</t>
  </si>
  <si>
    <t>7,524</t>
  </si>
  <si>
    <t>9.27%</t>
  </si>
  <si>
    <t>2,190</t>
  </si>
  <si>
    <t>3,579</t>
  </si>
  <si>
    <t>4.41%</t>
  </si>
  <si>
    <t>2.10</t>
  </si>
  <si>
    <t>2.06</t>
  </si>
  <si>
    <t>1,703</t>
  </si>
  <si>
    <t>1,731</t>
  </si>
  <si>
    <t>89,131</t>
  </si>
  <si>
    <t>56,113</t>
  </si>
  <si>
    <t>33,018</t>
  </si>
  <si>
    <t>37.04%</t>
  </si>
  <si>
    <t>22,929</t>
  </si>
  <si>
    <t>5,077</t>
  </si>
  <si>
    <t>17,852</t>
  </si>
  <si>
    <t>79,042</t>
  </si>
  <si>
    <t>4,701</t>
  </si>
  <si>
    <t>15,545</t>
  </si>
  <si>
    <t>17.44%</t>
  </si>
  <si>
    <t>10,089</t>
  </si>
  <si>
    <t>11.32%</t>
  </si>
  <si>
    <t>785</t>
  </si>
  <si>
    <t>10,874</t>
  </si>
  <si>
    <t>12.20%</t>
  </si>
  <si>
    <t>3,261</t>
  </si>
  <si>
    <t>7,583</t>
  </si>
  <si>
    <t>8.51%</t>
  </si>
  <si>
    <t>4.40</t>
  </si>
  <si>
    <t>4.32</t>
  </si>
  <si>
    <t>1,722</t>
  </si>
  <si>
    <t>1,756</t>
  </si>
  <si>
    <t>96,293</t>
  </si>
  <si>
    <t>60,261</t>
  </si>
  <si>
    <t>36,032</t>
  </si>
  <si>
    <t>37.42%</t>
  </si>
  <si>
    <t>25,057</t>
  </si>
  <si>
    <t>5,673</t>
  </si>
  <si>
    <t>19,384</t>
  </si>
  <si>
    <t>85,318</t>
  </si>
  <si>
    <t>139</t>
  </si>
  <si>
    <t>4,915</t>
  </si>
  <si>
    <t>17,064</t>
  </si>
  <si>
    <t>17.72%</t>
  </si>
  <si>
    <t>10,975</t>
  </si>
  <si>
    <t>11.40%</t>
  </si>
  <si>
    <t>1,053</t>
  </si>
  <si>
    <t>12,028</t>
  </si>
  <si>
    <t>12.49%</t>
  </si>
  <si>
    <t>3,580</t>
  </si>
  <si>
    <t>8,430</t>
  </si>
  <si>
    <t>8.75%</t>
  </si>
  <si>
    <t>5.03</t>
  </si>
  <si>
    <t>4.93</t>
  </si>
  <si>
    <t>1,675</t>
  </si>
  <si>
    <t>1,709</t>
  </si>
  <si>
    <t>91,134</t>
  </si>
  <si>
    <t>54,602</t>
  </si>
  <si>
    <t>36,532</t>
  </si>
  <si>
    <t>40.09%</t>
  </si>
  <si>
    <t>27,156</t>
  </si>
  <si>
    <t>5,842</t>
  </si>
  <si>
    <t>21,314</t>
  </si>
  <si>
    <t>81,758</t>
  </si>
  <si>
    <t>220</t>
  </si>
  <si>
    <t>5,188</t>
  </si>
  <si>
    <t>17,574</t>
  </si>
  <si>
    <t>19.28%</t>
  </si>
  <si>
    <t>9,376</t>
  </si>
  <si>
    <t>10.29%</t>
  </si>
  <si>
    <t>2,850</t>
  </si>
  <si>
    <t>12,226</t>
  </si>
  <si>
    <t>13.42%</t>
  </si>
  <si>
    <t>4,232</t>
  </si>
  <si>
    <t>7,934</t>
  </si>
  <si>
    <t>8.71%</t>
  </si>
  <si>
    <t>4.96</t>
  </si>
  <si>
    <t>4.87</t>
  </si>
  <si>
    <t>1,601</t>
  </si>
  <si>
    <t>1,628</t>
  </si>
  <si>
    <t>53,129</t>
  </si>
  <si>
    <t>38,295</t>
  </si>
  <si>
    <t>41.89%</t>
  </si>
  <si>
    <t>26,366</t>
  </si>
  <si>
    <t>6,107</t>
  </si>
  <si>
    <t>20,259</t>
  </si>
  <si>
    <t>79,495</t>
  </si>
  <si>
    <t>278</t>
  </si>
  <si>
    <t>18,654</t>
  </si>
  <si>
    <t>20.40%</t>
  </si>
  <si>
    <t>11,929</t>
  </si>
  <si>
    <t>1,388</t>
  </si>
  <si>
    <t>13,317</t>
  </si>
  <si>
    <t>14.57%</t>
  </si>
  <si>
    <t>3,901</t>
  </si>
  <si>
    <t>10.38%</t>
  </si>
  <si>
    <t>6.11</t>
  </si>
  <si>
    <t>1,554</t>
  </si>
  <si>
    <t>57,057</t>
  </si>
  <si>
    <t>41,729</t>
  </si>
  <si>
    <t>42.24%</t>
  </si>
  <si>
    <t>28,213</t>
  </si>
  <si>
    <t>6,153</t>
  </si>
  <si>
    <t>22,060</t>
  </si>
  <si>
    <t>85,270</t>
  </si>
  <si>
    <t>611</t>
  </si>
  <si>
    <t>20,301</t>
  </si>
  <si>
    <t>20.55%</t>
  </si>
  <si>
    <t>13,516</t>
  </si>
  <si>
    <t>13.68%</t>
  </si>
  <si>
    <t>973</t>
  </si>
  <si>
    <t>14,489</t>
  </si>
  <si>
    <t>14.67%</t>
  </si>
  <si>
    <t>4,071</t>
  </si>
  <si>
    <t>7.18</t>
  </si>
  <si>
    <t>1,451</t>
  </si>
  <si>
    <t>57,969</t>
  </si>
  <si>
    <t>45,661</t>
  </si>
  <si>
    <t>44.06%</t>
  </si>
  <si>
    <t>29,723</t>
  </si>
  <si>
    <t>6,337</t>
  </si>
  <si>
    <t>23,386</t>
  </si>
  <si>
    <t>87,692</t>
  </si>
  <si>
    <t>673</t>
  </si>
  <si>
    <t>22,838</t>
  </si>
  <si>
    <t>22.04%</t>
  </si>
  <si>
    <t>15,938</t>
  </si>
  <si>
    <t>15.38%</t>
  </si>
  <si>
    <t>777</t>
  </si>
  <si>
    <t>16,715</t>
  </si>
  <si>
    <t>16.13%</t>
  </si>
  <si>
    <t>11.90%</t>
  </si>
  <si>
    <t>8.93</t>
  </si>
  <si>
    <t>1,382</t>
  </si>
  <si>
    <t>51,973</t>
  </si>
  <si>
    <t>43,785</t>
  </si>
  <si>
    <t>45.72%</t>
  </si>
  <si>
    <t>26,773</t>
  </si>
  <si>
    <t>5,820</t>
  </si>
  <si>
    <t>20,521</t>
  </si>
  <si>
    <t>19,269</t>
  </si>
  <si>
    <t>1,252</t>
  </si>
  <si>
    <t>432</t>
  </si>
  <si>
    <t>78,746</t>
  </si>
  <si>
    <t>94</t>
  </si>
  <si>
    <t>402</t>
  </si>
  <si>
    <t>23,534</t>
  </si>
  <si>
    <t>24.58%</t>
  </si>
  <si>
    <t>17,012</t>
  </si>
  <si>
    <t>17.77%</t>
  </si>
  <si>
    <t>1,126</t>
  </si>
  <si>
    <t>18,138</t>
  </si>
  <si>
    <t>18.94%</t>
  </si>
  <si>
    <t>4,713</t>
  </si>
  <si>
    <t>14.02%</t>
  </si>
  <si>
    <t>10.01</t>
  </si>
  <si>
    <t>1,341</t>
  </si>
  <si>
    <t>53,857</t>
  </si>
  <si>
    <t>46,013</t>
  </si>
  <si>
    <t>46.07%</t>
  </si>
  <si>
    <t>27,864</t>
  </si>
  <si>
    <t>6,026</t>
  </si>
  <si>
    <t>21,545</t>
  </si>
  <si>
    <t>20,208</t>
  </si>
  <si>
    <t>1,337</t>
  </si>
  <si>
    <t>293</t>
  </si>
  <si>
    <t>81,721</t>
  </si>
  <si>
    <t>92</t>
  </si>
  <si>
    <t>368</t>
  </si>
  <si>
    <t>24,922</t>
  </si>
  <si>
    <t>24.95%</t>
  </si>
  <si>
    <t>18,149</t>
  </si>
  <si>
    <t>18.17%</t>
  </si>
  <si>
    <t>1,574</t>
  </si>
  <si>
    <t>19,723</t>
  </si>
  <si>
    <t>19.75%</t>
  </si>
  <si>
    <t>4,890</t>
  </si>
  <si>
    <t>14.85%</t>
  </si>
  <si>
    <t>11.52</t>
  </si>
  <si>
    <t>1,287</t>
  </si>
  <si>
    <t>56,778</t>
  </si>
  <si>
    <t>50,138</t>
  </si>
  <si>
    <t>46.89%</t>
  </si>
  <si>
    <t>29,852</t>
  </si>
  <si>
    <t>6,258</t>
  </si>
  <si>
    <t>23,217</t>
  </si>
  <si>
    <t>21,844</t>
  </si>
  <si>
    <t>1,373</t>
  </si>
  <si>
    <t>377</t>
  </si>
  <si>
    <t>86,630</t>
  </si>
  <si>
    <t>136</t>
  </si>
  <si>
    <t>411</t>
  </si>
  <si>
    <t>26,229</t>
  </si>
  <si>
    <t>24.53%</t>
  </si>
  <si>
    <t>20,286</t>
  </si>
  <si>
    <t>18.97%</t>
  </si>
  <si>
    <t>21,003</t>
  </si>
  <si>
    <t>19.64%</t>
  </si>
  <si>
    <t>5,148</t>
  </si>
  <si>
    <t>14.83%</t>
  </si>
  <si>
    <t>13.06</t>
  </si>
  <si>
    <t>1,214</t>
  </si>
  <si>
    <t>54,209</t>
  </si>
  <si>
    <t>50,298</t>
  </si>
  <si>
    <t>48.13%</t>
  </si>
  <si>
    <t>28,730</t>
  </si>
  <si>
    <t>6,302</t>
  </si>
  <si>
    <t>23,174</t>
  </si>
  <si>
    <t>21,835</t>
  </si>
  <si>
    <t>1,339</t>
  </si>
  <si>
    <t>(746)</t>
  </si>
  <si>
    <t>82,939</t>
  </si>
  <si>
    <t>109</t>
  </si>
  <si>
    <t>459</t>
  </si>
  <si>
    <t>27,037</t>
  </si>
  <si>
    <t>25.87%</t>
  </si>
  <si>
    <t>21,568</t>
  </si>
  <si>
    <t>20.64%</t>
  </si>
  <si>
    <t>334</t>
  </si>
  <si>
    <t>21,902</t>
  </si>
  <si>
    <t>20.96%</t>
  </si>
  <si>
    <t>5,298</t>
  </si>
  <si>
    <t>15.89%</t>
  </si>
  <si>
    <t>14.37</t>
  </si>
  <si>
    <t>1,155</t>
  </si>
  <si>
    <t>51,246</t>
  </si>
  <si>
    <t>48,505</t>
  </si>
  <si>
    <t>48.63%</t>
  </si>
  <si>
    <t>28,749</t>
  </si>
  <si>
    <t>6,226</t>
  </si>
  <si>
    <t>22,975</t>
  </si>
  <si>
    <t>21,681</t>
  </si>
  <si>
    <t>1,294</t>
  </si>
  <si>
    <t>(452)</t>
  </si>
  <si>
    <t>79,995</t>
  </si>
  <si>
    <t>74</t>
  </si>
  <si>
    <t>24,604</t>
  </si>
  <si>
    <t>24.67%</t>
  </si>
  <si>
    <t>19,756</t>
  </si>
  <si>
    <t>19.81%</t>
  </si>
  <si>
    <t>(232)</t>
  </si>
  <si>
    <t>19,524</t>
  </si>
  <si>
    <t>19.57%</t>
  </si>
  <si>
    <t>3,041</t>
  </si>
  <si>
    <t>16.52%</t>
  </si>
  <si>
    <t>14.94</t>
  </si>
  <si>
    <t>1,103</t>
  </si>
  <si>
    <t>46,386</t>
  </si>
  <si>
    <t>46,407</t>
  </si>
  <si>
    <t>50.01%</t>
  </si>
  <si>
    <t>27,541</t>
  </si>
  <si>
    <t>5,437</t>
  </si>
  <si>
    <t>22,472</t>
  </si>
  <si>
    <t>21,165</t>
  </si>
  <si>
    <t>1,307</t>
  </si>
  <si>
    <t>(368)</t>
  </si>
  <si>
    <t>73,927</t>
  </si>
  <si>
    <t>90</t>
  </si>
  <si>
    <t>484</t>
  </si>
  <si>
    <t>21,232</t>
  </si>
  <si>
    <t>22.88%</t>
  </si>
  <si>
    <t>18,866</t>
  </si>
  <si>
    <t>20.33%</t>
  </si>
  <si>
    <t>1,120</t>
  </si>
  <si>
    <t>19,986</t>
  </si>
  <si>
    <t>21.54%</t>
  </si>
  <si>
    <t>4,234</t>
  </si>
  <si>
    <t>12.96%</t>
  </si>
  <si>
    <t>11.90</t>
  </si>
  <si>
    <t>1,010</t>
  </si>
  <si>
    <t>41,057</t>
  </si>
  <si>
    <t>40,685</t>
  </si>
  <si>
    <t>49.77%</t>
  </si>
  <si>
    <t>24,763</t>
  </si>
  <si>
    <t>5,247</t>
  </si>
  <si>
    <t>19,894</t>
  </si>
  <si>
    <t>18,604</t>
  </si>
  <si>
    <t>1,290</t>
  </si>
  <si>
    <t>(378)</t>
  </si>
  <si>
    <t>65,820</t>
  </si>
  <si>
    <t>72</t>
  </si>
  <si>
    <t>468</t>
  </si>
  <si>
    <t>20,094</t>
  </si>
  <si>
    <t>15,921</t>
  </si>
  <si>
    <t>19.48%</t>
  </si>
  <si>
    <t>24</t>
  </si>
  <si>
    <t>15,945</t>
  </si>
  <si>
    <t>2,581</t>
  </si>
  <si>
    <t>16.14%</t>
  </si>
  <si>
    <t>13.42</t>
  </si>
  <si>
    <t>983</t>
  </si>
  <si>
    <t>41,625</t>
  </si>
  <si>
    <t>47.92%</t>
  </si>
  <si>
    <t>25,102</t>
  </si>
  <si>
    <t>5,751</t>
  </si>
  <si>
    <t>20,479</t>
  </si>
  <si>
    <t>19,152</t>
  </si>
  <si>
    <t>(1,128)</t>
  </si>
  <si>
    <t>66,727</t>
  </si>
  <si>
    <t>108</t>
  </si>
  <si>
    <t>630</t>
  </si>
  <si>
    <t>17,332</t>
  </si>
  <si>
    <t>21.69%</t>
  </si>
  <si>
    <t>13,192</t>
  </si>
  <si>
    <t>16.51%</t>
  </si>
  <si>
    <t>(862)</t>
  </si>
  <si>
    <t>12,330</t>
  </si>
  <si>
    <t>15.43%</t>
  </si>
  <si>
    <t>449</t>
  </si>
  <si>
    <t>12.38</t>
  </si>
  <si>
    <t>959</t>
  </si>
  <si>
    <t>42,913</t>
  </si>
  <si>
    <t>36,226</t>
  </si>
  <si>
    <t>45.78%</t>
  </si>
  <si>
    <t>24,372</t>
  </si>
  <si>
    <t>5,787</t>
  </si>
  <si>
    <t>19,555</t>
  </si>
  <si>
    <t>18,110</t>
  </si>
  <si>
    <t>1,445</t>
  </si>
  <si>
    <t>(970)</t>
  </si>
  <si>
    <t>67,285</t>
  </si>
  <si>
    <t>144</t>
  </si>
  <si>
    <t>615</t>
  </si>
  <si>
    <t>16,551</t>
  </si>
  <si>
    <t>20.91%</t>
  </si>
  <si>
    <t>11,855</t>
  </si>
  <si>
    <t>14.98%</t>
  </si>
  <si>
    <t>(455)</t>
  </si>
  <si>
    <t>11,400</t>
  </si>
  <si>
    <t>14.41%</t>
  </si>
  <si>
    <t>5,642</t>
  </si>
  <si>
    <t>7.27%</t>
  </si>
  <si>
    <t>6.14</t>
  </si>
  <si>
    <t>937</t>
  </si>
  <si>
    <t>42,655</t>
  </si>
  <si>
    <t>36,935</t>
  </si>
  <si>
    <t>46.41%</t>
  </si>
  <si>
    <t>23,651</t>
  </si>
  <si>
    <t>5,379</t>
  </si>
  <si>
    <t>18,863</t>
  </si>
  <si>
    <t>17,397</t>
  </si>
  <si>
    <t>1,466</t>
  </si>
  <si>
    <t>(591)</t>
  </si>
  <si>
    <t>66,306</t>
  </si>
  <si>
    <t>264</t>
  </si>
  <si>
    <t>723</t>
  </si>
  <si>
    <t>16,550</t>
  </si>
  <si>
    <t>20.79%</t>
  </si>
  <si>
    <t>13,285</t>
  </si>
  <si>
    <t>16.69%</t>
  </si>
  <si>
    <t>(1,943)</t>
  </si>
  <si>
    <t>11,342</t>
  </si>
  <si>
    <t>14.25%</t>
  </si>
  <si>
    <t>2,619</t>
  </si>
  <si>
    <t>10.97%</t>
  </si>
  <si>
    <t>9.52</t>
  </si>
  <si>
    <t>916</t>
  </si>
  <si>
    <t>40,659</t>
  </si>
  <si>
    <t>36,488</t>
  </si>
  <si>
    <t>47.30%</t>
  </si>
  <si>
    <t>25,857</t>
  </si>
  <si>
    <t>5,989</t>
  </si>
  <si>
    <t>19,754</t>
  </si>
  <si>
    <t>18,107</t>
  </si>
  <si>
    <t>1,647</t>
  </si>
  <si>
    <t>114</t>
  </si>
  <si>
    <t>66,516</t>
  </si>
  <si>
    <t>349</t>
  </si>
  <si>
    <t>1,344</t>
  </si>
  <si>
    <t>17,565</t>
  </si>
  <si>
    <t>22.77%</t>
  </si>
  <si>
    <t>10,631</t>
  </si>
  <si>
    <t>13.78%</t>
  </si>
  <si>
    <t>(465)</t>
  </si>
  <si>
    <t>10,166</t>
  </si>
  <si>
    <t>13.18%</t>
  </si>
  <si>
    <t>731</t>
  </si>
  <si>
    <t>12.22%</t>
  </si>
  <si>
    <t>10.56</t>
  </si>
  <si>
    <t>893</t>
  </si>
  <si>
    <t>38,046</t>
  </si>
  <si>
    <t>35,575</t>
  </si>
  <si>
    <t>48.32%</t>
  </si>
  <si>
    <t>28,680</t>
  </si>
  <si>
    <t>6,333</t>
  </si>
  <si>
    <t>21,850</t>
  </si>
  <si>
    <t>20,308</t>
  </si>
  <si>
    <t>1,542</t>
  </si>
  <si>
    <t>497</t>
  </si>
  <si>
    <t>66,726</t>
  </si>
  <si>
    <t>105</t>
  </si>
  <si>
    <t>1,288</t>
  </si>
  <si>
    <t>12,709</t>
  </si>
  <si>
    <t>17.26%</t>
  </si>
  <si>
    <t>6,895</t>
  </si>
  <si>
    <t>9.37%</t>
  </si>
  <si>
    <t>(2,258)</t>
  </si>
  <si>
    <t>4,637</t>
  </si>
  <si>
    <t>6.30%</t>
  </si>
  <si>
    <t>(864)</t>
  </si>
  <si>
    <t>7.59%</t>
  </si>
  <si>
    <t>897</t>
  </si>
  <si>
    <t>25,865</t>
  </si>
  <si>
    <t>31,486</t>
  </si>
  <si>
    <t>54.90%</t>
  </si>
  <si>
    <t>24,654</t>
  </si>
  <si>
    <t>6,488</t>
  </si>
  <si>
    <t>17,699</t>
  </si>
  <si>
    <t>16,286</t>
  </si>
  <si>
    <t>1,413</t>
  </si>
  <si>
    <t>467</t>
  </si>
  <si>
    <t>50,519</t>
  </si>
  <si>
    <t>52</t>
  </si>
  <si>
    <t>13,438</t>
  </si>
  <si>
    <t>23.43%</t>
  </si>
  <si>
    <t>6,832</t>
  </si>
  <si>
    <t>11.91%</t>
  </si>
  <si>
    <t>(1,995)</t>
  </si>
  <si>
    <t>4,837</t>
  </si>
  <si>
    <t>8.43%</t>
  </si>
  <si>
    <t>124</t>
  </si>
  <si>
    <t>10.01%</t>
  </si>
  <si>
    <t>6.35</t>
  </si>
  <si>
    <t>905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</si>
  <si>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</si>
  <si>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</si>
  <si>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</si>
  <si>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</si>
  <si>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</si>
  <si>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</si>
  <si>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</si>
  <si>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</si>
  <si>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</si>
  <si>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</si>
  <si>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</si>
  <si>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</si>
  <si>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</si>
  <si>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</si>
  <si>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</si>
  <si>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</si>
  <si>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</si>
  <si>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</si>
  <si>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</si>
  <si>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</si>
  <si>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</si>
  <si>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</si>
  <si>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</si>
  <si>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</si>
  <si>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</si>
  <si>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</si>
  <si>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</si>
  <si>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</si>
  <si>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</si>
  <si>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</si>
  <si>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</si>
  <si>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</si>
  <si>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</si>
  <si>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</si>
  <si>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</si>
  <si>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</si>
  <si>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</si>
  <si>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</si>
  <si>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</si>
  <si>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7,922</t>
  </si>
  <si>
    <t>2,632</t>
  </si>
  <si>
    <t>10,554</t>
  </si>
  <si>
    <t>21,533</t>
  </si>
  <si>
    <t>6,334</t>
  </si>
  <si>
    <t>2,917</t>
  </si>
  <si>
    <t>41,338</t>
  </si>
  <si>
    <t>16,664</t>
  </si>
  <si>
    <t>2,963</t>
  </si>
  <si>
    <t>20,126</t>
  </si>
  <si>
    <t>39,753</t>
  </si>
  <si>
    <t>81,091</t>
  </si>
  <si>
    <t>3,778</t>
  </si>
  <si>
    <t>9,570</t>
  </si>
  <si>
    <t>12,403</t>
  </si>
  <si>
    <t>29,226</t>
  </si>
  <si>
    <t>12,548</t>
  </si>
  <si>
    <t>1,881</t>
  </si>
  <si>
    <t>14,023</t>
  </si>
  <si>
    <t>28,452</t>
  </si>
  <si>
    <t>57,678</t>
  </si>
  <si>
    <t>7,342</t>
  </si>
  <si>
    <t>12,352</t>
  </si>
  <si>
    <t>(28,156)</t>
  </si>
  <si>
    <t>31,875</t>
  </si>
  <si>
    <t>23,413</t>
  </si>
  <si>
    <t>7,259</t>
  </si>
  <si>
    <t>442</t>
  </si>
  <si>
    <t>7,701</t>
  </si>
  <si>
    <t>23,402</t>
  </si>
  <si>
    <t>6,323</t>
  </si>
  <si>
    <t>3,265</t>
  </si>
  <si>
    <t>40,691</t>
  </si>
  <si>
    <t>16,579</t>
  </si>
  <si>
    <t>2,419</t>
  </si>
  <si>
    <t>20,603</t>
  </si>
  <si>
    <t>39,601</t>
  </si>
  <si>
    <t>80,292</t>
  </si>
  <si>
    <t>4,511</t>
  </si>
  <si>
    <t>11,569</t>
  </si>
  <si>
    <t>12,099</t>
  </si>
  <si>
    <t>31,648</t>
  </si>
  <si>
    <t>10,060</t>
  </si>
  <si>
    <t>1,807</t>
  </si>
  <si>
    <t>14,354</t>
  </si>
  <si>
    <t>26,221</t>
  </si>
  <si>
    <t>57,869</t>
  </si>
  <si>
    <t>7,488</t>
  </si>
  <si>
    <t>11,630</t>
  </si>
  <si>
    <t>(27,402)</t>
  </si>
  <si>
    <t>30,707</t>
  </si>
  <si>
    <t>22,423</t>
  </si>
  <si>
    <t>7,687</t>
  </si>
  <si>
    <t>450</t>
  </si>
  <si>
    <t>8,137</t>
  </si>
  <si>
    <t>23,167</t>
  </si>
  <si>
    <t>5,870</t>
  </si>
  <si>
    <t>3,521</t>
  </si>
  <si>
    <t>40,695</t>
  </si>
  <si>
    <t>17,407</t>
  </si>
  <si>
    <t>1,435</t>
  </si>
  <si>
    <t>21,595</t>
  </si>
  <si>
    <t>40,437</t>
  </si>
  <si>
    <t>81,132</t>
  </si>
  <si>
    <t>4,767</t>
  </si>
  <si>
    <t>12,957</t>
  </si>
  <si>
    <t>12,636</t>
  </si>
  <si>
    <t>34,000</t>
  </si>
  <si>
    <t>9,872</t>
  </si>
  <si>
    <t>1,627</t>
  </si>
  <si>
    <t>14,005</t>
  </si>
  <si>
    <t>25,504</t>
  </si>
  <si>
    <t>59,504</t>
  </si>
  <si>
    <t>7,752</t>
  </si>
  <si>
    <t>11,189</t>
  </si>
  <si>
    <t>(24,486)</t>
  </si>
  <si>
    <t>27,173</t>
  </si>
  <si>
    <t>21,628</t>
  </si>
  <si>
    <t>7,106</t>
  </si>
  <si>
    <t>447</t>
  </si>
  <si>
    <t>7,553</t>
  </si>
  <si>
    <t>23,826</t>
  </si>
  <si>
    <t>5,139</t>
  </si>
  <si>
    <t>3,900</t>
  </si>
  <si>
    <t>40,418</t>
  </si>
  <si>
    <t>18,347</t>
  </si>
  <si>
    <t>819</t>
  </si>
  <si>
    <t>21,915</t>
  </si>
  <si>
    <t>41,081</t>
  </si>
  <si>
    <t>81,499</t>
  </si>
  <si>
    <t>5,215</t>
  </si>
  <si>
    <t>13,230</t>
  </si>
  <si>
    <t>11,617</t>
  </si>
  <si>
    <t>33,507</t>
  </si>
  <si>
    <t>13,696</t>
  </si>
  <si>
    <t>1,487</t>
  </si>
  <si>
    <t>12,993</t>
  </si>
  <si>
    <t>28,176</t>
  </si>
  <si>
    <t>61,683</t>
  </si>
  <si>
    <t>8,601</t>
  </si>
  <si>
    <t>11,010</t>
  </si>
  <si>
    <t>(23,786)</t>
  </si>
  <si>
    <t>23,991</t>
  </si>
  <si>
    <t>19,816</t>
  </si>
  <si>
    <t>5,375</t>
  </si>
  <si>
    <t>393</t>
  </si>
  <si>
    <t>5,768</t>
  </si>
  <si>
    <t>26,781</t>
  </si>
  <si>
    <t>5,200</t>
  </si>
  <si>
    <t>4,611</t>
  </si>
  <si>
    <t>42,360</t>
  </si>
  <si>
    <t>19,631</t>
  </si>
  <si>
    <t>599</t>
  </si>
  <si>
    <t>23,510</t>
  </si>
  <si>
    <t>43,740</t>
  </si>
  <si>
    <t>86,100</t>
  </si>
  <si>
    <t>6,252</t>
  </si>
  <si>
    <t>13,905</t>
  </si>
  <si>
    <t>12,555</t>
  </si>
  <si>
    <t>36,827</t>
  </si>
  <si>
    <t>15,508</t>
  </si>
  <si>
    <t>1,514</t>
  </si>
  <si>
    <t>12,818</t>
  </si>
  <si>
    <t>29,840</t>
  </si>
  <si>
    <t>66,667</t>
  </si>
  <si>
    <t>10,121</t>
  </si>
  <si>
    <t>10,141</t>
  </si>
  <si>
    <t>(25,239)</t>
  </si>
  <si>
    <t>24,410</t>
  </si>
  <si>
    <t>19,433</t>
  </si>
  <si>
    <t>5,043</t>
  </si>
  <si>
    <t>788</t>
  </si>
  <si>
    <t>5,831</t>
  </si>
  <si>
    <t>27,618</t>
  </si>
  <si>
    <t>4,868</t>
  </si>
  <si>
    <t>4,838</t>
  </si>
  <si>
    <t>43,155</t>
  </si>
  <si>
    <t>17,590</t>
  </si>
  <si>
    <t>663</t>
  </si>
  <si>
    <t>26,087</t>
  </si>
  <si>
    <t>44,340</t>
  </si>
  <si>
    <t>87,495</t>
  </si>
  <si>
    <t>6,400</t>
  </si>
  <si>
    <t>14,230</t>
  </si>
  <si>
    <t>14,419</t>
  </si>
  <si>
    <t>39,578</t>
  </si>
  <si>
    <t>14,124</t>
  </si>
  <si>
    <t>1,354</t>
  </si>
  <si>
    <t>11,928</t>
  </si>
  <si>
    <t>27,406</t>
  </si>
  <si>
    <t>66,984</t>
  </si>
  <si>
    <t>11,762</t>
  </si>
  <si>
    <t>16,878</t>
  </si>
  <si>
    <t>(22,026)</t>
  </si>
  <si>
    <t>13,897</t>
  </si>
  <si>
    <t>20,511</t>
  </si>
  <si>
    <t>3,563</t>
  </si>
  <si>
    <t>159</t>
  </si>
  <si>
    <t>3,722</t>
  </si>
  <si>
    <t>30,726</t>
  </si>
  <si>
    <t>4,765</t>
  </si>
  <si>
    <t>4,667</t>
  </si>
  <si>
    <t>43,880</t>
  </si>
  <si>
    <t>16,714</t>
  </si>
  <si>
    <t>27,755</t>
  </si>
  <si>
    <t>44,469</t>
  </si>
  <si>
    <t>88,349</t>
  </si>
  <si>
    <t>8,192</t>
  </si>
  <si>
    <t>6,684</t>
  </si>
  <si>
    <t>1,266</t>
  </si>
  <si>
    <t>17,014</t>
  </si>
  <si>
    <t>36,406</t>
  </si>
  <si>
    <t>18,371</t>
  </si>
  <si>
    <t>1,623</t>
  </si>
  <si>
    <t>10,059</t>
  </si>
  <si>
    <t>31,319</t>
  </si>
  <si>
    <t>67,725</t>
  </si>
  <si>
    <t>12,400</t>
  </si>
  <si>
    <t>23,784</t>
  </si>
  <si>
    <t>(21,741)</t>
  </si>
  <si>
    <t>6,181</t>
  </si>
  <si>
    <t>20,624</t>
  </si>
  <si>
    <t>6,330</t>
  </si>
  <si>
    <t>63</t>
  </si>
  <si>
    <t>6,393</t>
  </si>
  <si>
    <t>27,018</t>
  </si>
  <si>
    <t>4,304</t>
  </si>
  <si>
    <t>4,746</t>
  </si>
  <si>
    <t>42,461</t>
  </si>
  <si>
    <t>16,504</t>
  </si>
  <si>
    <t>1,278</t>
  </si>
  <si>
    <t>2,395</t>
  </si>
  <si>
    <t>25,675</t>
  </si>
  <si>
    <t>45,852</t>
  </si>
  <si>
    <t>88,313</t>
  </si>
  <si>
    <t>7,047</t>
  </si>
  <si>
    <t>11,188</t>
  </si>
  <si>
    <t>12,661</t>
  </si>
  <si>
    <t>35,119</t>
  </si>
  <si>
    <t>15,963</t>
  </si>
  <si>
    <t>1,593</t>
  </si>
  <si>
    <t>12,024</t>
  </si>
  <si>
    <t>29,580</t>
  </si>
  <si>
    <t>64,699</t>
  </si>
  <si>
    <t>14,248</t>
  </si>
  <si>
    <t>30,142</t>
  </si>
  <si>
    <t>(21,871)</t>
  </si>
  <si>
    <t>23,614</t>
  </si>
  <si>
    <t>5,382</t>
  </si>
  <si>
    <t>593</t>
  </si>
  <si>
    <t>5,975</t>
  </si>
  <si>
    <t>27,358</t>
  </si>
  <si>
    <t>3,148</t>
  </si>
  <si>
    <t>5,171</t>
  </si>
  <si>
    <t>41,652</t>
  </si>
  <si>
    <t>14,440</t>
  </si>
  <si>
    <t>4,677</t>
  </si>
  <si>
    <t>4,314</t>
  </si>
  <si>
    <t>31,401</t>
  </si>
  <si>
    <t>54,832</t>
  </si>
  <si>
    <t>96,484</t>
  </si>
  <si>
    <t>7,630</t>
  </si>
  <si>
    <t>6,031</t>
  </si>
  <si>
    <t>15,613</t>
  </si>
  <si>
    <t>34,550</t>
  </si>
  <si>
    <t>1,450</t>
  </si>
  <si>
    <t>17,716</t>
  </si>
  <si>
    <t>39,152</t>
  </si>
  <si>
    <t>73,702</t>
  </si>
  <si>
    <t>14,858</t>
  </si>
  <si>
    <t>31,555</t>
  </si>
  <si>
    <t>(3,418)</t>
  </si>
  <si>
    <t>(20,213)</t>
  </si>
  <si>
    <t>22,782</t>
  </si>
  <si>
    <t>7,290</t>
  </si>
  <si>
    <t>357</t>
  </si>
  <si>
    <t>7,647</t>
  </si>
  <si>
    <t>28,923</t>
  </si>
  <si>
    <t>2,942</t>
  </si>
  <si>
    <t>5,486</t>
  </si>
  <si>
    <t>44,998</t>
  </si>
  <si>
    <t>14,689</t>
  </si>
  <si>
    <t>7,495</t>
  </si>
  <si>
    <t>4,288</t>
  </si>
  <si>
    <t>32,987</t>
  </si>
  <si>
    <t>59,459</t>
  </si>
  <si>
    <t>104,457</t>
  </si>
  <si>
    <t>8,460</t>
  </si>
  <si>
    <t>6,646</t>
  </si>
  <si>
    <t>16,302</t>
  </si>
  <si>
    <t>37,900</t>
  </si>
  <si>
    <t>16,986</t>
  </si>
  <si>
    <t>1,834</t>
  </si>
  <si>
    <t>19,873</t>
  </si>
  <si>
    <t>38,693</t>
  </si>
  <si>
    <t>76,593</t>
  </si>
  <si>
    <t>16,269</t>
  </si>
  <si>
    <t>37,525</t>
  </si>
  <si>
    <t>(1,896)</t>
  </si>
  <si>
    <t>(24,034)</t>
  </si>
  <si>
    <t>10,053</t>
  </si>
  <si>
    <t>517</t>
  </si>
  <si>
    <t>10,570</t>
  </si>
  <si>
    <t>28,136</t>
  </si>
  <si>
    <t>4,948</t>
  </si>
  <si>
    <t>46,970</t>
  </si>
  <si>
    <t>15,175</t>
  </si>
  <si>
    <t>8,437</t>
  </si>
  <si>
    <t>1,789</t>
  </si>
  <si>
    <t>10,226</t>
  </si>
  <si>
    <t>5,468</t>
  </si>
  <si>
    <t>31,344</t>
  </si>
  <si>
    <t>62,213</t>
  </si>
  <si>
    <t>109,183</t>
  </si>
  <si>
    <t>9,444</t>
  </si>
  <si>
    <t>8,099</t>
  </si>
  <si>
    <t>4,728</t>
  </si>
  <si>
    <t>2,222</t>
  </si>
  <si>
    <t>15,080</t>
  </si>
  <si>
    <t>39,798</t>
  </si>
  <si>
    <t>14,828</t>
  </si>
  <si>
    <t>1,879</t>
  </si>
  <si>
    <t>20,709</t>
  </si>
  <si>
    <t>39,638</t>
  </si>
  <si>
    <t>79,436</t>
  </si>
  <si>
    <t>18,355</t>
  </si>
  <si>
    <t>44,525</t>
  </si>
  <si>
    <t>(2,061)</t>
  </si>
  <si>
    <t>(31,072)</t>
  </si>
  <si>
    <t>29,747</t>
  </si>
  <si>
    <t>12,568</t>
  </si>
  <si>
    <t>1,118</t>
  </si>
  <si>
    <t>13,686</t>
  </si>
  <si>
    <t>24,428</t>
  </si>
  <si>
    <t>2,841</t>
  </si>
  <si>
    <t>4,706</t>
  </si>
  <si>
    <t>13,756</t>
  </si>
  <si>
    <t>9,441</t>
  </si>
  <si>
    <t>1,663</t>
  </si>
  <si>
    <t>11,104</t>
  </si>
  <si>
    <t>4,974</t>
  </si>
  <si>
    <t>30,253</t>
  </si>
  <si>
    <t>60,087</t>
  </si>
  <si>
    <t>105,748</t>
  </si>
  <si>
    <t>7,349</t>
  </si>
  <si>
    <t>7,216</t>
  </si>
  <si>
    <t>2,437</t>
  </si>
  <si>
    <t>13,268</t>
  </si>
  <si>
    <t>35,152</t>
  </si>
  <si>
    <t>15,425</t>
  </si>
  <si>
    <t>1,616</t>
  </si>
  <si>
    <t>18,020</t>
  </si>
  <si>
    <t>37,498</t>
  </si>
  <si>
    <t>72,650</t>
  </si>
  <si>
    <t>28,926</t>
  </si>
  <si>
    <t>44,734</t>
  </si>
  <si>
    <t>(2,016)</t>
  </si>
  <si>
    <t>(38,546)</t>
  </si>
  <si>
    <t>33,098</t>
  </si>
  <si>
    <t>8,022</t>
  </si>
  <si>
    <t>2,634</t>
  </si>
  <si>
    <t>10,656</t>
  </si>
  <si>
    <t>26,848</t>
  </si>
  <si>
    <t>2,810</t>
  </si>
  <si>
    <t>4,346</t>
  </si>
  <si>
    <t>44,660</t>
  </si>
  <si>
    <t>14,439</t>
  </si>
  <si>
    <t>12,854</t>
  </si>
  <si>
    <t>2,203</t>
  </si>
  <si>
    <t>15,057</t>
  </si>
  <si>
    <t>8,381</t>
  </si>
  <si>
    <t>20,697</t>
  </si>
  <si>
    <t>58,574</t>
  </si>
  <si>
    <t>103,234</t>
  </si>
  <si>
    <t>7,964</t>
  </si>
  <si>
    <t>8,902</t>
  </si>
  <si>
    <t>4,670</t>
  </si>
  <si>
    <t>2,502</t>
  </si>
  <si>
    <t>14,638</t>
  </si>
  <si>
    <t>40,091</t>
  </si>
  <si>
    <t>665</t>
  </si>
  <si>
    <t>17,690</t>
  </si>
  <si>
    <t>34,637</t>
  </si>
  <si>
    <t>74,728</t>
  </si>
  <si>
    <t>31,271</t>
  </si>
  <si>
    <t>52,432</t>
  </si>
  <si>
    <t>(8,901)</t>
  </si>
  <si>
    <t>(46,296)</t>
  </si>
  <si>
    <t>14,991</t>
  </si>
  <si>
    <t>16,146</t>
  </si>
  <si>
    <t>28,789</t>
  </si>
  <si>
    <t>2,664</t>
  </si>
  <si>
    <t>5,578</t>
  </si>
  <si>
    <t>53,177</t>
  </si>
  <si>
    <t>15,081</t>
  </si>
  <si>
    <t>14,285</t>
  </si>
  <si>
    <t>2,107</t>
  </si>
  <si>
    <t>16,392</t>
  </si>
  <si>
    <t>6,761</t>
  </si>
  <si>
    <t>29,020</t>
  </si>
  <si>
    <t>67,254</t>
  </si>
  <si>
    <t>120,431</t>
  </si>
  <si>
    <t>8,054</t>
  </si>
  <si>
    <t>12,235</t>
  </si>
  <si>
    <t>3,673</t>
  </si>
  <si>
    <t>3,060</t>
  </si>
  <si>
    <t>14,219</t>
  </si>
  <si>
    <t>44,310</t>
  </si>
  <si>
    <t>1,064</t>
  </si>
  <si>
    <t>20,488</t>
  </si>
  <si>
    <t>47,651</t>
  </si>
  <si>
    <t>91,961</t>
  </si>
  <si>
    <t>35,188</t>
  </si>
  <si>
    <t>60,640</t>
  </si>
  <si>
    <t>(3,414)</t>
  </si>
  <si>
    <t>(63,944)</t>
  </si>
  <si>
    <t>12,741</t>
  </si>
  <si>
    <t>166</t>
  </si>
  <si>
    <t>12,907</t>
  </si>
  <si>
    <t>27,555</t>
  </si>
  <si>
    <t>2,701</t>
  </si>
  <si>
    <t>5,841</t>
  </si>
  <si>
    <t>49,004</t>
  </si>
  <si>
    <t>14,304</t>
  </si>
  <si>
    <t>18,226</t>
  </si>
  <si>
    <t>2,876</t>
  </si>
  <si>
    <t>21,102</t>
  </si>
  <si>
    <t>5,058</t>
  </si>
  <si>
    <t>7,270</t>
  </si>
  <si>
    <t>12,786</t>
  </si>
  <si>
    <t>60,520</t>
  </si>
  <si>
    <t>109,524</t>
  </si>
  <si>
    <t>7,014</t>
  </si>
  <si>
    <t>11,237</t>
  </si>
  <si>
    <t>3,171</t>
  </si>
  <si>
    <t>13,945</t>
  </si>
  <si>
    <t>42,435</t>
  </si>
  <si>
    <t>270</t>
  </si>
  <si>
    <t>27,494</t>
  </si>
  <si>
    <t>53,624</t>
  </si>
  <si>
    <t>96,059</t>
  </si>
  <si>
    <t>39,129</t>
  </si>
  <si>
    <t>70,353</t>
  </si>
  <si>
    <t>(21,845)</t>
  </si>
  <si>
    <t>(74,172)</t>
  </si>
  <si>
    <t>12,183</t>
  </si>
  <si>
    <t>1,791</t>
  </si>
  <si>
    <t>13,974</t>
  </si>
  <si>
    <t>26,793</t>
  </si>
  <si>
    <t>2,494</t>
  </si>
  <si>
    <t>5,674</t>
  </si>
  <si>
    <t>48,935</t>
  </si>
  <si>
    <t>14,165</t>
  </si>
  <si>
    <t>20,190</t>
  </si>
  <si>
    <t>2,513</t>
  </si>
  <si>
    <t>22,703</t>
  </si>
  <si>
    <t>4,195</t>
  </si>
  <si>
    <t>13,645</t>
  </si>
  <si>
    <t>109,022</t>
  </si>
  <si>
    <t>7,436</t>
  </si>
  <si>
    <t>4,168</t>
  </si>
  <si>
    <t>3,826</t>
  </si>
  <si>
    <t>3,562</t>
  </si>
  <si>
    <t>13,553</t>
  </si>
  <si>
    <t>36,002</t>
  </si>
  <si>
    <t>24,771</t>
  </si>
  <si>
    <t>50,265</t>
  </si>
  <si>
    <t>86,267</t>
  </si>
  <si>
    <t>41,810</t>
  </si>
  <si>
    <t>80,900</t>
  </si>
  <si>
    <t>(18,830)</t>
  </si>
  <si>
    <t>(81,243)</t>
  </si>
  <si>
    <t>108,904</t>
  </si>
  <si>
    <t>118</t>
  </si>
  <si>
    <t>10,661</t>
  </si>
  <si>
    <t>990</t>
  </si>
  <si>
    <t>11,651</t>
  </si>
  <si>
    <t>28,225</t>
  </si>
  <si>
    <t>2,450</t>
  </si>
  <si>
    <t>5,790</t>
  </si>
  <si>
    <t>48,116</t>
  </si>
  <si>
    <t>14,096</t>
  </si>
  <si>
    <t>25,136</t>
  </si>
  <si>
    <t>3,488</t>
  </si>
  <si>
    <t>28,624</t>
  </si>
  <si>
    <t>5,778</t>
  </si>
  <si>
    <t>3,220</t>
  </si>
  <si>
    <t>13,618</t>
  </si>
  <si>
    <t>65,336</t>
  </si>
  <si>
    <t>113,452</t>
  </si>
  <si>
    <t>7,804</t>
  </si>
  <si>
    <t>6,778</t>
  </si>
  <si>
    <t>4,216</t>
  </si>
  <si>
    <t>3,666</t>
  </si>
  <si>
    <t>14,400</t>
  </si>
  <si>
    <t>40,562</t>
  </si>
  <si>
    <t>24,206</t>
  </si>
  <si>
    <t>49,718</t>
  </si>
  <si>
    <t>90,280</t>
  </si>
  <si>
    <t>45,418</t>
  </si>
  <si>
    <t>92,532</t>
  </si>
  <si>
    <t>(18,743)</t>
  </si>
  <si>
    <t>(96,161)</t>
  </si>
  <si>
    <t>113,326</t>
  </si>
  <si>
    <t>126</t>
  </si>
  <si>
    <t>11,922</t>
  </si>
  <si>
    <t>29,561</t>
  </si>
  <si>
    <t>2,595</t>
  </si>
  <si>
    <t>6,850</t>
  </si>
  <si>
    <t>50,928</t>
  </si>
  <si>
    <t>40,124</t>
  </si>
  <si>
    <t>26,213</t>
  </si>
  <si>
    <t>3,392</t>
  </si>
  <si>
    <t>29,605</t>
  </si>
  <si>
    <t>4,895</t>
  </si>
  <si>
    <t>3,503</t>
  </si>
  <si>
    <t>(12,622)</t>
  </si>
  <si>
    <t>65,505</t>
  </si>
  <si>
    <t>116,433</t>
  </si>
  <si>
    <t>8,517</t>
  </si>
  <si>
    <t>8,463</t>
  </si>
  <si>
    <t>3,313</t>
  </si>
  <si>
    <t>3,847</t>
  </si>
  <si>
    <t>12,947</t>
  </si>
  <si>
    <t>42,123</t>
  </si>
  <si>
    <t>27,370</t>
  </si>
  <si>
    <t>54,074</t>
  </si>
  <si>
    <t>96,197</t>
  </si>
  <si>
    <t>48,129</t>
  </si>
  <si>
    <t>104,857</t>
  </si>
  <si>
    <t>(21,885)</t>
  </si>
  <si>
    <t>(110,963)</t>
  </si>
  <si>
    <t>116,335</t>
  </si>
  <si>
    <t>98</t>
  </si>
  <si>
    <t>10,412</t>
  </si>
  <si>
    <t>11,129</t>
  </si>
  <si>
    <t>30,578</t>
  </si>
  <si>
    <t>2,287</t>
  </si>
  <si>
    <t>5,439</t>
  </si>
  <si>
    <t>49,433</t>
  </si>
  <si>
    <t>40,501</t>
  </si>
  <si>
    <t>29,247</t>
  </si>
  <si>
    <t>3,787</t>
  </si>
  <si>
    <t>33,034</t>
  </si>
  <si>
    <t>346</t>
  </si>
  <si>
    <t>3,973</t>
  </si>
  <si>
    <t>(8,074)</t>
  </si>
  <si>
    <t>69,780</t>
  </si>
  <si>
    <t>119,213</t>
  </si>
  <si>
    <t>7,952</t>
  </si>
  <si>
    <t>9,182</t>
  </si>
  <si>
    <t>4,491</t>
  </si>
  <si>
    <t>14,539</t>
  </si>
  <si>
    <t>43,625</t>
  </si>
  <si>
    <t>448</t>
  </si>
  <si>
    <t>27,577</t>
  </si>
  <si>
    <t>56,604</t>
  </si>
  <si>
    <t>100,229</t>
  </si>
  <si>
    <t>50,110</t>
  </si>
  <si>
    <t>117,641</t>
  </si>
  <si>
    <t>(25,759)</t>
  </si>
  <si>
    <t>(123,132)</t>
  </si>
  <si>
    <t>119,089</t>
  </si>
  <si>
    <t>10,716</t>
  </si>
  <si>
    <t>350</t>
  </si>
  <si>
    <t>11,066</t>
  </si>
  <si>
    <t>31,836</t>
  </si>
  <si>
    <t>2,310</t>
  </si>
  <si>
    <t>6,138</t>
  </si>
  <si>
    <t>51,350</t>
  </si>
  <si>
    <t>40,475</t>
  </si>
  <si>
    <t>31,184</t>
  </si>
  <si>
    <t>35,055</t>
  </si>
  <si>
    <t>310</t>
  </si>
  <si>
    <t>3,051</t>
  </si>
  <si>
    <t>(4,018)</t>
  </si>
  <si>
    <t>74,873</t>
  </si>
  <si>
    <t>126,223</t>
  </si>
  <si>
    <t>7,461</t>
  </si>
  <si>
    <t>6,863</t>
  </si>
  <si>
    <t>4,633</t>
  </si>
  <si>
    <t>4,108</t>
  </si>
  <si>
    <t>13,273</t>
  </si>
  <si>
    <t>40,154</t>
  </si>
  <si>
    <t>1,741</t>
  </si>
  <si>
    <t>24,435</t>
  </si>
  <si>
    <t>63,140</t>
  </si>
  <si>
    <t>103,294</t>
  </si>
  <si>
    <t>51,594</t>
  </si>
  <si>
    <t>130,042</t>
  </si>
  <si>
    <t>(21,602)</t>
  </si>
  <si>
    <t>(137,242)</t>
  </si>
  <si>
    <t>126,086</t>
  </si>
  <si>
    <t>137</t>
  </si>
  <si>
    <t>8,476</t>
  </si>
  <si>
    <t>31,831</t>
  </si>
  <si>
    <t>2,103</t>
  </si>
  <si>
    <t>7,012</t>
  </si>
  <si>
    <t>49,422</t>
  </si>
  <si>
    <t>10,772</t>
  </si>
  <si>
    <t>30,556</t>
  </si>
  <si>
    <t>3,103</t>
  </si>
  <si>
    <t>33,659</t>
  </si>
  <si>
    <t>594</t>
  </si>
  <si>
    <t>4,808</t>
  </si>
  <si>
    <t>18,280</t>
  </si>
  <si>
    <t>68,113</t>
  </si>
  <si>
    <t>117,532</t>
  </si>
  <si>
    <t>6,864</t>
  </si>
  <si>
    <t>5,731</t>
  </si>
  <si>
    <t>5,084</t>
  </si>
  <si>
    <t>3,691</t>
  </si>
  <si>
    <t>15,128</t>
  </si>
  <si>
    <t>39,600</t>
  </si>
  <si>
    <t>288</t>
  </si>
  <si>
    <t>26,866</t>
  </si>
  <si>
    <t>65,918</t>
  </si>
  <si>
    <t>105,518</t>
  </si>
  <si>
    <t>52,666</t>
  </si>
  <si>
    <t>137,793</t>
  </si>
  <si>
    <t>(27,875)</t>
  </si>
  <si>
    <t>117,386</t>
  </si>
  <si>
    <t>146</t>
  </si>
  <si>
    <t>7,686</t>
  </si>
  <si>
    <t>508</t>
  </si>
  <si>
    <t>8,194</t>
  </si>
  <si>
    <t>28,554</t>
  </si>
  <si>
    <t>1,551</t>
  </si>
  <si>
    <t>4,205</t>
  </si>
  <si>
    <t>42,504</t>
  </si>
  <si>
    <t>29,342</t>
  </si>
  <si>
    <t>32,021</t>
  </si>
  <si>
    <t>3,486</t>
  </si>
  <si>
    <t>35,507</t>
  </si>
  <si>
    <t>475</t>
  </si>
  <si>
    <t>4,822</t>
  </si>
  <si>
    <t>(2,159)</t>
  </si>
  <si>
    <t>67,987</t>
  </si>
  <si>
    <t>110,491</t>
  </si>
  <si>
    <t>6,028</t>
  </si>
  <si>
    <t>6,461</t>
  </si>
  <si>
    <t>2,847</t>
  </si>
  <si>
    <t>3,771</t>
  </si>
  <si>
    <t>10,759</t>
  </si>
  <si>
    <t>34,269</t>
  </si>
  <si>
    <t>253</t>
  </si>
  <si>
    <t>24,350</t>
  </si>
  <si>
    <t>61,802</t>
  </si>
  <si>
    <t>96,071</t>
  </si>
  <si>
    <t>53,262</t>
  </si>
  <si>
    <t>146,124</t>
  </si>
  <si>
    <t>(29,607)</t>
  </si>
  <si>
    <t>(155,517)</t>
  </si>
  <si>
    <t>110,333</t>
  </si>
  <si>
    <t>158</t>
  </si>
  <si>
    <t>7,826</t>
  </si>
  <si>
    <t>701</t>
  </si>
  <si>
    <t>8,527</t>
  </si>
  <si>
    <t>29,245</t>
  </si>
  <si>
    <t>1,553</t>
  </si>
  <si>
    <t>4,563</t>
  </si>
  <si>
    <t>43,888</t>
  </si>
  <si>
    <t>30,133</t>
  </si>
  <si>
    <t>36,199</t>
  </si>
  <si>
    <t>4,689</t>
  </si>
  <si>
    <t>40,888</t>
  </si>
  <si>
    <t>104</t>
  </si>
  <si>
    <t>5,224</t>
  </si>
  <si>
    <t>(2,767)</t>
  </si>
  <si>
    <t>73,582</t>
  </si>
  <si>
    <t>117,470</t>
  </si>
  <si>
    <t>6,209</t>
  </si>
  <si>
    <t>7,513</t>
  </si>
  <si>
    <t>3,235</t>
  </si>
  <si>
    <t>11,518</t>
  </si>
  <si>
    <t>36,275</t>
  </si>
  <si>
    <t>424</t>
  </si>
  <si>
    <t>24,124</t>
  </si>
  <si>
    <t>62,803</t>
  </si>
  <si>
    <t>99,078</t>
  </si>
  <si>
    <t>53,935</t>
  </si>
  <si>
    <t>152,759</t>
  </si>
  <si>
    <t>(29,398)</t>
  </si>
  <si>
    <t>(159,050)</t>
  </si>
  <si>
    <t>117,324</t>
  </si>
  <si>
    <t>11,972</t>
  </si>
  <si>
    <t>608</t>
  </si>
  <si>
    <t>12,580</t>
  </si>
  <si>
    <t>31,630</t>
  </si>
  <si>
    <t>1,583</t>
  </si>
  <si>
    <t>3,942</t>
  </si>
  <si>
    <t>49,735</t>
  </si>
  <si>
    <t>32,331</t>
  </si>
  <si>
    <t>36,788</t>
  </si>
  <si>
    <t>3,741</t>
  </si>
  <si>
    <t>40,529</t>
  </si>
  <si>
    <t>122</t>
  </si>
  <si>
    <t>4,862</t>
  </si>
  <si>
    <t>(2,224)</t>
  </si>
  <si>
    <t>75,620</t>
  </si>
  <si>
    <t>125,355</t>
  </si>
  <si>
    <t>6,451</t>
  </si>
  <si>
    <t>6,986</t>
  </si>
  <si>
    <t>4,219</t>
  </si>
  <si>
    <t>3,746</t>
  </si>
  <si>
    <t>12,374</t>
  </si>
  <si>
    <t>37,363</t>
  </si>
  <si>
    <t>545</t>
  </si>
  <si>
    <t>26,140</t>
  </si>
  <si>
    <t>70,268</t>
  </si>
  <si>
    <t>107,631</t>
  </si>
  <si>
    <t>54,566</t>
  </si>
  <si>
    <t>153,126</t>
  </si>
  <si>
    <t>(26,592)</t>
  </si>
  <si>
    <t>(163,506)</t>
  </si>
  <si>
    <t>125,225</t>
  </si>
  <si>
    <t>130</t>
  </si>
  <si>
    <t>11,379</t>
  </si>
  <si>
    <t>618</t>
  </si>
  <si>
    <t>11,997</t>
  </si>
  <si>
    <t>30,563</t>
  </si>
  <si>
    <t>1,682</t>
  </si>
  <si>
    <t>4,904</t>
  </si>
  <si>
    <t>49,146</t>
  </si>
  <si>
    <t>32,460</t>
  </si>
  <si>
    <t>36,265</t>
  </si>
  <si>
    <t>3,088</t>
  </si>
  <si>
    <t>39,353</t>
  </si>
  <si>
    <t>226</t>
  </si>
  <si>
    <t>5,216</t>
  </si>
  <si>
    <t>(3,019)</t>
  </si>
  <si>
    <t>74,236</t>
  </si>
  <si>
    <t>123,382</t>
  </si>
  <si>
    <t>6,558</t>
  </si>
  <si>
    <t>10,207</t>
  </si>
  <si>
    <t>3,046</t>
  </si>
  <si>
    <t>3,445</t>
  </si>
  <si>
    <t>10,297</t>
  </si>
  <si>
    <t>38,227</t>
  </si>
  <si>
    <t>3,696</t>
  </si>
  <si>
    <t>25,479</t>
  </si>
  <si>
    <t>68,225</t>
  </si>
  <si>
    <t>106,452</t>
  </si>
  <si>
    <t>55,151</t>
  </si>
  <si>
    <t>159,206</t>
  </si>
  <si>
    <t>(29,490)</t>
  </si>
  <si>
    <t>(168,071)</t>
  </si>
  <si>
    <t>123,248</t>
  </si>
  <si>
    <t>134</t>
  </si>
  <si>
    <t>8,172</t>
  </si>
  <si>
    <t>696</t>
  </si>
  <si>
    <t>8,868</t>
  </si>
  <si>
    <t>23,795</t>
  </si>
  <si>
    <t>1,619</t>
  </si>
  <si>
    <t>4,138</t>
  </si>
  <si>
    <t>38,420</t>
  </si>
  <si>
    <t>32,028</t>
  </si>
  <si>
    <t>58,222</t>
  </si>
  <si>
    <t>15,236</t>
  </si>
  <si>
    <t>73,458</t>
  </si>
  <si>
    <t>5,182</t>
  </si>
  <si>
    <t>113,766</t>
  </si>
  <si>
    <t>152,186</t>
  </si>
  <si>
    <t>4,896</t>
  </si>
  <si>
    <t>10,177</t>
  </si>
  <si>
    <t>2,839</t>
  </si>
  <si>
    <t>3,851</t>
  </si>
  <si>
    <t>10,602</t>
  </si>
  <si>
    <t>37,701</t>
  </si>
  <si>
    <t>5,230</t>
  </si>
  <si>
    <t>30,317</t>
  </si>
  <si>
    <t>93,500</t>
  </si>
  <si>
    <t>5,259</t>
  </si>
  <si>
    <t>131,201</t>
  </si>
  <si>
    <t>55,895</t>
  </si>
  <si>
    <t>162,954</t>
  </si>
  <si>
    <t>(28,597)</t>
  </si>
  <si>
    <t>(169,411)</t>
  </si>
  <si>
    <t>152,042</t>
  </si>
  <si>
    <t>13,212</t>
  </si>
  <si>
    <t>600</t>
  </si>
  <si>
    <t>13,812</t>
  </si>
  <si>
    <t>1,839</t>
  </si>
  <si>
    <t>4,776</t>
  </si>
  <si>
    <t>39,165</t>
  </si>
  <si>
    <t>14,726</t>
  </si>
  <si>
    <t>59,617</t>
  </si>
  <si>
    <t>13,795</t>
  </si>
  <si>
    <t>73,412</t>
  </si>
  <si>
    <t>9,241</t>
  </si>
  <si>
    <t>19,200</t>
  </si>
  <si>
    <t>116,805</t>
  </si>
  <si>
    <t>155,970</t>
  </si>
  <si>
    <t>4,908</t>
  </si>
  <si>
    <t>8,540</t>
  </si>
  <si>
    <t>3,301</t>
  </si>
  <si>
    <t>4,301</t>
  </si>
  <si>
    <t>13,588</t>
  </si>
  <si>
    <t>39,869</t>
  </si>
  <si>
    <t>5,472</t>
  </si>
  <si>
    <t>31,248</t>
  </si>
  <si>
    <t>95,376</t>
  </si>
  <si>
    <t>4,931</t>
  </si>
  <si>
    <t>135,245</t>
  </si>
  <si>
    <t>56,556</t>
  </si>
  <si>
    <t>162,717</t>
  </si>
  <si>
    <t>(29,337)</t>
  </si>
  <si>
    <t>(169,339)</t>
  </si>
  <si>
    <t>155,842</t>
  </si>
  <si>
    <t>128</t>
  </si>
  <si>
    <t>6,650</t>
  </si>
  <si>
    <t>7,250</t>
  </si>
  <si>
    <t>14,977</t>
  </si>
  <si>
    <t>1,649</t>
  </si>
  <si>
    <t>5,663</t>
  </si>
  <si>
    <t>29,539</t>
  </si>
  <si>
    <t>8,915</t>
  </si>
  <si>
    <t>55,643</t>
  </si>
  <si>
    <t>12,511</t>
  </si>
  <si>
    <t>68,154</t>
  </si>
  <si>
    <t>206</t>
  </si>
  <si>
    <t>7,370</t>
  </si>
  <si>
    <t>17,815</t>
  </si>
  <si>
    <t>102,460</t>
  </si>
  <si>
    <t>204,922</t>
  </si>
  <si>
    <t>132,001</t>
  </si>
  <si>
    <t>3,955</t>
  </si>
  <si>
    <t>7,760</t>
  </si>
  <si>
    <t>3,577</t>
  </si>
  <si>
    <t>9,386</t>
  </si>
  <si>
    <t>33,619</t>
  </si>
  <si>
    <t>3,956</t>
  </si>
  <si>
    <t>24,474</t>
  </si>
  <si>
    <t>79,386</t>
  </si>
  <si>
    <t>3,436</t>
  </si>
  <si>
    <t>113,005</t>
  </si>
  <si>
    <t>57,319</t>
  </si>
  <si>
    <t>154,209</t>
  </si>
  <si>
    <t>(23,234)</t>
  </si>
  <si>
    <t>131,906</t>
  </si>
  <si>
    <t>95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</si>
  <si>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</si>
  <si>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</si>
  <si>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</si>
  <si>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</si>
  <si>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</si>
  <si>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</si>
  <si>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</si>
  <si>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</si>
  <si>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</si>
  <si>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</si>
  <si>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</si>
  <si>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</si>
  <si>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</si>
  <si>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</si>
  <si>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</si>
  <si>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</si>
  <si>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</si>
  <si>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</si>
  <si>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</si>
  <si>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</si>
  <si>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</si>
  <si>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</si>
  <si>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</si>
  <si>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</si>
  <si>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(1,737)</t>
  </si>
  <si>
    <t>(29)</t>
  </si>
  <si>
    <t>1,111</t>
  </si>
  <si>
    <t>7,372</t>
  </si>
  <si>
    <t>(6,414)</t>
  </si>
  <si>
    <t>(1,391)</t>
  </si>
  <si>
    <t>1,860</t>
  </si>
  <si>
    <t>(1,135)</t>
  </si>
  <si>
    <t>(7,080)</t>
  </si>
  <si>
    <t>(1,788)</t>
  </si>
  <si>
    <t>(2,752)</t>
  </si>
  <si>
    <t>3,931</t>
  </si>
  <si>
    <t>(609)</t>
  </si>
  <si>
    <t>(158)</t>
  </si>
  <si>
    <t>4,175</t>
  </si>
  <si>
    <t>958</t>
  </si>
  <si>
    <t>(3,883)</t>
  </si>
  <si>
    <t>17</t>
  </si>
  <si>
    <t>7,472</t>
  </si>
  <si>
    <t>(6,509)</t>
  </si>
  <si>
    <t>(1,234)</t>
  </si>
  <si>
    <t>1,687</t>
  </si>
  <si>
    <t>(1,088)</t>
  </si>
  <si>
    <t>(7,144)</t>
  </si>
  <si>
    <t>(491)</t>
  </si>
  <si>
    <t>(2,774)</t>
  </si>
  <si>
    <t>2,959</t>
  </si>
  <si>
    <t>(306)</t>
  </si>
  <si>
    <t>131</t>
  </si>
  <si>
    <t>3,700</t>
  </si>
  <si>
    <t>963</t>
  </si>
  <si>
    <t>2,866</t>
  </si>
  <si>
    <t>(36)</t>
  </si>
  <si>
    <t>(727)</t>
  </si>
  <si>
    <t>6,725</t>
  </si>
  <si>
    <t>(6,497)</t>
  </si>
  <si>
    <t>(4,848)</t>
  </si>
  <si>
    <t>5,028</t>
  </si>
  <si>
    <t>(1,369)</t>
  </si>
  <si>
    <t>(7,686)</t>
  </si>
  <si>
    <t>67</t>
  </si>
  <si>
    <t>(196)</t>
  </si>
  <si>
    <t>(2,771)</t>
  </si>
  <si>
    <t>4,268</t>
  </si>
  <si>
    <t>1,368</t>
  </si>
  <si>
    <t>(315)</t>
  </si>
  <si>
    <t>3,853</t>
  </si>
  <si>
    <t>228</t>
  </si>
  <si>
    <t>(1,486)</t>
  </si>
  <si>
    <t>704</t>
  </si>
  <si>
    <t>6,466</t>
  </si>
  <si>
    <t>6,274</t>
  </si>
  <si>
    <t>(4,751)</t>
  </si>
  <si>
    <t>(3,284)</t>
  </si>
  <si>
    <t>3,276</t>
  </si>
  <si>
    <t>(1,119)</t>
  </si>
  <si>
    <t>(5,878)</t>
  </si>
  <si>
    <t>(90)</t>
  </si>
  <si>
    <t>(2,765)</t>
  </si>
  <si>
    <t>3,509</t>
  </si>
  <si>
    <t>654</t>
  </si>
  <si>
    <t>(549)</t>
  </si>
  <si>
    <t>3,945</t>
  </si>
  <si>
    <t>1,523</t>
  </si>
  <si>
    <t>4,272</t>
  </si>
  <si>
    <t>583</t>
  </si>
  <si>
    <t>12,112</t>
  </si>
  <si>
    <t>7,446</t>
  </si>
  <si>
    <t>8,327</t>
  </si>
  <si>
    <t>(3,154)</t>
  </si>
  <si>
    <t>(2,721)</t>
  </si>
  <si>
    <t>2,387</t>
  </si>
  <si>
    <t>(714)</t>
  </si>
  <si>
    <t>(4,202)</t>
  </si>
  <si>
    <t>1,213</t>
  </si>
  <si>
    <t>(933)</t>
  </si>
  <si>
    <t>(2,194)</t>
  </si>
  <si>
    <t>(1,914)</t>
  </si>
  <si>
    <t>(796)</t>
  </si>
  <si>
    <t>4,446</t>
  </si>
  <si>
    <t>5,173</t>
  </si>
  <si>
    <t>825</t>
  </si>
  <si>
    <t>4,435</t>
  </si>
  <si>
    <t>1,518</t>
  </si>
  <si>
    <t>305</t>
  </si>
  <si>
    <t>1,959</t>
  </si>
  <si>
    <t>(2,783)</t>
  </si>
  <si>
    <t>11,793</t>
  </si>
  <si>
    <t>(4,439)</t>
  </si>
  <si>
    <t>1,503</t>
  </si>
  <si>
    <t>(3,866)</t>
  </si>
  <si>
    <t>2,476</t>
  </si>
  <si>
    <t>(461)</t>
  </si>
  <si>
    <t>(3,426)</t>
  </si>
  <si>
    <t>(9,445)</t>
  </si>
  <si>
    <t>(662)</t>
  </si>
  <si>
    <t>3,695</t>
  </si>
  <si>
    <t>(6,412)</t>
  </si>
  <si>
    <t>106</t>
  </si>
  <si>
    <t>2,061</t>
  </si>
  <si>
    <t>5,861</t>
  </si>
  <si>
    <t>7,354</t>
  </si>
  <si>
    <t>1,392</t>
  </si>
  <si>
    <t>154</t>
  </si>
  <si>
    <t>107</t>
  </si>
  <si>
    <t>659</t>
  </si>
  <si>
    <t>(82)</t>
  </si>
  <si>
    <t>(618)</t>
  </si>
  <si>
    <t>10,708</t>
  </si>
  <si>
    <t>(5,567)</t>
  </si>
  <si>
    <t>(2,880)</t>
  </si>
  <si>
    <t>(1,315)</t>
  </si>
  <si>
    <t>3,149</t>
  </si>
  <si>
    <t>738</t>
  </si>
  <si>
    <t>(5,052)</t>
  </si>
  <si>
    <t>(9,460)</t>
  </si>
  <si>
    <t>3,667</t>
  </si>
  <si>
    <t>(6,384)</t>
  </si>
  <si>
    <t>65</t>
  </si>
  <si>
    <t>(663)</t>
  </si>
  <si>
    <t>5,141</t>
  </si>
  <si>
    <t>11</t>
  </si>
  <si>
    <t>1,179</t>
  </si>
  <si>
    <t>196</t>
  </si>
  <si>
    <t>319</t>
  </si>
  <si>
    <t>1,314</t>
  </si>
  <si>
    <t>(1,356)</t>
  </si>
  <si>
    <t>10,275</t>
  </si>
  <si>
    <t>(6,178)</t>
  </si>
  <si>
    <t>(716)</t>
  </si>
  <si>
    <t>(1,613)</t>
  </si>
  <si>
    <t>1,470</t>
  </si>
  <si>
    <t>1,019</t>
  </si>
  <si>
    <t>(5,723)</t>
  </si>
  <si>
    <t>(4,992)</t>
  </si>
  <si>
    <t>(706)</t>
  </si>
  <si>
    <t>1,746</t>
  </si>
  <si>
    <t>(3,952)</t>
  </si>
  <si>
    <t>(172)</t>
  </si>
  <si>
    <t>428</t>
  </si>
  <si>
    <t>4,097</t>
  </si>
  <si>
    <t>358</t>
  </si>
  <si>
    <t>(1,869)</t>
  </si>
  <si>
    <t>699</t>
  </si>
  <si>
    <t>(718)</t>
  </si>
  <si>
    <t>8,865</t>
  </si>
  <si>
    <t>(7,107)</t>
  </si>
  <si>
    <t>(1,617)</t>
  </si>
  <si>
    <t>1,439</t>
  </si>
  <si>
    <t>816</t>
  </si>
  <si>
    <t>(6,155)</t>
  </si>
  <si>
    <t>(4,530)</t>
  </si>
  <si>
    <t>(783)</t>
  </si>
  <si>
    <t>2,223</t>
  </si>
  <si>
    <t>(3,090)</t>
  </si>
  <si>
    <t>(201)</t>
  </si>
  <si>
    <t>(581)</t>
  </si>
  <si>
    <t>1,758</t>
  </si>
  <si>
    <t>(606)</t>
  </si>
  <si>
    <t>(825)</t>
  </si>
  <si>
    <t>73</t>
  </si>
  <si>
    <t>362</t>
  </si>
  <si>
    <t>1,476</t>
  </si>
  <si>
    <t>(616)</t>
  </si>
  <si>
    <t>9,273</t>
  </si>
  <si>
    <t>(6,770)</t>
  </si>
  <si>
    <t>(4,211)</t>
  </si>
  <si>
    <t>655</t>
  </si>
  <si>
    <t>(6,131)</t>
  </si>
  <si>
    <t>(5,942)</t>
  </si>
  <si>
    <t>(834)</t>
  </si>
  <si>
    <t>1,783</t>
  </si>
  <si>
    <t>(4,993)</t>
  </si>
  <si>
    <t>120</t>
  </si>
  <si>
    <t>(1,731)</t>
  </si>
  <si>
    <t>2,503</t>
  </si>
  <si>
    <t>(713)</t>
  </si>
  <si>
    <t>1,318</t>
  </si>
  <si>
    <t>301</t>
  </si>
  <si>
    <t>(3)</t>
  </si>
  <si>
    <t>2,697</t>
  </si>
  <si>
    <t>(4,791)</t>
  </si>
  <si>
    <t>10,111</t>
  </si>
  <si>
    <t>(6,423)</t>
  </si>
  <si>
    <t>4,880</t>
  </si>
  <si>
    <t>(3,949)</t>
  </si>
  <si>
    <t>2,616</t>
  </si>
  <si>
    <t>743</t>
  </si>
  <si>
    <t>(1,669)</t>
  </si>
  <si>
    <t>(7,510)</t>
  </si>
  <si>
    <t>(879)</t>
  </si>
  <si>
    <t>(236)</t>
  </si>
  <si>
    <t>(8,625)</t>
  </si>
  <si>
    <t>(149)</t>
  </si>
  <si>
    <t>(332)</t>
  </si>
  <si>
    <t>3,688</t>
  </si>
  <si>
    <t>29</t>
  </si>
  <si>
    <t>(3,051)</t>
  </si>
  <si>
    <t>(55)</t>
  </si>
  <si>
    <t>2,245</t>
  </si>
  <si>
    <t>(521)</t>
  </si>
  <si>
    <t>(792)</t>
  </si>
  <si>
    <t>9,274</t>
  </si>
  <si>
    <t>(6,181)</t>
  </si>
  <si>
    <t>(1,079)</t>
  </si>
  <si>
    <t>1,393</t>
  </si>
  <si>
    <t>1,054</t>
  </si>
  <si>
    <t>(4,248)</t>
  </si>
  <si>
    <t>(7,561)</t>
  </si>
  <si>
    <t>(929)</t>
  </si>
  <si>
    <t>2,131</t>
  </si>
  <si>
    <t>(6,359)</t>
  </si>
  <si>
    <t>(147)</t>
  </si>
  <si>
    <t>(1,480)</t>
  </si>
  <si>
    <t>3,093</t>
  </si>
  <si>
    <t>658</t>
  </si>
  <si>
    <t>976</t>
  </si>
  <si>
    <t>337</t>
  </si>
  <si>
    <t>88</t>
  </si>
  <si>
    <t>14,265</t>
  </si>
  <si>
    <t>(5,660)</t>
  </si>
  <si>
    <t>(916)</t>
  </si>
  <si>
    <t>(778)</t>
  </si>
  <si>
    <t>510</t>
  </si>
  <si>
    <t>(6,106)</t>
  </si>
  <si>
    <t>(3,906)</t>
  </si>
  <si>
    <t>(966)</t>
  </si>
  <si>
    <t>(437)</t>
  </si>
  <si>
    <t>(5,309)</t>
  </si>
  <si>
    <t>(83)</t>
  </si>
  <si>
    <t>2,767</t>
  </si>
  <si>
    <t>8,605</t>
  </si>
  <si>
    <t>(67)</t>
  </si>
  <si>
    <t>3,077</t>
  </si>
  <si>
    <t>793</t>
  </si>
  <si>
    <t>7,102</t>
  </si>
  <si>
    <t>2,098</t>
  </si>
  <si>
    <t>13,066</t>
  </si>
  <si>
    <t>(4,753)</t>
  </si>
  <si>
    <t>(3,158)</t>
  </si>
  <si>
    <t>(1,582)</t>
  </si>
  <si>
    <t>1,185</t>
  </si>
  <si>
    <t>1,411</t>
  </si>
  <si>
    <t>(6,897)</t>
  </si>
  <si>
    <t>(3,087)</t>
  </si>
  <si>
    <t>(1,005)</t>
  </si>
  <si>
    <t>(3,173)</t>
  </si>
  <si>
    <t>(7,265)</t>
  </si>
  <si>
    <t>148</t>
  </si>
  <si>
    <t>(948)</t>
  </si>
  <si>
    <t>8,313</t>
  </si>
  <si>
    <t>7,098</t>
  </si>
  <si>
    <t>(357)</t>
  </si>
  <si>
    <t>14,407</t>
  </si>
  <si>
    <t>(4,393)</t>
  </si>
  <si>
    <t>(1,836)</t>
  </si>
  <si>
    <t>(6,471)</t>
  </si>
  <si>
    <t>7,023</t>
  </si>
  <si>
    <t>555</t>
  </si>
  <si>
    <t>(5,122)</t>
  </si>
  <si>
    <t>(3,232)</t>
  </si>
  <si>
    <t>(1,085)</t>
  </si>
  <si>
    <t>(3,481)</t>
  </si>
  <si>
    <t>(7,798)</t>
  </si>
  <si>
    <t>421</t>
  </si>
  <si>
    <t>1,908</t>
  </si>
  <si>
    <t>10,014</t>
  </si>
  <si>
    <t>2,081</t>
  </si>
  <si>
    <t>(291)</t>
  </si>
  <si>
    <t>(2,371)</t>
  </si>
  <si>
    <t>(382)</t>
  </si>
  <si>
    <t>15,406</t>
  </si>
  <si>
    <t>(5,056)</t>
  </si>
  <si>
    <t>(1,713)</t>
  </si>
  <si>
    <t>(8,718)</t>
  </si>
  <si>
    <t>8,830</t>
  </si>
  <si>
    <t>623</t>
  </si>
  <si>
    <t>(5,346)</t>
  </si>
  <si>
    <t>(4,538)</t>
  </si>
  <si>
    <t>(1,174)</t>
  </si>
  <si>
    <t>(1,907)</t>
  </si>
  <si>
    <t>(7,619)</t>
  </si>
  <si>
    <t>405</t>
  </si>
  <si>
    <t>2,763</t>
  </si>
  <si>
    <t>10,350</t>
  </si>
  <si>
    <t>2,185</t>
  </si>
  <si>
    <t>1,043</t>
  </si>
  <si>
    <t>56</t>
  </si>
  <si>
    <t>202</t>
  </si>
  <si>
    <t>(536)</t>
  </si>
  <si>
    <t>(1,829)</t>
  </si>
  <si>
    <t>(1,492)</t>
  </si>
  <si>
    <t>14,914</t>
  </si>
  <si>
    <t>(4,634)</t>
  </si>
  <si>
    <t>(550)</t>
  </si>
  <si>
    <t>(4,526)</t>
  </si>
  <si>
    <t>4,180</t>
  </si>
  <si>
    <t>315</t>
  </si>
  <si>
    <t>(4,423)</t>
  </si>
  <si>
    <t>(3,522)</t>
  </si>
  <si>
    <t>(1,250)</t>
  </si>
  <si>
    <t>(2,375)</t>
  </si>
  <si>
    <t>(7,147)</t>
  </si>
  <si>
    <t>(789)</t>
  </si>
  <si>
    <t>2,515</t>
  </si>
  <si>
    <t>10,280</t>
  </si>
  <si>
    <t>1,724</t>
  </si>
  <si>
    <t>846</t>
  </si>
  <si>
    <t>(1,780)</t>
  </si>
  <si>
    <t>112</t>
  </si>
  <si>
    <t>355</t>
  </si>
  <si>
    <t>(1,735)</t>
  </si>
  <si>
    <t>(246)</t>
  </si>
  <si>
    <t>15,019</t>
  </si>
  <si>
    <t>(5,166)</t>
  </si>
  <si>
    <t>(3,799)</t>
  </si>
  <si>
    <t>(28,555)</t>
  </si>
  <si>
    <t>25,542</t>
  </si>
  <si>
    <t>(375)</t>
  </si>
  <si>
    <t>(11,549)</t>
  </si>
  <si>
    <t>(3,400)</t>
  </si>
  <si>
    <t>(1,683)</t>
  </si>
  <si>
    <t>(3,121)</t>
  </si>
  <si>
    <t>(8,204)</t>
  </si>
  <si>
    <t>201</t>
  </si>
  <si>
    <t>(4,546)</t>
  </si>
  <si>
    <t>9,853</t>
  </si>
  <si>
    <t>740</t>
  </si>
  <si>
    <t>(890)</t>
  </si>
  <si>
    <t>182</t>
  </si>
  <si>
    <t>(142)</t>
  </si>
  <si>
    <t>706</t>
  </si>
  <si>
    <t>(88)</t>
  </si>
  <si>
    <t>16,094</t>
  </si>
  <si>
    <t>(5,505)</t>
  </si>
  <si>
    <t>(699)</t>
  </si>
  <si>
    <t>(30,449)</t>
  </si>
  <si>
    <t>31,441</t>
  </si>
  <si>
    <t>(338)</t>
  </si>
  <si>
    <t>(4,675)</t>
  </si>
  <si>
    <t>(11,306)</t>
  </si>
  <si>
    <t>4,123</t>
  </si>
  <si>
    <t>(18,828)</t>
  </si>
  <si>
    <t>(2,147)</t>
  </si>
  <si>
    <t>23,418</t>
  </si>
  <si>
    <t>(4,740)</t>
  </si>
  <si>
    <t>294</t>
  </si>
  <si>
    <t>6,969</t>
  </si>
  <si>
    <t>10,589</t>
  </si>
  <si>
    <t>1,900</t>
  </si>
  <si>
    <t>(1,193)</t>
  </si>
  <si>
    <t>(102)</t>
  </si>
  <si>
    <t>(860)</t>
  </si>
  <si>
    <t>(505)</t>
  </si>
  <si>
    <t>18,812</t>
  </si>
  <si>
    <t>(4,887)</t>
  </si>
  <si>
    <t>(6,242)</t>
  </si>
  <si>
    <t>(4,590)</t>
  </si>
  <si>
    <t>6,100</t>
  </si>
  <si>
    <t>(9,285)</t>
  </si>
  <si>
    <t>(10,248)</t>
  </si>
  <si>
    <t>(10,578)</t>
  </si>
  <si>
    <t>(2,585)</t>
  </si>
  <si>
    <t>11,577</t>
  </si>
  <si>
    <t>(11,834)</t>
  </si>
  <si>
    <t>58</t>
  </si>
  <si>
    <t>(2,250)</t>
  </si>
  <si>
    <t>13,925</t>
  </si>
  <si>
    <t>558</t>
  </si>
  <si>
    <t>418</t>
  </si>
  <si>
    <t>263</t>
  </si>
  <si>
    <t>170</t>
  </si>
  <si>
    <t>(395)</t>
  </si>
  <si>
    <t>20,773</t>
  </si>
  <si>
    <t>(4,077)</t>
  </si>
  <si>
    <t>(794)</t>
  </si>
  <si>
    <t>(5,604)</t>
  </si>
  <si>
    <t>3,599</t>
  </si>
  <si>
    <t>(483)</t>
  </si>
  <si>
    <t>(6,729)</t>
  </si>
  <si>
    <t>(13,495)</t>
  </si>
  <si>
    <t>3,052</t>
  </si>
  <si>
    <t>(7,429)</t>
  </si>
  <si>
    <t>(2,860)</t>
  </si>
  <si>
    <t>6,032</t>
  </si>
  <si>
    <t>(14,700)</t>
  </si>
  <si>
    <t>(558)</t>
  </si>
  <si>
    <t>16,696</t>
  </si>
  <si>
    <t>629</t>
  </si>
  <si>
    <t>(1,237)</t>
  </si>
  <si>
    <t>734</t>
  </si>
  <si>
    <t>174</t>
  </si>
  <si>
    <t>949</t>
  </si>
  <si>
    <t>(801)</t>
  </si>
  <si>
    <t>19,549</t>
  </si>
  <si>
    <t>(4,754)</t>
  </si>
  <si>
    <t>(5,867)</t>
  </si>
  <si>
    <t>(6,129)</t>
  </si>
  <si>
    <t>7,877</t>
  </si>
  <si>
    <t>(203)</t>
  </si>
  <si>
    <t>(8,507)</t>
  </si>
  <si>
    <t>(6,522)</t>
  </si>
  <si>
    <t>3,774</t>
  </si>
  <si>
    <t>(15,375)</t>
  </si>
  <si>
    <t>(3,177)</t>
  </si>
  <si>
    <t>8,871</t>
  </si>
  <si>
    <t>(12,429)</t>
  </si>
  <si>
    <t>(135)</t>
  </si>
  <si>
    <t>(1,522)</t>
  </si>
  <si>
    <t>14,795</t>
  </si>
  <si>
    <t>1,212</t>
  </si>
  <si>
    <t>697</t>
  </si>
  <si>
    <t>(2,390)</t>
  </si>
  <si>
    <t>(163)</t>
  </si>
  <si>
    <t>451</t>
  </si>
  <si>
    <t>(28)</t>
  </si>
  <si>
    <t>(343)</t>
  </si>
  <si>
    <t>19,846</t>
  </si>
  <si>
    <t>(4,667)</t>
  </si>
  <si>
    <t>(1,797)</t>
  </si>
  <si>
    <t>(1,594)</t>
  </si>
  <si>
    <t>3,345</t>
  </si>
  <si>
    <t>(242)</t>
  </si>
  <si>
    <t>(4,396)</t>
  </si>
  <si>
    <t>(8,947)</t>
  </si>
  <si>
    <t>2,453</t>
  </si>
  <si>
    <t>(15,046)</t>
  </si>
  <si>
    <t>(3,473)</t>
  </si>
  <si>
    <t>11,317</t>
  </si>
  <si>
    <t>(13,696)</t>
  </si>
  <si>
    <t>(493)</t>
  </si>
  <si>
    <t>1,261</t>
  </si>
  <si>
    <t>15,179</t>
  </si>
  <si>
    <t>797</t>
  </si>
  <si>
    <t>688</t>
  </si>
  <si>
    <t>(2,449)</t>
  </si>
  <si>
    <t>(2,900)</t>
  </si>
  <si>
    <t>280</t>
  </si>
  <si>
    <t>(224)</t>
  </si>
  <si>
    <t>(275)</t>
  </si>
  <si>
    <t>(730)</t>
  </si>
  <si>
    <t>19,586</t>
  </si>
  <si>
    <t>(4,717)</t>
  </si>
  <si>
    <t>(3,122)</t>
  </si>
  <si>
    <t>(4,109)</t>
  </si>
  <si>
    <t>3,142</t>
  </si>
  <si>
    <t>(833)</t>
  </si>
  <si>
    <t>(9,004)</t>
  </si>
  <si>
    <t>(9,549)</t>
  </si>
  <si>
    <t>1,540</t>
  </si>
  <si>
    <t>(11,995)</t>
  </si>
  <si>
    <t>(3,773)</t>
  </si>
  <si>
    <t>11,801</t>
  </si>
  <si>
    <t>(11,976)</t>
  </si>
  <si>
    <t>(116)</t>
  </si>
  <si>
    <t>(1,510)</t>
  </si>
  <si>
    <t>14,869</t>
  </si>
  <si>
    <t>(1,610)</t>
  </si>
  <si>
    <t>614</t>
  </si>
  <si>
    <t>(2,446)</t>
  </si>
  <si>
    <t>(1,300)</t>
  </si>
  <si>
    <t>(57)</t>
  </si>
  <si>
    <t>(529)</t>
  </si>
  <si>
    <t>(453)</t>
  </si>
  <si>
    <t>(234)</t>
  </si>
  <si>
    <t>17,485</t>
  </si>
  <si>
    <t>(4,140)</t>
  </si>
  <si>
    <t>(2,759)</t>
  </si>
  <si>
    <t>(4,608)</t>
  </si>
  <si>
    <t>4,873</t>
  </si>
  <si>
    <t>(1,209)</t>
  </si>
  <si>
    <t>(7,326)</t>
  </si>
  <si>
    <t>(10,013)</t>
  </si>
  <si>
    <t>1,074</t>
  </si>
  <si>
    <t>(13,859)</t>
  </si>
  <si>
    <t>(4,058)</t>
  </si>
  <si>
    <t>16,973</t>
  </si>
  <si>
    <t>(9,883)</t>
  </si>
  <si>
    <t>28</t>
  </si>
  <si>
    <t>304</t>
  </si>
  <si>
    <t>13,345</t>
  </si>
  <si>
    <t>(237)</t>
  </si>
  <si>
    <t>512</t>
  </si>
  <si>
    <t>(1,766)</t>
  </si>
  <si>
    <t>700</t>
  </si>
  <si>
    <t>(39)</t>
  </si>
  <si>
    <t>(456)</t>
  </si>
  <si>
    <t>(2,541)</t>
  </si>
  <si>
    <t>1,845</t>
  </si>
  <si>
    <t>16,868</t>
  </si>
  <si>
    <t>(4,183)</t>
  </si>
  <si>
    <t>1,701</t>
  </si>
  <si>
    <t>(2,338)</t>
  </si>
  <si>
    <t>2,493</t>
  </si>
  <si>
    <t>(1,117)</t>
  </si>
  <si>
    <t>(3,001)</t>
  </si>
  <si>
    <t>(4,644)</t>
  </si>
  <si>
    <t>709</t>
  </si>
  <si>
    <t>(13,679)</t>
  </si>
  <si>
    <t>(4,265)</t>
  </si>
  <si>
    <t>6,427</t>
  </si>
  <si>
    <t>(15,452)</t>
  </si>
  <si>
    <t>(655)</t>
  </si>
  <si>
    <t>(2,240)</t>
  </si>
  <si>
    <t>12,685</t>
  </si>
  <si>
    <t>1,387</t>
  </si>
  <si>
    <t>(2,444)</t>
  </si>
  <si>
    <t>200</t>
  </si>
  <si>
    <t>133</t>
  </si>
  <si>
    <t>81</t>
  </si>
  <si>
    <t>(3,470)</t>
  </si>
  <si>
    <t>552</t>
  </si>
  <si>
    <t>17,008</t>
  </si>
  <si>
    <t>(4,151)</t>
  </si>
  <si>
    <t>(3,750)</t>
  </si>
  <si>
    <t>(3,073)</t>
  </si>
  <si>
    <t>2,842</t>
  </si>
  <si>
    <t>(599)</t>
  </si>
  <si>
    <t>(8,159)</t>
  </si>
  <si>
    <t>(5,622)</t>
  </si>
  <si>
    <t>322</t>
  </si>
  <si>
    <t>(4,609)</t>
  </si>
  <si>
    <t>(4,897)</t>
  </si>
  <si>
    <t>5,640</t>
  </si>
  <si>
    <t>(9,166)</t>
  </si>
  <si>
    <t>(473)</t>
  </si>
  <si>
    <t>(790)</t>
  </si>
  <si>
    <t>12,857</t>
  </si>
  <si>
    <t>(1,132)</t>
  </si>
  <si>
    <t>544</t>
  </si>
  <si>
    <t>1,231</t>
  </si>
  <si>
    <t>1,218</t>
  </si>
  <si>
    <t>(14)</t>
  </si>
  <si>
    <t>197</t>
  </si>
  <si>
    <t>336</t>
  </si>
  <si>
    <t>62</t>
  </si>
  <si>
    <t>16,958</t>
  </si>
  <si>
    <t>(4,150)</t>
  </si>
  <si>
    <t>(6,133)</t>
  </si>
  <si>
    <t>(5,917)</t>
  </si>
  <si>
    <t>5,692</t>
  </si>
  <si>
    <t>(1,051)</t>
  </si>
  <si>
    <t>(10,976)</t>
  </si>
  <si>
    <t>(6,395)</t>
  </si>
  <si>
    <t>204</t>
  </si>
  <si>
    <t>(3,502)</t>
  </si>
  <si>
    <t>(5,256)</t>
  </si>
  <si>
    <t>9,158</t>
  </si>
  <si>
    <t>(5,791)</t>
  </si>
  <si>
    <t>(51)</t>
  </si>
  <si>
    <t>140</t>
  </si>
  <si>
    <t>12,808</t>
  </si>
  <si>
    <t>(931)</t>
  </si>
  <si>
    <t>534</t>
  </si>
  <si>
    <t>6,813</t>
  </si>
  <si>
    <t>419</t>
  </si>
  <si>
    <t>18</t>
  </si>
  <si>
    <t>47</t>
  </si>
  <si>
    <t>5,451</t>
  </si>
  <si>
    <t>14</t>
  </si>
  <si>
    <t>16,724</t>
  </si>
  <si>
    <t>(701)</t>
  </si>
  <si>
    <t>(4,964)</t>
  </si>
  <si>
    <t>3,910</t>
  </si>
  <si>
    <t>(2,112)</t>
  </si>
  <si>
    <t>(7,096)</t>
  </si>
  <si>
    <t>(6,816)</t>
  </si>
  <si>
    <t>175</t>
  </si>
  <si>
    <t>(4,533)</t>
  </si>
  <si>
    <t>(5,506)</t>
  </si>
  <si>
    <t>10,262</t>
  </si>
  <si>
    <t>(6,418)</t>
  </si>
  <si>
    <t>4,146</t>
  </si>
  <si>
    <t>12,951</t>
  </si>
  <si>
    <t>853</t>
  </si>
  <si>
    <t>554</t>
  </si>
  <si>
    <t>(345)</t>
  </si>
  <si>
    <t>(127)</t>
  </si>
  <si>
    <t>(451)</t>
  </si>
  <si>
    <t>15,247</t>
  </si>
  <si>
    <t>(3,964)</t>
  </si>
  <si>
    <t>(139)</t>
  </si>
  <si>
    <t>(7,041)</t>
  </si>
  <si>
    <t>6,487</t>
  </si>
  <si>
    <t>(4,913)</t>
  </si>
  <si>
    <t>(8,533)</t>
  </si>
  <si>
    <t>(4,614)</t>
  </si>
  <si>
    <t>(5,666)</t>
  </si>
  <si>
    <t>8,344</t>
  </si>
  <si>
    <t>(10,469)</t>
  </si>
  <si>
    <t>(495)</t>
  </si>
  <si>
    <t>(630)</t>
  </si>
  <si>
    <t>11,604</t>
  </si>
  <si>
    <t>12,234</t>
  </si>
  <si>
    <t>11,283</t>
  </si>
  <si>
    <t>(1,527)</t>
  </si>
  <si>
    <t>679</t>
  </si>
  <si>
    <t>1,225</t>
  </si>
  <si>
    <t>491</t>
  </si>
  <si>
    <t>(503)</t>
  </si>
  <si>
    <t>1,159</t>
  </si>
  <si>
    <t>(1,097)</t>
  </si>
  <si>
    <t>14,770</t>
  </si>
  <si>
    <t>(2,907)</t>
  </si>
  <si>
    <t>(31,554)</t>
  </si>
  <si>
    <t>(3,693)</t>
  </si>
  <si>
    <t>3,961</t>
  </si>
  <si>
    <t>6,636</t>
  </si>
  <si>
    <t>(26,936)</t>
  </si>
  <si>
    <t>(12,944)</t>
  </si>
  <si>
    <t>(1,633)</t>
  </si>
  <si>
    <t>(5,707)</t>
  </si>
  <si>
    <t>29,326</t>
  </si>
  <si>
    <t>9,042</t>
  </si>
  <si>
    <t>(167)</t>
  </si>
  <si>
    <t>(3,290)</t>
  </si>
  <si>
    <t>8,314</t>
  </si>
  <si>
    <t>11,863</t>
  </si>
  <si>
    <t>(3,203)</t>
  </si>
  <si>
    <t>8,249</t>
  </si>
  <si>
    <t>4,349</t>
  </si>
  <si>
    <t>(209)</t>
  </si>
  <si>
    <t>138</t>
  </si>
  <si>
    <t>3,023</t>
  </si>
  <si>
    <t>18,197</t>
  </si>
  <si>
    <t>(3,230)</t>
  </si>
  <si>
    <t>167</t>
  </si>
  <si>
    <t>(6,246)</t>
  </si>
  <si>
    <t>5,618</t>
  </si>
  <si>
    <t>51</t>
  </si>
  <si>
    <t>(3,028)</t>
  </si>
  <si>
    <t>(13,365)</t>
  </si>
  <si>
    <t>(302)</t>
  </si>
  <si>
    <t>(5,797)</t>
  </si>
  <si>
    <t>9,743</t>
  </si>
  <si>
    <t>(9,721)</t>
  </si>
  <si>
    <t>(87)</t>
  </si>
  <si>
    <t>5,361</t>
  </si>
  <si>
    <t>13,675</t>
  </si>
  <si>
    <t>14,967</t>
  </si>
  <si>
    <t>(2,001)</t>
  </si>
  <si>
    <t>982</t>
  </si>
  <si>
    <t>1,962</t>
  </si>
  <si>
    <t>3,907</t>
  </si>
  <si>
    <t>85</t>
  </si>
  <si>
    <t>367</t>
  </si>
  <si>
    <t>12,796</t>
  </si>
  <si>
    <t>(2,768)</t>
  </si>
  <si>
    <t>(3,179)</t>
  </si>
  <si>
    <t>(3,561)</t>
  </si>
  <si>
    <t>3,147</t>
  </si>
  <si>
    <t>(320)</t>
  </si>
  <si>
    <t>(5,975)</t>
  </si>
  <si>
    <t>(8,597)</t>
  </si>
  <si>
    <t>(319)</t>
  </si>
  <si>
    <t>(5,869)</t>
  </si>
  <si>
    <t>801</t>
  </si>
  <si>
    <t>(13,354)</t>
  </si>
  <si>
    <t>(185)</t>
  </si>
  <si>
    <t>(6,718)</t>
  </si>
  <si>
    <t>6,957</t>
  </si>
  <si>
    <t>10,028</t>
  </si>
  <si>
    <t>Revenue y/y</t>
  </si>
  <si>
    <t>SG&amp;A y/y</t>
  </si>
  <si>
    <t>R&amp;D y/y</t>
  </si>
  <si>
    <t>Net Income y/y</t>
  </si>
  <si>
    <t>Gross Margin</t>
  </si>
  <si>
    <t>Market Price</t>
  </si>
  <si>
    <t>Tax Rate</t>
  </si>
  <si>
    <t>Maturity</t>
  </si>
  <si>
    <t>Discount</t>
  </si>
  <si>
    <t>NPV</t>
  </si>
  <si>
    <t>Cash</t>
  </si>
  <si>
    <t xml:space="preserve">Price </t>
  </si>
  <si>
    <t>Shares</t>
  </si>
  <si>
    <t>MC</t>
  </si>
  <si>
    <t>Debt</t>
  </si>
  <si>
    <t>EV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</si>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</sst>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3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applyFont="1"/>
    <xf numFmtId="0" fontId="1" fillId="0" borderId="0" xfId="0" applyFont="1"/>
    <xf numFmtId="3" fontId="1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19050</xdr:colOff>
      <xdr:row>0</xdr:row>
      <xdr:rowOff>19050</xdr:rowOff>
    </xdr:from>
    <xdr:to>
      <xdr:col>38</xdr:col>
      <xdr:colOff>31750</xdr:colOff>
      <xdr:row>41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8D671C-0512-5F46-238A-7D6FF007CBFE}"/>
            </a:ext>
          </a:extLst>
        </xdr:cNvPr>
        <xdr:cNvCxnSpPr/>
      </xdr:nvCxnSpPr>
      <xdr:spPr>
        <a:xfrm flipH="1">
          <a:off x="24015700" y="19050"/>
          <a:ext cx="12700" cy="765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R29" sqref="R29"/>
    </sheetView>
  </sheetViews>
  <sheetFormatPr defaultRowHeight="14.5" x14ac:dyDescent="0.35"/>
  <cols>
    <col min="1" max="1" width="18.453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s="5" customFormat="1" x14ac:dyDescent="0.35">
      <c r="A2" s="4" t="s">
        <v>17</v>
      </c>
      <c r="B2" s="5" t="s">
        <v>41</v>
      </c>
      <c r="C2" s="5" t="s">
        <v>65</v>
      </c>
      <c r="D2" s="5" t="s">
        <v>89</v>
      </c>
      <c r="E2" s="5" t="s">
        <v>113</v>
      </c>
      <c r="F2" s="5" t="s">
        <v>137</v>
      </c>
      <c r="G2" s="5" t="s">
        <v>160</v>
      </c>
      <c r="H2" s="5" t="s">
        <v>181</v>
      </c>
      <c r="I2" s="5" t="s">
        <v>202</v>
      </c>
      <c r="J2" s="5" t="s">
        <v>223</v>
      </c>
      <c r="K2" s="5" t="s">
        <v>243</v>
      </c>
      <c r="L2" s="5" t="s">
        <v>267</v>
      </c>
      <c r="M2" s="5" t="s">
        <v>287</v>
      </c>
      <c r="N2" s="5" t="s">
        <v>311</v>
      </c>
      <c r="O2" s="5" t="s">
        <v>333</v>
      </c>
      <c r="P2" s="5" t="s">
        <v>355</v>
      </c>
      <c r="Q2" s="5" t="s">
        <v>376</v>
      </c>
      <c r="R2" s="5" t="s">
        <v>398</v>
      </c>
    </row>
    <row r="3" spans="1:18" x14ac:dyDescent="0.35">
      <c r="A3" s="1" t="s">
        <v>18</v>
      </c>
      <c r="B3" t="s">
        <v>42</v>
      </c>
      <c r="C3" t="s">
        <v>66</v>
      </c>
      <c r="D3">
        <v>9.07</v>
      </c>
      <c r="E3" t="s">
        <v>114</v>
      </c>
      <c r="F3" t="s">
        <v>138</v>
      </c>
      <c r="G3" t="s">
        <v>161</v>
      </c>
      <c r="H3" t="s">
        <v>182</v>
      </c>
      <c r="I3" t="s">
        <v>203</v>
      </c>
      <c r="J3" t="s">
        <v>224</v>
      </c>
      <c r="K3" t="s">
        <v>244</v>
      </c>
      <c r="L3" t="s">
        <v>268</v>
      </c>
      <c r="M3" t="s">
        <v>288</v>
      </c>
      <c r="N3" t="s">
        <v>312</v>
      </c>
      <c r="O3" t="s">
        <v>334</v>
      </c>
      <c r="P3" t="s">
        <v>356</v>
      </c>
      <c r="Q3" t="s">
        <v>377</v>
      </c>
      <c r="R3" t="s">
        <v>399</v>
      </c>
    </row>
    <row r="4" spans="1:18" x14ac:dyDescent="0.35">
      <c r="A4" s="1" t="s">
        <v>19</v>
      </c>
      <c r="B4" t="s">
        <v>43</v>
      </c>
      <c r="C4" t="s">
        <v>67</v>
      </c>
      <c r="D4" t="s">
        <v>91</v>
      </c>
      <c r="E4" t="s">
        <v>115</v>
      </c>
      <c r="F4" t="s">
        <v>139</v>
      </c>
      <c r="G4" t="s">
        <v>162</v>
      </c>
      <c r="H4" t="s">
        <v>183</v>
      </c>
      <c r="I4" t="s">
        <v>204</v>
      </c>
      <c r="J4" t="s">
        <v>225</v>
      </c>
      <c r="K4" t="s">
        <v>245</v>
      </c>
      <c r="L4" t="s">
        <v>269</v>
      </c>
      <c r="M4" t="s">
        <v>289</v>
      </c>
      <c r="N4" t="s">
        <v>313</v>
      </c>
      <c r="O4" t="s">
        <v>335</v>
      </c>
      <c r="P4" t="s">
        <v>357</v>
      </c>
      <c r="Q4" t="s">
        <v>378</v>
      </c>
      <c r="R4" t="s">
        <v>400</v>
      </c>
    </row>
    <row r="5" spans="1:18" x14ac:dyDescent="0.35">
      <c r="A5" s="1" t="s">
        <v>20</v>
      </c>
      <c r="B5" t="s">
        <v>44</v>
      </c>
      <c r="C5" t="s">
        <v>68</v>
      </c>
      <c r="D5" t="s">
        <v>92</v>
      </c>
      <c r="E5" t="s">
        <v>116</v>
      </c>
      <c r="F5" t="s">
        <v>140</v>
      </c>
      <c r="G5" t="s">
        <v>163</v>
      </c>
      <c r="H5" t="s">
        <v>184</v>
      </c>
      <c r="I5" t="s">
        <v>205</v>
      </c>
      <c r="J5" t="s">
        <v>226</v>
      </c>
      <c r="K5" t="s">
        <v>246</v>
      </c>
      <c r="L5" t="s">
        <v>270</v>
      </c>
      <c r="M5" t="s">
        <v>290</v>
      </c>
      <c r="N5" t="s">
        <v>314</v>
      </c>
      <c r="O5" t="s">
        <v>336</v>
      </c>
      <c r="P5" t="s">
        <v>358</v>
      </c>
      <c r="Q5" t="s">
        <v>379</v>
      </c>
      <c r="R5" t="s">
        <v>401</v>
      </c>
    </row>
    <row r="6" spans="1:18" x14ac:dyDescent="0.35">
      <c r="A6" s="1" t="s">
        <v>21</v>
      </c>
      <c r="B6" t="s">
        <v>45</v>
      </c>
      <c r="C6" t="s">
        <v>69</v>
      </c>
      <c r="D6" t="s">
        <v>93</v>
      </c>
      <c r="E6" t="s">
        <v>117</v>
      </c>
      <c r="F6" t="s">
        <v>141</v>
      </c>
      <c r="G6" t="s">
        <v>164</v>
      </c>
      <c r="H6" t="s">
        <v>185</v>
      </c>
      <c r="I6" t="s">
        <v>206</v>
      </c>
      <c r="J6" t="s">
        <v>227</v>
      </c>
      <c r="K6" t="s">
        <v>247</v>
      </c>
      <c r="L6" t="s">
        <v>271</v>
      </c>
      <c r="M6" t="s">
        <v>291</v>
      </c>
      <c r="N6" t="s">
        <v>315</v>
      </c>
      <c r="O6" t="s">
        <v>337</v>
      </c>
      <c r="P6" t="s">
        <v>359</v>
      </c>
      <c r="Q6" t="s">
        <v>380</v>
      </c>
      <c r="R6" t="s">
        <v>402</v>
      </c>
    </row>
    <row r="7" spans="1:18" x14ac:dyDescent="0.35">
      <c r="A7" s="1" t="s">
        <v>22</v>
      </c>
      <c r="B7" t="s">
        <v>46</v>
      </c>
      <c r="C7" t="s">
        <v>70</v>
      </c>
      <c r="D7" t="s">
        <v>94</v>
      </c>
      <c r="E7" t="s">
        <v>118</v>
      </c>
      <c r="F7" t="s">
        <v>142</v>
      </c>
      <c r="G7" t="s">
        <v>165</v>
      </c>
      <c r="H7" t="s">
        <v>186</v>
      </c>
      <c r="I7" t="s">
        <v>207</v>
      </c>
      <c r="J7" t="s">
        <v>228</v>
      </c>
      <c r="K7" t="s">
        <v>248</v>
      </c>
      <c r="L7" t="s">
        <v>272</v>
      </c>
      <c r="M7" t="s">
        <v>292</v>
      </c>
      <c r="N7" t="s">
        <v>316</v>
      </c>
      <c r="O7" t="s">
        <v>338</v>
      </c>
      <c r="P7" t="s">
        <v>360</v>
      </c>
      <c r="Q7" t="s">
        <v>381</v>
      </c>
      <c r="R7" t="s">
        <v>403</v>
      </c>
    </row>
    <row r="8" spans="1:18" x14ac:dyDescent="0.35">
      <c r="A8" s="1" t="s">
        <v>23</v>
      </c>
      <c r="B8" t="s">
        <v>47</v>
      </c>
      <c r="C8" t="s">
        <v>71</v>
      </c>
      <c r="D8" t="s">
        <v>95</v>
      </c>
      <c r="E8" t="s">
        <v>119</v>
      </c>
      <c r="F8" t="s">
        <v>143</v>
      </c>
      <c r="G8" t="s">
        <v>166</v>
      </c>
      <c r="H8" t="s">
        <v>187</v>
      </c>
      <c r="I8" t="s">
        <v>208</v>
      </c>
      <c r="J8" t="s">
        <v>229</v>
      </c>
      <c r="K8" t="s">
        <v>249</v>
      </c>
      <c r="L8" t="s">
        <v>273</v>
      </c>
      <c r="M8" t="s">
        <v>293</v>
      </c>
      <c r="N8" t="s">
        <v>317</v>
      </c>
      <c r="O8" t="s">
        <v>339</v>
      </c>
      <c r="P8" t="s">
        <v>361</v>
      </c>
      <c r="Q8" t="s">
        <v>382</v>
      </c>
      <c r="R8" t="s">
        <v>404</v>
      </c>
    </row>
    <row r="9" spans="1:18" x14ac:dyDescent="0.35">
      <c r="A9" s="1" t="s">
        <v>24</v>
      </c>
      <c r="B9" t="s">
        <v>48</v>
      </c>
      <c r="C9" t="s">
        <v>72</v>
      </c>
      <c r="D9" t="s">
        <v>96</v>
      </c>
      <c r="E9" t="s">
        <v>120</v>
      </c>
      <c r="F9" t="s">
        <v>144</v>
      </c>
      <c r="G9" t="s">
        <v>167</v>
      </c>
      <c r="H9" t="s">
        <v>188</v>
      </c>
      <c r="I9" t="s">
        <v>167</v>
      </c>
      <c r="J9" t="s">
        <v>230</v>
      </c>
      <c r="K9" t="s">
        <v>250</v>
      </c>
      <c r="L9" t="s">
        <v>274</v>
      </c>
      <c r="M9" t="s">
        <v>294</v>
      </c>
      <c r="N9" t="s">
        <v>318</v>
      </c>
      <c r="O9" t="s">
        <v>167</v>
      </c>
      <c r="P9" t="s">
        <v>362</v>
      </c>
      <c r="Q9" t="s">
        <v>383</v>
      </c>
      <c r="R9" t="s">
        <v>405</v>
      </c>
    </row>
    <row r="10" spans="1:18" x14ac:dyDescent="0.35">
      <c r="A10" s="1" t="s">
        <v>25</v>
      </c>
      <c r="B10" t="s">
        <v>49</v>
      </c>
      <c r="C10" t="s">
        <v>73</v>
      </c>
      <c r="D10" t="s">
        <v>97</v>
      </c>
      <c r="E10" t="s">
        <v>121</v>
      </c>
      <c r="F10" t="s">
        <v>97</v>
      </c>
      <c r="G10" t="s">
        <v>73</v>
      </c>
      <c r="H10" t="s">
        <v>189</v>
      </c>
      <c r="I10" t="s">
        <v>49</v>
      </c>
      <c r="J10" t="s">
        <v>73</v>
      </c>
      <c r="K10" t="s">
        <v>251</v>
      </c>
      <c r="L10" t="s">
        <v>97</v>
      </c>
      <c r="M10" t="s">
        <v>295</v>
      </c>
      <c r="N10" t="s">
        <v>251</v>
      </c>
      <c r="O10" t="s">
        <v>97</v>
      </c>
      <c r="P10" t="s">
        <v>97</v>
      </c>
      <c r="Q10" t="s">
        <v>49</v>
      </c>
      <c r="R10" t="s">
        <v>406</v>
      </c>
    </row>
    <row r="11" spans="1:18" x14ac:dyDescent="0.35">
      <c r="A11" s="1" t="s">
        <v>26</v>
      </c>
      <c r="B11" t="s">
        <v>50</v>
      </c>
      <c r="C11" t="s">
        <v>74</v>
      </c>
      <c r="D11" t="s">
        <v>98</v>
      </c>
      <c r="E11" t="s">
        <v>122</v>
      </c>
      <c r="F11" t="s">
        <v>145</v>
      </c>
      <c r="G11" t="s">
        <v>98</v>
      </c>
      <c r="H11" t="s">
        <v>98</v>
      </c>
      <c r="I11" t="s">
        <v>145</v>
      </c>
      <c r="J11" t="s">
        <v>231</v>
      </c>
      <c r="K11" t="s">
        <v>252</v>
      </c>
      <c r="L11" t="s">
        <v>275</v>
      </c>
      <c r="M11" t="s">
        <v>296</v>
      </c>
      <c r="N11" t="s">
        <v>319</v>
      </c>
      <c r="O11" t="s">
        <v>340</v>
      </c>
      <c r="P11" t="s">
        <v>363</v>
      </c>
      <c r="Q11" t="s">
        <v>384</v>
      </c>
      <c r="R11" t="s">
        <v>407</v>
      </c>
    </row>
    <row r="12" spans="1:18" x14ac:dyDescent="0.35">
      <c r="A12" s="1" t="s">
        <v>27</v>
      </c>
      <c r="B12" t="s">
        <v>51</v>
      </c>
      <c r="C12" t="s">
        <v>75</v>
      </c>
      <c r="D12" t="s">
        <v>99</v>
      </c>
      <c r="E12" t="s">
        <v>123</v>
      </c>
      <c r="F12" t="s">
        <v>146</v>
      </c>
      <c r="G12" t="s">
        <v>168</v>
      </c>
      <c r="H12" t="s">
        <v>190</v>
      </c>
      <c r="I12" t="s">
        <v>209</v>
      </c>
      <c r="J12" t="s">
        <v>232</v>
      </c>
      <c r="K12" t="s">
        <v>253</v>
      </c>
      <c r="L12" t="s">
        <v>276</v>
      </c>
      <c r="M12" t="s">
        <v>297</v>
      </c>
      <c r="N12" t="s">
        <v>320</v>
      </c>
      <c r="O12" t="s">
        <v>341</v>
      </c>
      <c r="P12" t="s">
        <v>364</v>
      </c>
      <c r="Q12" t="s">
        <v>385</v>
      </c>
      <c r="R12" t="s">
        <v>408</v>
      </c>
    </row>
    <row r="13" spans="1:18" x14ac:dyDescent="0.35">
      <c r="A13" s="1" t="s">
        <v>28</v>
      </c>
      <c r="B13" t="s">
        <v>52</v>
      </c>
      <c r="C13" t="s">
        <v>76</v>
      </c>
      <c r="D13" t="s">
        <v>100</v>
      </c>
      <c r="E13" t="s">
        <v>124</v>
      </c>
      <c r="F13" t="s">
        <v>147</v>
      </c>
      <c r="G13" t="s">
        <v>169</v>
      </c>
      <c r="H13" t="s">
        <v>191</v>
      </c>
      <c r="I13" t="s">
        <v>210</v>
      </c>
      <c r="J13" t="s">
        <v>233</v>
      </c>
      <c r="K13" t="s">
        <v>254</v>
      </c>
      <c r="L13" t="s">
        <v>214</v>
      </c>
      <c r="M13" t="s">
        <v>298</v>
      </c>
      <c r="N13" t="s">
        <v>321</v>
      </c>
      <c r="O13" t="s">
        <v>342</v>
      </c>
      <c r="P13" t="s">
        <v>365</v>
      </c>
      <c r="Q13" t="s">
        <v>104</v>
      </c>
      <c r="R13" t="s">
        <v>64</v>
      </c>
    </row>
    <row r="14" spans="1:18" x14ac:dyDescent="0.35">
      <c r="A14" s="1" t="s">
        <v>29</v>
      </c>
      <c r="B14" t="s">
        <v>53</v>
      </c>
      <c r="C14" t="s">
        <v>77</v>
      </c>
      <c r="D14" t="s">
        <v>101</v>
      </c>
      <c r="E14" t="s">
        <v>125</v>
      </c>
      <c r="F14" t="s">
        <v>148</v>
      </c>
      <c r="G14" t="s">
        <v>170</v>
      </c>
      <c r="H14" t="s">
        <v>192</v>
      </c>
      <c r="I14" t="s">
        <v>211</v>
      </c>
      <c r="J14" t="s">
        <v>234</v>
      </c>
      <c r="K14" t="s">
        <v>255</v>
      </c>
      <c r="L14" t="s">
        <v>277</v>
      </c>
      <c r="M14" t="s">
        <v>299</v>
      </c>
      <c r="N14" t="s">
        <v>322</v>
      </c>
      <c r="O14" t="s">
        <v>343</v>
      </c>
      <c r="P14" t="s">
        <v>366</v>
      </c>
      <c r="Q14" t="s">
        <v>386</v>
      </c>
      <c r="R14" t="s">
        <v>409</v>
      </c>
    </row>
    <row r="15" spans="1:18" s="6" customFormat="1" x14ac:dyDescent="0.35">
      <c r="A15" s="1" t="s">
        <v>30</v>
      </c>
      <c r="B15" s="7">
        <v>9492</v>
      </c>
      <c r="C15" s="6" t="s">
        <v>78</v>
      </c>
      <c r="D15" s="6" t="s">
        <v>102</v>
      </c>
      <c r="E15" s="6" t="s">
        <v>126</v>
      </c>
      <c r="F15" s="6" t="s">
        <v>149</v>
      </c>
      <c r="G15" s="6" t="s">
        <v>171</v>
      </c>
      <c r="H15" s="6" t="s">
        <v>193</v>
      </c>
      <c r="I15" s="6" t="s">
        <v>212</v>
      </c>
      <c r="J15" s="6" t="s">
        <v>235</v>
      </c>
      <c r="K15" s="6" t="s">
        <v>256</v>
      </c>
      <c r="L15" s="6" t="s">
        <v>278</v>
      </c>
      <c r="M15" s="6" t="s">
        <v>300</v>
      </c>
      <c r="N15" s="6" t="s">
        <v>323</v>
      </c>
      <c r="O15" s="6" t="s">
        <v>344</v>
      </c>
      <c r="P15" s="6" t="s">
        <v>367</v>
      </c>
      <c r="Q15" s="6" t="s">
        <v>387</v>
      </c>
      <c r="R15" s="6" t="s">
        <v>410</v>
      </c>
    </row>
    <row r="16" spans="1:18" x14ac:dyDescent="0.35">
      <c r="A16" s="1" t="s">
        <v>31</v>
      </c>
      <c r="B16" t="s">
        <v>55</v>
      </c>
      <c r="C16" t="s">
        <v>79</v>
      </c>
      <c r="D16" t="s">
        <v>103</v>
      </c>
      <c r="E16" t="s">
        <v>127</v>
      </c>
      <c r="F16" t="s">
        <v>150</v>
      </c>
      <c r="G16" t="s">
        <v>172</v>
      </c>
      <c r="H16" t="s">
        <v>194</v>
      </c>
      <c r="I16" t="s">
        <v>213</v>
      </c>
      <c r="J16" t="s">
        <v>236</v>
      </c>
      <c r="K16" t="s">
        <v>257</v>
      </c>
      <c r="L16" t="s">
        <v>279</v>
      </c>
      <c r="M16" t="s">
        <v>301</v>
      </c>
      <c r="N16" t="s">
        <v>324</v>
      </c>
      <c r="O16" t="s">
        <v>345</v>
      </c>
      <c r="P16" t="s">
        <v>368</v>
      </c>
      <c r="Q16" t="s">
        <v>388</v>
      </c>
      <c r="R16" t="s">
        <v>411</v>
      </c>
    </row>
    <row r="17" spans="1:18" x14ac:dyDescent="0.35">
      <c r="A17" s="1" t="s">
        <v>32</v>
      </c>
      <c r="B17" t="s">
        <v>56</v>
      </c>
      <c r="C17" t="s">
        <v>80</v>
      </c>
      <c r="D17" t="s">
        <v>104</v>
      </c>
      <c r="E17" t="s">
        <v>128</v>
      </c>
      <c r="F17" t="s">
        <v>151</v>
      </c>
      <c r="G17" t="s">
        <v>173</v>
      </c>
      <c r="H17" t="s">
        <v>109</v>
      </c>
      <c r="I17" t="s">
        <v>214</v>
      </c>
      <c r="J17" t="s">
        <v>52</v>
      </c>
      <c r="K17" t="s">
        <v>258</v>
      </c>
      <c r="L17" t="s">
        <v>151</v>
      </c>
      <c r="M17" t="s">
        <v>302</v>
      </c>
      <c r="N17" t="s">
        <v>283</v>
      </c>
      <c r="O17" t="s">
        <v>346</v>
      </c>
      <c r="P17" t="s">
        <v>351</v>
      </c>
      <c r="Q17" t="s">
        <v>389</v>
      </c>
      <c r="R17" t="s">
        <v>412</v>
      </c>
    </row>
    <row r="18" spans="1:18" x14ac:dyDescent="0.35">
      <c r="A18" s="1" t="s">
        <v>33</v>
      </c>
      <c r="B18" t="s">
        <v>57</v>
      </c>
      <c r="C18" t="s">
        <v>81</v>
      </c>
      <c r="D18" t="s">
        <v>105</v>
      </c>
      <c r="E18" t="s">
        <v>129</v>
      </c>
      <c r="F18" t="s">
        <v>152</v>
      </c>
      <c r="G18" t="s">
        <v>174</v>
      </c>
      <c r="H18" t="s">
        <v>195</v>
      </c>
      <c r="I18" t="s">
        <v>215</v>
      </c>
      <c r="J18" t="s">
        <v>237</v>
      </c>
      <c r="K18" t="s">
        <v>259</v>
      </c>
      <c r="L18" t="s">
        <v>280</v>
      </c>
      <c r="M18" t="s">
        <v>303</v>
      </c>
      <c r="N18" t="s">
        <v>325</v>
      </c>
      <c r="O18" t="s">
        <v>347</v>
      </c>
      <c r="P18" t="s">
        <v>369</v>
      </c>
      <c r="Q18" t="s">
        <v>390</v>
      </c>
      <c r="R18" t="s">
        <v>413</v>
      </c>
    </row>
    <row r="19" spans="1:18" x14ac:dyDescent="0.35">
      <c r="A19" s="1" t="s">
        <v>34</v>
      </c>
      <c r="B19" t="s">
        <v>58</v>
      </c>
      <c r="C19" t="s">
        <v>82</v>
      </c>
      <c r="D19" t="s">
        <v>106</v>
      </c>
      <c r="E19" t="s">
        <v>130</v>
      </c>
      <c r="F19" t="s">
        <v>153</v>
      </c>
      <c r="G19" t="s">
        <v>175</v>
      </c>
      <c r="H19" t="s">
        <v>196</v>
      </c>
      <c r="I19" t="s">
        <v>216</v>
      </c>
      <c r="J19" t="s">
        <v>238</v>
      </c>
      <c r="K19" t="s">
        <v>260</v>
      </c>
      <c r="L19" t="s">
        <v>281</v>
      </c>
      <c r="M19" t="s">
        <v>304</v>
      </c>
      <c r="N19" t="s">
        <v>326</v>
      </c>
      <c r="O19" t="s">
        <v>348</v>
      </c>
      <c r="P19" t="s">
        <v>370</v>
      </c>
      <c r="Q19" t="s">
        <v>391</v>
      </c>
      <c r="R19" t="s">
        <v>414</v>
      </c>
    </row>
    <row r="20" spans="1:18" x14ac:dyDescent="0.35">
      <c r="A20" s="1" t="s">
        <v>35</v>
      </c>
      <c r="B20" t="s">
        <v>59</v>
      </c>
      <c r="C20" t="s">
        <v>83</v>
      </c>
      <c r="D20" t="s">
        <v>107</v>
      </c>
      <c r="E20" t="s">
        <v>131</v>
      </c>
      <c r="F20" t="s">
        <v>154</v>
      </c>
      <c r="G20" t="s">
        <v>176</v>
      </c>
      <c r="H20" t="s">
        <v>197</v>
      </c>
      <c r="I20" t="s">
        <v>217</v>
      </c>
      <c r="J20" t="s">
        <v>239</v>
      </c>
      <c r="K20" t="s">
        <v>261</v>
      </c>
      <c r="L20" t="s">
        <v>282</v>
      </c>
      <c r="M20" t="s">
        <v>305</v>
      </c>
      <c r="N20" t="s">
        <v>327</v>
      </c>
      <c r="O20" t="s">
        <v>349</v>
      </c>
      <c r="P20" t="s">
        <v>371</v>
      </c>
      <c r="Q20" t="s">
        <v>392</v>
      </c>
      <c r="R20" t="s">
        <v>415</v>
      </c>
    </row>
    <row r="21" spans="1:18" x14ac:dyDescent="0.35">
      <c r="A21" s="1" t="s">
        <v>36</v>
      </c>
      <c r="B21" t="s">
        <v>60</v>
      </c>
      <c r="C21" t="s">
        <v>84</v>
      </c>
      <c r="D21" t="s">
        <v>108</v>
      </c>
      <c r="E21" t="s">
        <v>132</v>
      </c>
      <c r="F21" t="s">
        <v>155</v>
      </c>
      <c r="G21" t="s">
        <v>177</v>
      </c>
      <c r="H21" t="s">
        <v>198</v>
      </c>
      <c r="I21" t="s">
        <v>218</v>
      </c>
      <c r="J21" t="s">
        <v>133</v>
      </c>
      <c r="K21" t="s">
        <v>262</v>
      </c>
      <c r="L21" t="s">
        <v>100</v>
      </c>
      <c r="M21" t="s">
        <v>306</v>
      </c>
      <c r="N21" t="s">
        <v>328</v>
      </c>
      <c r="O21" t="s">
        <v>350</v>
      </c>
      <c r="P21" t="s">
        <v>372</v>
      </c>
      <c r="Q21" t="s">
        <v>393</v>
      </c>
      <c r="R21" t="s">
        <v>302</v>
      </c>
    </row>
    <row r="22" spans="1:18" x14ac:dyDescent="0.35">
      <c r="A22" s="1" t="s">
        <v>37</v>
      </c>
      <c r="B22" t="s">
        <v>61</v>
      </c>
      <c r="C22" t="s">
        <v>85</v>
      </c>
      <c r="D22" t="s">
        <v>109</v>
      </c>
      <c r="E22" t="s">
        <v>133</v>
      </c>
      <c r="F22" t="s">
        <v>156</v>
      </c>
      <c r="G22" t="s">
        <v>178</v>
      </c>
      <c r="H22" t="s">
        <v>132</v>
      </c>
      <c r="I22" t="s">
        <v>219</v>
      </c>
      <c r="J22" t="s">
        <v>84</v>
      </c>
      <c r="K22" t="s">
        <v>263</v>
      </c>
      <c r="L22" t="s">
        <v>283</v>
      </c>
      <c r="M22" t="s">
        <v>307</v>
      </c>
      <c r="N22" t="s">
        <v>329</v>
      </c>
      <c r="O22" t="s">
        <v>351</v>
      </c>
      <c r="P22" t="s">
        <v>296</v>
      </c>
      <c r="Q22" t="s">
        <v>394</v>
      </c>
      <c r="R22" t="s">
        <v>363</v>
      </c>
    </row>
    <row r="23" spans="1:18" x14ac:dyDescent="0.35">
      <c r="A23" s="1" t="s">
        <v>38</v>
      </c>
      <c r="B23" t="s">
        <v>62</v>
      </c>
      <c r="C23" t="s">
        <v>86</v>
      </c>
      <c r="D23" t="s">
        <v>110</v>
      </c>
      <c r="E23" t="s">
        <v>134</v>
      </c>
      <c r="F23" t="s">
        <v>157</v>
      </c>
      <c r="G23" t="s">
        <v>135</v>
      </c>
      <c r="H23" t="s">
        <v>199</v>
      </c>
      <c r="I23" t="s">
        <v>220</v>
      </c>
      <c r="J23" t="s">
        <v>240</v>
      </c>
      <c r="K23" t="s">
        <v>264</v>
      </c>
      <c r="L23" t="s">
        <v>284</v>
      </c>
      <c r="M23" t="s">
        <v>308</v>
      </c>
      <c r="N23" t="s">
        <v>330</v>
      </c>
      <c r="O23" t="s">
        <v>352</v>
      </c>
      <c r="P23" t="s">
        <v>373</v>
      </c>
      <c r="Q23" t="s">
        <v>395</v>
      </c>
      <c r="R23" t="s">
        <v>416</v>
      </c>
    </row>
    <row r="24" spans="1:18" x14ac:dyDescent="0.35">
      <c r="A24" s="1" t="s">
        <v>39</v>
      </c>
      <c r="B24" t="s">
        <v>63</v>
      </c>
      <c r="C24" t="s">
        <v>87</v>
      </c>
      <c r="D24" t="s">
        <v>111</v>
      </c>
      <c r="E24" t="s">
        <v>135</v>
      </c>
      <c r="F24" t="s">
        <v>158</v>
      </c>
      <c r="G24" t="s">
        <v>179</v>
      </c>
      <c r="H24" t="s">
        <v>200</v>
      </c>
      <c r="I24" t="s">
        <v>221</v>
      </c>
      <c r="J24" t="s">
        <v>241</v>
      </c>
      <c r="K24" t="s">
        <v>265</v>
      </c>
      <c r="L24" t="s">
        <v>285</v>
      </c>
      <c r="M24" t="s">
        <v>309</v>
      </c>
      <c r="N24" t="s">
        <v>331</v>
      </c>
      <c r="O24" t="s">
        <v>353</v>
      </c>
      <c r="P24" t="s">
        <v>374</v>
      </c>
      <c r="Q24" t="s">
        <v>396</v>
      </c>
      <c r="R24" t="s">
        <v>417</v>
      </c>
    </row>
    <row r="25" spans="1:18" x14ac:dyDescent="0.35">
      <c r="A25" s="1" t="s">
        <v>40</v>
      </c>
      <c r="B25" t="s">
        <v>64</v>
      </c>
      <c r="C25" t="s">
        <v>88</v>
      </c>
      <c r="D25" t="s">
        <v>112</v>
      </c>
      <c r="E25" t="s">
        <v>136</v>
      </c>
      <c r="F25" t="s">
        <v>159</v>
      </c>
      <c r="G25" t="s">
        <v>180</v>
      </c>
      <c r="H25" t="s">
        <v>201</v>
      </c>
      <c r="I25" t="s">
        <v>222</v>
      </c>
      <c r="J25" t="s">
        <v>242</v>
      </c>
      <c r="K25" t="s">
        <v>266</v>
      </c>
      <c r="L25" t="s">
        <v>286</v>
      </c>
      <c r="M25" t="s">
        <v>310</v>
      </c>
      <c r="N25" t="s">
        <v>332</v>
      </c>
      <c r="O25" t="s">
        <v>354</v>
      </c>
      <c r="P25" t="s">
        <v>375</v>
      </c>
      <c r="Q25" t="s">
        <v>397</v>
      </c>
      <c r="R25" t="s">
        <v>418</v>
      </c>
    </row>
    <row r="29" spans="1:18" x14ac:dyDescent="0.35">
      <c r="A29" t="s">
        <v>2794</v>
      </c>
      <c r="B29">
        <f>B9*B3</f>
        <v>79.360000000000014</v>
      </c>
      <c r="C29">
        <f t="shared" ref="C29:R29" si="0">C9*C3</f>
        <v>101.01600000000001</v>
      </c>
      <c r="D29">
        <f t="shared" si="0"/>
        <v>105.212</v>
      </c>
      <c r="E29">
        <f t="shared" si="0"/>
        <v>104.236</v>
      </c>
      <c r="F29">
        <f t="shared" si="0"/>
        <v>125.08299999999998</v>
      </c>
      <c r="G29">
        <f t="shared" si="0"/>
        <v>162.97500000000002</v>
      </c>
      <c r="H29">
        <f t="shared" si="0"/>
        <v>187.43699999999998</v>
      </c>
      <c r="I29">
        <f>I9*I3</f>
        <v>185.23800000000003</v>
      </c>
      <c r="J29">
        <f t="shared" si="0"/>
        <v>173.565</v>
      </c>
      <c r="K29">
        <f t="shared" si="0"/>
        <v>148.28</v>
      </c>
      <c r="L29">
        <f t="shared" si="0"/>
        <v>142.94499999999999</v>
      </c>
      <c r="M29">
        <f t="shared" si="0"/>
        <v>151.16499999999999</v>
      </c>
      <c r="N29">
        <f t="shared" si="0"/>
        <v>136.851</v>
      </c>
      <c r="O29">
        <f t="shared" si="0"/>
        <v>130.74900000000002</v>
      </c>
      <c r="P29">
        <f t="shared" si="0"/>
        <v>119.32000000000001</v>
      </c>
      <c r="Q29">
        <f t="shared" si="0"/>
        <v>128.84100000000001</v>
      </c>
      <c r="R29">
        <f>R9*R3</f>
        <v>137.06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R39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L37" sqref="AL37"/>
    </sheetView>
  </sheetViews>
  <sheetFormatPr defaultRowHeight="14.5" x14ac:dyDescent="0.35"/>
  <cols>
    <col min="1" max="1" width="31" customWidth="1"/>
    <col min="80" max="80" width="10.453125" bestFit="1" customWidth="1"/>
  </cols>
  <sheetData>
    <row r="1" spans="1:75" x14ac:dyDescent="0.35">
      <c r="B1" s="1" t="s">
        <v>419</v>
      </c>
      <c r="C1" s="1" t="s">
        <v>420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428</v>
      </c>
      <c r="L1" s="1" t="s">
        <v>429</v>
      </c>
      <c r="M1" s="1" t="s">
        <v>430</v>
      </c>
      <c r="N1" s="1" t="s">
        <v>431</v>
      </c>
      <c r="O1" s="1" t="s">
        <v>432</v>
      </c>
      <c r="P1" s="1" t="s">
        <v>433</v>
      </c>
      <c r="Q1" s="1" t="s">
        <v>434</v>
      </c>
      <c r="R1" s="1" t="s">
        <v>435</v>
      </c>
      <c r="S1" s="1" t="s">
        <v>436</v>
      </c>
      <c r="T1" s="1" t="s">
        <v>437</v>
      </c>
      <c r="U1" s="1" t="s">
        <v>438</v>
      </c>
      <c r="V1" s="1" t="s">
        <v>439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  <c r="AM1">
        <f>AL1+1</f>
        <v>2022</v>
      </c>
      <c r="AN1">
        <f t="shared" ref="AN1:BW1" si="0">AM1+1</f>
        <v>2023</v>
      </c>
      <c r="AO1">
        <f t="shared" si="0"/>
        <v>2024</v>
      </c>
      <c r="AP1">
        <f t="shared" si="0"/>
        <v>2025</v>
      </c>
      <c r="AQ1">
        <f t="shared" si="0"/>
        <v>2026</v>
      </c>
      <c r="AR1">
        <f t="shared" si="0"/>
        <v>2027</v>
      </c>
      <c r="AS1">
        <f t="shared" si="0"/>
        <v>2028</v>
      </c>
      <c r="AT1">
        <f t="shared" si="0"/>
        <v>2029</v>
      </c>
      <c r="AU1">
        <f t="shared" si="0"/>
        <v>2030</v>
      </c>
      <c r="AV1">
        <f t="shared" si="0"/>
        <v>2031</v>
      </c>
      <c r="AW1">
        <f t="shared" si="0"/>
        <v>2032</v>
      </c>
      <c r="AX1">
        <f t="shared" si="0"/>
        <v>2033</v>
      </c>
      <c r="AY1">
        <f t="shared" si="0"/>
        <v>2034</v>
      </c>
      <c r="AZ1">
        <f t="shared" si="0"/>
        <v>2035</v>
      </c>
      <c r="BA1">
        <f t="shared" si="0"/>
        <v>2036</v>
      </c>
      <c r="BB1">
        <f t="shared" si="0"/>
        <v>2037</v>
      </c>
      <c r="BC1">
        <f t="shared" si="0"/>
        <v>2038</v>
      </c>
      <c r="BD1">
        <f t="shared" si="0"/>
        <v>2039</v>
      </c>
      <c r="BE1">
        <f t="shared" si="0"/>
        <v>2040</v>
      </c>
      <c r="BF1">
        <f t="shared" si="0"/>
        <v>2041</v>
      </c>
      <c r="BG1">
        <f t="shared" si="0"/>
        <v>2042</v>
      </c>
      <c r="BH1">
        <f t="shared" si="0"/>
        <v>2043</v>
      </c>
      <c r="BI1">
        <f t="shared" si="0"/>
        <v>2044</v>
      </c>
      <c r="BJ1">
        <f t="shared" si="0"/>
        <v>2045</v>
      </c>
      <c r="BK1">
        <f t="shared" si="0"/>
        <v>2046</v>
      </c>
      <c r="BL1">
        <f t="shared" si="0"/>
        <v>2047</v>
      </c>
      <c r="BM1">
        <f t="shared" si="0"/>
        <v>2048</v>
      </c>
      <c r="BN1">
        <f t="shared" si="0"/>
        <v>2049</v>
      </c>
      <c r="BO1">
        <f t="shared" si="0"/>
        <v>2050</v>
      </c>
      <c r="BP1">
        <f t="shared" si="0"/>
        <v>2051</v>
      </c>
      <c r="BQ1">
        <f t="shared" si="0"/>
        <v>2052</v>
      </c>
      <c r="BR1">
        <f t="shared" si="0"/>
        <v>2053</v>
      </c>
      <c r="BS1">
        <f t="shared" si="0"/>
        <v>2054</v>
      </c>
      <c r="BT1">
        <f t="shared" si="0"/>
        <v>2055</v>
      </c>
      <c r="BU1">
        <f t="shared" si="0"/>
        <v>2056</v>
      </c>
      <c r="BV1">
        <f t="shared" si="0"/>
        <v>2057</v>
      </c>
      <c r="BW1">
        <f t="shared" si="0"/>
        <v>2058</v>
      </c>
    </row>
    <row r="2" spans="1:75" s="6" customFormat="1" x14ac:dyDescent="0.35">
      <c r="A2" s="1" t="s">
        <v>440</v>
      </c>
      <c r="B2" s="6">
        <v>50056</v>
      </c>
      <c r="C2" s="6" t="s">
        <v>485</v>
      </c>
      <c r="D2" s="6" t="s">
        <v>503</v>
      </c>
      <c r="E2" s="6" t="s">
        <v>521</v>
      </c>
      <c r="F2" s="6" t="s">
        <v>539</v>
      </c>
      <c r="G2" s="6" t="s">
        <v>559</v>
      </c>
      <c r="H2" s="6" t="s">
        <v>579</v>
      </c>
      <c r="I2" s="6" t="s">
        <v>599</v>
      </c>
      <c r="J2" s="6" t="s">
        <v>619</v>
      </c>
      <c r="K2" s="6" t="s">
        <v>638</v>
      </c>
      <c r="L2" s="6" t="s">
        <v>661</v>
      </c>
      <c r="M2" s="6" t="s">
        <v>684</v>
      </c>
      <c r="N2" s="6" t="s">
        <v>708</v>
      </c>
      <c r="O2" s="6" t="s">
        <v>732</v>
      </c>
      <c r="P2" s="6" t="s">
        <v>757</v>
      </c>
      <c r="Q2" s="6" t="s">
        <v>780</v>
      </c>
      <c r="R2" s="6" t="s">
        <v>804</v>
      </c>
      <c r="S2" s="6" t="s">
        <v>826</v>
      </c>
      <c r="T2" s="6" t="s">
        <v>848</v>
      </c>
      <c r="U2" s="6" t="s">
        <v>871</v>
      </c>
      <c r="V2" s="6" t="s">
        <v>895</v>
      </c>
      <c r="W2" s="6" t="s">
        <v>51</v>
      </c>
      <c r="X2" s="6" t="s">
        <v>75</v>
      </c>
      <c r="Y2" s="6" t="s">
        <v>99</v>
      </c>
      <c r="Z2" s="6" t="s">
        <v>123</v>
      </c>
      <c r="AA2" s="6" t="s">
        <v>146</v>
      </c>
      <c r="AB2" s="6" t="s">
        <v>168</v>
      </c>
      <c r="AC2" s="6" t="s">
        <v>190</v>
      </c>
      <c r="AD2" s="6" t="s">
        <v>209</v>
      </c>
      <c r="AE2" s="6" t="s">
        <v>232</v>
      </c>
      <c r="AF2" s="6" t="s">
        <v>253</v>
      </c>
      <c r="AG2" s="6" t="s">
        <v>276</v>
      </c>
      <c r="AH2" s="6" t="s">
        <v>297</v>
      </c>
      <c r="AI2" s="6" t="s">
        <v>320</v>
      </c>
      <c r="AJ2" s="6" t="s">
        <v>341</v>
      </c>
      <c r="AK2" s="6" t="s">
        <v>364</v>
      </c>
      <c r="AL2" s="6" t="s">
        <v>385</v>
      </c>
      <c r="AM2" s="7">
        <f>AL2*0.94</f>
        <v>53909.939999999995</v>
      </c>
      <c r="AN2" s="7">
        <f t="shared" ref="AN2:BW2" si="1">AM2*0.94</f>
        <v>50675.343599999993</v>
      </c>
      <c r="AO2" s="7">
        <f t="shared" si="1"/>
        <v>47634.822983999991</v>
      </c>
      <c r="AP2" s="7">
        <f t="shared" si="1"/>
        <v>44776.733604959991</v>
      </c>
      <c r="AQ2" s="7">
        <f t="shared" si="1"/>
        <v>42090.129588662392</v>
      </c>
      <c r="AR2" s="7">
        <f t="shared" si="1"/>
        <v>39564.721813342643</v>
      </c>
      <c r="AS2" s="7">
        <f t="shared" si="1"/>
        <v>37190.83850454208</v>
      </c>
      <c r="AT2" s="7">
        <f t="shared" si="1"/>
        <v>34959.388194269552</v>
      </c>
      <c r="AU2" s="7">
        <f t="shared" si="1"/>
        <v>32861.824902613378</v>
      </c>
      <c r="AV2" s="7">
        <f t="shared" si="1"/>
        <v>30890.115408456575</v>
      </c>
      <c r="AW2" s="7">
        <f t="shared" si="1"/>
        <v>29036.70848394918</v>
      </c>
      <c r="AX2" s="7">
        <f t="shared" si="1"/>
        <v>27294.505974912227</v>
      </c>
      <c r="AY2" s="7">
        <f t="shared" si="1"/>
        <v>25656.835616417491</v>
      </c>
      <c r="AZ2" s="7">
        <f t="shared" si="1"/>
        <v>24117.425479432441</v>
      </c>
      <c r="BA2" s="7">
        <f t="shared" si="1"/>
        <v>22670.379950666495</v>
      </c>
      <c r="BB2" s="7">
        <f t="shared" si="1"/>
        <v>21310.157153626504</v>
      </c>
      <c r="BC2" s="7">
        <f t="shared" si="1"/>
        <v>20031.547724408912</v>
      </c>
      <c r="BD2" s="7">
        <f t="shared" si="1"/>
        <v>18829.654860944378</v>
      </c>
      <c r="BE2" s="7">
        <f t="shared" si="1"/>
        <v>17699.875569287713</v>
      </c>
      <c r="BF2" s="7">
        <f t="shared" si="1"/>
        <v>16637.88303513045</v>
      </c>
      <c r="BG2" s="7">
        <f t="shared" si="1"/>
        <v>15639.610053022621</v>
      </c>
      <c r="BH2" s="7">
        <f t="shared" si="1"/>
        <v>14701.233449841264</v>
      </c>
      <c r="BI2" s="7">
        <f t="shared" si="1"/>
        <v>13819.159442850787</v>
      </c>
      <c r="BJ2" s="7">
        <f t="shared" si="1"/>
        <v>12990.009876279739</v>
      </c>
      <c r="BK2" s="7">
        <f t="shared" si="1"/>
        <v>12210.609283702954</v>
      </c>
      <c r="BL2" s="7">
        <f t="shared" si="1"/>
        <v>11477.972726680775</v>
      </c>
      <c r="BM2" s="7">
        <f t="shared" si="1"/>
        <v>10789.294363079927</v>
      </c>
      <c r="BN2" s="7">
        <f t="shared" si="1"/>
        <v>10141.936701295132</v>
      </c>
      <c r="BO2" s="7">
        <f t="shared" si="1"/>
        <v>9533.4204992174236</v>
      </c>
      <c r="BP2" s="7">
        <f t="shared" si="1"/>
        <v>8961.4152692643784</v>
      </c>
      <c r="BQ2" s="7">
        <f t="shared" si="1"/>
        <v>8423.7303531085145</v>
      </c>
      <c r="BR2" s="7">
        <f t="shared" si="1"/>
        <v>7918.3065319220032</v>
      </c>
      <c r="BS2" s="7">
        <f t="shared" si="1"/>
        <v>7443.2081400066827</v>
      </c>
      <c r="BT2" s="7">
        <f t="shared" si="1"/>
        <v>6996.6156516062811</v>
      </c>
      <c r="BU2" s="7">
        <f t="shared" si="1"/>
        <v>6576.8187125099039</v>
      </c>
      <c r="BV2" s="7">
        <f t="shared" si="1"/>
        <v>6182.209589759309</v>
      </c>
      <c r="BW2" s="7">
        <f t="shared" si="1"/>
        <v>5811.2770143737498</v>
      </c>
    </row>
    <row r="3" spans="1:75" x14ac:dyDescent="0.35">
      <c r="A3" s="1" t="s">
        <v>441</v>
      </c>
      <c r="B3" t="s">
        <v>468</v>
      </c>
      <c r="C3" t="s">
        <v>486</v>
      </c>
      <c r="D3" t="s">
        <v>504</v>
      </c>
      <c r="E3" t="s">
        <v>522</v>
      </c>
      <c r="F3" t="s">
        <v>540</v>
      </c>
      <c r="G3" t="s">
        <v>560</v>
      </c>
      <c r="H3" t="s">
        <v>580</v>
      </c>
      <c r="I3" t="s">
        <v>600</v>
      </c>
      <c r="J3" t="s">
        <v>620</v>
      </c>
      <c r="K3" t="s">
        <v>639</v>
      </c>
      <c r="L3" t="s">
        <v>662</v>
      </c>
      <c r="M3" t="s">
        <v>685</v>
      </c>
      <c r="N3" t="s">
        <v>709</v>
      </c>
      <c r="O3" t="s">
        <v>733</v>
      </c>
      <c r="P3" t="s">
        <v>758</v>
      </c>
      <c r="Q3" t="s">
        <v>781</v>
      </c>
      <c r="R3" t="s">
        <v>805</v>
      </c>
      <c r="S3" t="s">
        <v>827</v>
      </c>
      <c r="T3" t="s">
        <v>849</v>
      </c>
      <c r="U3" t="s">
        <v>872</v>
      </c>
      <c r="V3" t="s">
        <v>896</v>
      </c>
      <c r="W3" t="s">
        <v>919</v>
      </c>
      <c r="X3" t="s">
        <v>937</v>
      </c>
      <c r="Y3" t="s">
        <v>955</v>
      </c>
      <c r="Z3" t="s">
        <v>973</v>
      </c>
      <c r="AA3" t="s">
        <v>996</v>
      </c>
      <c r="AB3" t="s">
        <v>1019</v>
      </c>
      <c r="AC3" t="s">
        <v>1041</v>
      </c>
      <c r="AD3" t="s">
        <v>1064</v>
      </c>
      <c r="AE3" t="s">
        <v>1086</v>
      </c>
      <c r="AF3" t="s">
        <v>1109</v>
      </c>
      <c r="AG3" t="s">
        <v>1130</v>
      </c>
      <c r="AH3" t="s">
        <v>1150</v>
      </c>
      <c r="AI3" t="s">
        <v>1173</v>
      </c>
      <c r="AJ3" t="s">
        <v>1196</v>
      </c>
      <c r="AK3" t="s">
        <v>1219</v>
      </c>
      <c r="AL3" t="s">
        <v>1241</v>
      </c>
    </row>
    <row r="4" spans="1:75" s="6" customFormat="1" x14ac:dyDescent="0.35">
      <c r="A4" s="1" t="s">
        <v>442</v>
      </c>
      <c r="B4" s="7">
        <v>31847</v>
      </c>
      <c r="C4" s="6" t="s">
        <v>487</v>
      </c>
      <c r="D4" s="6" t="s">
        <v>505</v>
      </c>
      <c r="E4" s="6" t="s">
        <v>523</v>
      </c>
      <c r="F4" s="6" t="s">
        <v>541</v>
      </c>
      <c r="G4" s="6" t="s">
        <v>561</v>
      </c>
      <c r="H4" s="6" t="s">
        <v>581</v>
      </c>
      <c r="I4" s="6" t="s">
        <v>601</v>
      </c>
      <c r="J4" s="6" t="s">
        <v>621</v>
      </c>
      <c r="K4" s="6" t="s">
        <v>640</v>
      </c>
      <c r="L4" s="6" t="s">
        <v>663</v>
      </c>
      <c r="M4" s="6" t="s">
        <v>686</v>
      </c>
      <c r="N4" s="6" t="s">
        <v>710</v>
      </c>
      <c r="O4" s="6" t="s">
        <v>734</v>
      </c>
      <c r="P4" s="6" t="s">
        <v>759</v>
      </c>
      <c r="Q4" s="6" t="s">
        <v>782</v>
      </c>
      <c r="R4" s="6" t="s">
        <v>806</v>
      </c>
      <c r="S4" s="6" t="s">
        <v>828</v>
      </c>
      <c r="T4" s="6" t="s">
        <v>850</v>
      </c>
      <c r="U4" s="6" t="s">
        <v>873</v>
      </c>
      <c r="V4" s="6" t="s">
        <v>897</v>
      </c>
      <c r="W4" s="6" t="s">
        <v>920</v>
      </c>
      <c r="X4" s="6" t="s">
        <v>938</v>
      </c>
      <c r="Y4" s="6" t="s">
        <v>956</v>
      </c>
      <c r="Z4" s="6" t="s">
        <v>974</v>
      </c>
      <c r="AA4" s="6" t="s">
        <v>997</v>
      </c>
      <c r="AB4" s="6" t="s">
        <v>1020</v>
      </c>
      <c r="AC4" s="6" t="s">
        <v>1042</v>
      </c>
      <c r="AD4" s="6" t="s">
        <v>1065</v>
      </c>
      <c r="AE4" s="6" t="s">
        <v>1087</v>
      </c>
      <c r="AF4" s="6" t="s">
        <v>1110</v>
      </c>
      <c r="AG4" s="6" t="s">
        <v>920</v>
      </c>
      <c r="AH4" s="6" t="s">
        <v>1151</v>
      </c>
      <c r="AI4" s="6" t="s">
        <v>1174</v>
      </c>
      <c r="AJ4" s="6" t="s">
        <v>1197</v>
      </c>
      <c r="AK4" s="6" t="s">
        <v>1220</v>
      </c>
      <c r="AL4" s="6" t="s">
        <v>1242</v>
      </c>
      <c r="AM4" s="7">
        <f>AM2*AM37</f>
        <v>26954.969999999998</v>
      </c>
      <c r="AN4" s="7">
        <f t="shared" ref="AN4:BW4" si="2">AN2*AN37</f>
        <v>25337.671799999996</v>
      </c>
      <c r="AO4" s="7">
        <f t="shared" si="2"/>
        <v>23817.411491999996</v>
      </c>
      <c r="AP4" s="7">
        <f t="shared" si="2"/>
        <v>22388.366802479995</v>
      </c>
      <c r="AQ4" s="7">
        <f t="shared" si="2"/>
        <v>21045.064794331196</v>
      </c>
      <c r="AR4" s="7">
        <f t="shared" si="2"/>
        <v>19782.360906671322</v>
      </c>
      <c r="AS4" s="7">
        <f t="shared" si="2"/>
        <v>18595.41925227104</v>
      </c>
      <c r="AT4" s="7">
        <f t="shared" si="2"/>
        <v>17479.694097134776</v>
      </c>
      <c r="AU4" s="7">
        <f t="shared" si="2"/>
        <v>16430.912451306689</v>
      </c>
      <c r="AV4" s="7">
        <f t="shared" si="2"/>
        <v>15445.057704228288</v>
      </c>
      <c r="AW4" s="7">
        <f t="shared" si="2"/>
        <v>14518.35424197459</v>
      </c>
      <c r="AX4" s="7">
        <f t="shared" si="2"/>
        <v>13647.252987456113</v>
      </c>
      <c r="AY4" s="7">
        <f t="shared" si="2"/>
        <v>12828.417808208746</v>
      </c>
      <c r="AZ4" s="7">
        <f t="shared" si="2"/>
        <v>12058.71273971622</v>
      </c>
      <c r="BA4" s="7">
        <f t="shared" si="2"/>
        <v>11335.189975333247</v>
      </c>
      <c r="BB4" s="7">
        <f t="shared" si="2"/>
        <v>10655.078576813252</v>
      </c>
      <c r="BC4" s="7">
        <f t="shared" si="2"/>
        <v>10015.773862204456</v>
      </c>
      <c r="BD4" s="7">
        <f t="shared" si="2"/>
        <v>9414.827430472189</v>
      </c>
      <c r="BE4" s="7">
        <f t="shared" si="2"/>
        <v>8849.9377846438565</v>
      </c>
      <c r="BF4" s="7">
        <f t="shared" si="2"/>
        <v>8318.9415175652248</v>
      </c>
      <c r="BG4" s="7">
        <f t="shared" si="2"/>
        <v>7819.8050265113106</v>
      </c>
      <c r="BH4" s="7">
        <f t="shared" si="2"/>
        <v>7350.6167249206319</v>
      </c>
      <c r="BI4" s="7">
        <f t="shared" si="2"/>
        <v>6909.5797214253935</v>
      </c>
      <c r="BJ4" s="7">
        <f t="shared" si="2"/>
        <v>6495.0049381398694</v>
      </c>
      <c r="BK4" s="7">
        <f t="shared" si="2"/>
        <v>6105.3046418514768</v>
      </c>
      <c r="BL4" s="7">
        <f t="shared" si="2"/>
        <v>5738.9863633403875</v>
      </c>
      <c r="BM4" s="7">
        <f t="shared" si="2"/>
        <v>5394.6471815399636</v>
      </c>
      <c r="BN4" s="7">
        <f t="shared" si="2"/>
        <v>5070.9683506475658</v>
      </c>
      <c r="BO4" s="7">
        <f t="shared" si="2"/>
        <v>4766.7102496087118</v>
      </c>
      <c r="BP4" s="7">
        <f t="shared" si="2"/>
        <v>4480.7076346321892</v>
      </c>
      <c r="BQ4" s="7">
        <f t="shared" si="2"/>
        <v>4211.8651765542572</v>
      </c>
      <c r="BR4" s="7">
        <f t="shared" si="2"/>
        <v>3959.1532659610016</v>
      </c>
      <c r="BS4" s="7">
        <f t="shared" si="2"/>
        <v>3721.6040700033413</v>
      </c>
      <c r="BT4" s="7">
        <f t="shared" si="2"/>
        <v>3498.3078258031405</v>
      </c>
      <c r="BU4" s="7">
        <f t="shared" si="2"/>
        <v>3288.4093562549519</v>
      </c>
      <c r="BV4" s="7">
        <f t="shared" si="2"/>
        <v>3091.1047948796545</v>
      </c>
      <c r="BW4" s="7">
        <f t="shared" si="2"/>
        <v>2905.6385071868749</v>
      </c>
    </row>
    <row r="5" spans="1:75" x14ac:dyDescent="0.35">
      <c r="A5" s="1" t="s">
        <v>443</v>
      </c>
      <c r="B5" t="s">
        <v>469</v>
      </c>
      <c r="C5" t="s">
        <v>488</v>
      </c>
      <c r="D5" t="s">
        <v>506</v>
      </c>
      <c r="E5" t="s">
        <v>524</v>
      </c>
      <c r="F5" t="s">
        <v>542</v>
      </c>
      <c r="G5" t="s">
        <v>562</v>
      </c>
      <c r="H5" t="s">
        <v>582</v>
      </c>
      <c r="I5" t="s">
        <v>602</v>
      </c>
      <c r="J5" t="s">
        <v>622</v>
      </c>
      <c r="K5" t="s">
        <v>641</v>
      </c>
      <c r="L5" t="s">
        <v>664</v>
      </c>
      <c r="M5" t="s">
        <v>687</v>
      </c>
      <c r="N5" t="s">
        <v>711</v>
      </c>
      <c r="O5" t="s">
        <v>735</v>
      </c>
      <c r="P5" t="s">
        <v>760</v>
      </c>
      <c r="Q5" t="s">
        <v>783</v>
      </c>
      <c r="R5" t="s">
        <v>807</v>
      </c>
      <c r="S5" t="s">
        <v>829</v>
      </c>
      <c r="T5" t="s">
        <v>851</v>
      </c>
      <c r="U5" t="s">
        <v>874</v>
      </c>
      <c r="V5" t="s">
        <v>898</v>
      </c>
      <c r="W5" t="s">
        <v>921</v>
      </c>
      <c r="X5" t="s">
        <v>939</v>
      </c>
      <c r="Y5" t="s">
        <v>957</v>
      </c>
      <c r="Z5" t="s">
        <v>975</v>
      </c>
      <c r="AA5" t="s">
        <v>998</v>
      </c>
      <c r="AB5" t="s">
        <v>1021</v>
      </c>
      <c r="AC5" t="s">
        <v>1043</v>
      </c>
      <c r="AD5" t="s">
        <v>1066</v>
      </c>
      <c r="AE5" t="s">
        <v>1088</v>
      </c>
      <c r="AF5" t="s">
        <v>1111</v>
      </c>
      <c r="AG5" t="s">
        <v>1131</v>
      </c>
      <c r="AH5" t="s">
        <v>1152</v>
      </c>
      <c r="AI5" t="s">
        <v>1175</v>
      </c>
      <c r="AJ5" t="s">
        <v>1198</v>
      </c>
      <c r="AK5" t="s">
        <v>1221</v>
      </c>
      <c r="AL5" t="s">
        <v>1243</v>
      </c>
    </row>
    <row r="6" spans="1:75" s="6" customFormat="1" x14ac:dyDescent="0.35">
      <c r="A6" s="1" t="s">
        <v>444</v>
      </c>
      <c r="B6" s="6" t="s">
        <v>470</v>
      </c>
      <c r="C6" s="6" t="s">
        <v>489</v>
      </c>
      <c r="D6" s="6" t="s">
        <v>507</v>
      </c>
      <c r="E6" s="6" t="s">
        <v>525</v>
      </c>
      <c r="F6" s="6" t="s">
        <v>543</v>
      </c>
      <c r="G6" s="6" t="s">
        <v>563</v>
      </c>
      <c r="H6" s="6" t="s">
        <v>583</v>
      </c>
      <c r="I6" s="6" t="s">
        <v>603</v>
      </c>
      <c r="J6" s="6" t="s">
        <v>623</v>
      </c>
      <c r="K6" s="6" t="s">
        <v>642</v>
      </c>
      <c r="L6" s="6" t="s">
        <v>665</v>
      </c>
      <c r="M6" s="6" t="s">
        <v>688</v>
      </c>
      <c r="N6" s="6" t="s">
        <v>712</v>
      </c>
      <c r="O6" s="6" t="s">
        <v>736</v>
      </c>
      <c r="P6" s="6" t="s">
        <v>761</v>
      </c>
      <c r="Q6" s="6" t="s">
        <v>784</v>
      </c>
      <c r="R6" s="6" t="s">
        <v>808</v>
      </c>
      <c r="S6" s="6" t="s">
        <v>830</v>
      </c>
      <c r="T6" s="6" t="s">
        <v>852</v>
      </c>
      <c r="U6" s="6" t="s">
        <v>875</v>
      </c>
      <c r="V6" s="6" t="s">
        <v>899</v>
      </c>
      <c r="W6" s="6" t="s">
        <v>922</v>
      </c>
      <c r="X6" s="6" t="s">
        <v>940</v>
      </c>
      <c r="Y6" s="6" t="s">
        <v>958</v>
      </c>
      <c r="Z6" s="6" t="s">
        <v>976</v>
      </c>
      <c r="AA6" s="6" t="s">
        <v>999</v>
      </c>
      <c r="AB6" s="6" t="s">
        <v>1022</v>
      </c>
      <c r="AC6" s="6" t="s">
        <v>1044</v>
      </c>
      <c r="AD6" s="6" t="s">
        <v>1067</v>
      </c>
      <c r="AE6" s="6" t="s">
        <v>1089</v>
      </c>
      <c r="AF6" s="6" t="s">
        <v>1112</v>
      </c>
      <c r="AG6" s="6" t="s">
        <v>1132</v>
      </c>
      <c r="AH6" s="6" t="s">
        <v>1153</v>
      </c>
      <c r="AI6" s="6" t="s">
        <v>1176</v>
      </c>
      <c r="AJ6" s="6" t="s">
        <v>1199</v>
      </c>
      <c r="AK6" s="6" t="s">
        <v>1222</v>
      </c>
      <c r="AL6" s="6" t="s">
        <v>1244</v>
      </c>
      <c r="AM6" s="7">
        <f>AL6*0.94</f>
        <v>23174.76</v>
      </c>
      <c r="AN6" s="7">
        <f t="shared" ref="AN6:BW6" si="3">AM6*0.94</f>
        <v>21784.274399999998</v>
      </c>
      <c r="AO6" s="7">
        <f t="shared" si="3"/>
        <v>20477.217935999997</v>
      </c>
      <c r="AP6" s="7">
        <f t="shared" si="3"/>
        <v>19248.584859839997</v>
      </c>
      <c r="AQ6" s="7">
        <f t="shared" si="3"/>
        <v>18093.669768249598</v>
      </c>
      <c r="AR6" s="7">
        <f t="shared" si="3"/>
        <v>17008.049582154621</v>
      </c>
      <c r="AS6" s="7">
        <f t="shared" si="3"/>
        <v>15987.566607225343</v>
      </c>
      <c r="AT6" s="7">
        <f t="shared" si="3"/>
        <v>15028.312610791821</v>
      </c>
      <c r="AU6" s="7">
        <f t="shared" si="3"/>
        <v>14126.613854144311</v>
      </c>
      <c r="AV6" s="7">
        <f t="shared" si="3"/>
        <v>13279.01702289565</v>
      </c>
      <c r="AW6" s="7">
        <f t="shared" si="3"/>
        <v>12482.27600152191</v>
      </c>
      <c r="AX6" s="7">
        <f t="shared" si="3"/>
        <v>11733.339441430595</v>
      </c>
      <c r="AY6" s="7">
        <f t="shared" si="3"/>
        <v>11029.339074944759</v>
      </c>
      <c r="AZ6" s="7">
        <f t="shared" si="3"/>
        <v>10367.578730448073</v>
      </c>
      <c r="BA6" s="7">
        <f t="shared" si="3"/>
        <v>9745.5240066211882</v>
      </c>
      <c r="BB6" s="7">
        <f t="shared" si="3"/>
        <v>9160.7925662239159</v>
      </c>
      <c r="BC6" s="7">
        <f t="shared" si="3"/>
        <v>8611.1450122504812</v>
      </c>
      <c r="BD6" s="7">
        <f t="shared" si="3"/>
        <v>8094.4763115154519</v>
      </c>
      <c r="BE6" s="7">
        <f t="shared" si="3"/>
        <v>7608.8077328245245</v>
      </c>
      <c r="BF6" s="7">
        <f t="shared" si="3"/>
        <v>7152.2792688550526</v>
      </c>
      <c r="BG6" s="7">
        <f t="shared" si="3"/>
        <v>6723.142512723749</v>
      </c>
      <c r="BH6" s="7">
        <f t="shared" si="3"/>
        <v>6319.753961960324</v>
      </c>
      <c r="BI6" s="7">
        <f t="shared" si="3"/>
        <v>5940.5687242427039</v>
      </c>
      <c r="BJ6" s="7">
        <f t="shared" si="3"/>
        <v>5584.1346007881411</v>
      </c>
      <c r="BK6" s="7">
        <f t="shared" si="3"/>
        <v>5249.0865247408519</v>
      </c>
      <c r="BL6" s="7">
        <f t="shared" si="3"/>
        <v>4934.1413332564007</v>
      </c>
      <c r="BM6" s="7">
        <f t="shared" si="3"/>
        <v>4638.092853261016</v>
      </c>
      <c r="BN6" s="7">
        <f t="shared" si="3"/>
        <v>4359.8072820653551</v>
      </c>
      <c r="BO6" s="7">
        <f t="shared" si="3"/>
        <v>4098.218845141434</v>
      </c>
      <c r="BP6" s="7">
        <f t="shared" si="3"/>
        <v>3852.3257144329477</v>
      </c>
      <c r="BQ6" s="7">
        <f t="shared" si="3"/>
        <v>3621.1861715669706</v>
      </c>
      <c r="BR6" s="7">
        <f t="shared" si="3"/>
        <v>3403.9150012729524</v>
      </c>
      <c r="BS6" s="7">
        <f t="shared" si="3"/>
        <v>3199.6801011965749</v>
      </c>
      <c r="BT6" s="7">
        <f t="shared" si="3"/>
        <v>3007.6992951247803</v>
      </c>
      <c r="BU6" s="7">
        <f t="shared" si="3"/>
        <v>2827.2373374172935</v>
      </c>
      <c r="BV6" s="7">
        <f t="shared" si="3"/>
        <v>2657.6030971722557</v>
      </c>
      <c r="BW6" s="7">
        <f t="shared" si="3"/>
        <v>2498.1469113419203</v>
      </c>
    </row>
    <row r="7" spans="1:75" x14ac:dyDescent="0.35">
      <c r="A7" s="1" t="s">
        <v>445</v>
      </c>
      <c r="B7" t="s">
        <v>471</v>
      </c>
      <c r="C7" t="s">
        <v>471</v>
      </c>
      <c r="D7" t="s">
        <v>471</v>
      </c>
      <c r="E7" t="s">
        <v>471</v>
      </c>
      <c r="F7" t="s">
        <v>471</v>
      </c>
      <c r="G7" t="s">
        <v>471</v>
      </c>
      <c r="H7" t="s">
        <v>471</v>
      </c>
      <c r="I7" t="s">
        <v>471</v>
      </c>
      <c r="J7" t="s">
        <v>471</v>
      </c>
      <c r="K7" t="s">
        <v>643</v>
      </c>
      <c r="L7" t="s">
        <v>666</v>
      </c>
      <c r="M7" t="s">
        <v>689</v>
      </c>
      <c r="N7" t="s">
        <v>713</v>
      </c>
      <c r="O7" t="s">
        <v>737</v>
      </c>
      <c r="P7" t="s">
        <v>762</v>
      </c>
      <c r="Q7" t="s">
        <v>785</v>
      </c>
      <c r="R7" t="s">
        <v>809</v>
      </c>
      <c r="S7" t="s">
        <v>831</v>
      </c>
      <c r="T7" t="s">
        <v>853</v>
      </c>
      <c r="U7" t="s">
        <v>876</v>
      </c>
      <c r="V7" t="s">
        <v>900</v>
      </c>
      <c r="W7" t="s">
        <v>923</v>
      </c>
      <c r="X7" t="s">
        <v>941</v>
      </c>
      <c r="Y7" t="s">
        <v>959</v>
      </c>
      <c r="Z7" t="s">
        <v>977</v>
      </c>
      <c r="AA7" t="s">
        <v>1000</v>
      </c>
      <c r="AB7" t="s">
        <v>1023</v>
      </c>
      <c r="AC7" t="s">
        <v>1045</v>
      </c>
      <c r="AD7" t="s">
        <v>1068</v>
      </c>
      <c r="AE7" t="s">
        <v>1090</v>
      </c>
      <c r="AF7" t="s">
        <v>1113</v>
      </c>
      <c r="AG7" t="s">
        <v>1133</v>
      </c>
      <c r="AH7" t="s">
        <v>1154</v>
      </c>
      <c r="AI7" t="s">
        <v>1177</v>
      </c>
      <c r="AJ7" t="s">
        <v>1200</v>
      </c>
      <c r="AK7" t="s">
        <v>1223</v>
      </c>
      <c r="AL7" t="s">
        <v>1245</v>
      </c>
    </row>
    <row r="8" spans="1:75" x14ac:dyDescent="0.35">
      <c r="A8" s="1" t="s">
        <v>446</v>
      </c>
      <c r="B8" t="s">
        <v>472</v>
      </c>
      <c r="C8" t="s">
        <v>490</v>
      </c>
      <c r="D8" t="s">
        <v>508</v>
      </c>
      <c r="E8" t="s">
        <v>526</v>
      </c>
      <c r="F8" t="s">
        <v>544</v>
      </c>
      <c r="G8" t="s">
        <v>564</v>
      </c>
      <c r="H8" t="s">
        <v>584</v>
      </c>
      <c r="I8" t="s">
        <v>604</v>
      </c>
      <c r="J8" t="s">
        <v>624</v>
      </c>
      <c r="K8" t="s">
        <v>644</v>
      </c>
      <c r="L8" t="s">
        <v>667</v>
      </c>
      <c r="M8" t="s">
        <v>690</v>
      </c>
      <c r="N8" t="s">
        <v>714</v>
      </c>
      <c r="O8" t="s">
        <v>738</v>
      </c>
      <c r="P8" t="s">
        <v>763</v>
      </c>
      <c r="Q8" t="s">
        <v>786</v>
      </c>
      <c r="R8" t="s">
        <v>810</v>
      </c>
      <c r="S8" t="s">
        <v>832</v>
      </c>
      <c r="T8" t="s">
        <v>854</v>
      </c>
      <c r="U8" t="s">
        <v>877</v>
      </c>
      <c r="V8" t="s">
        <v>901</v>
      </c>
      <c r="W8" t="s">
        <v>924</v>
      </c>
      <c r="X8" t="s">
        <v>942</v>
      </c>
      <c r="Y8" t="s">
        <v>960</v>
      </c>
      <c r="Z8" t="s">
        <v>978</v>
      </c>
      <c r="AA8" t="s">
        <v>1001</v>
      </c>
      <c r="AB8" t="s">
        <v>1024</v>
      </c>
      <c r="AC8" t="s">
        <v>1046</v>
      </c>
      <c r="AD8" t="s">
        <v>1069</v>
      </c>
      <c r="AE8" t="s">
        <v>1091</v>
      </c>
      <c r="AF8" t="s">
        <v>1114</v>
      </c>
      <c r="AG8" t="s">
        <v>1134</v>
      </c>
      <c r="AH8" t="s">
        <v>1155</v>
      </c>
      <c r="AI8" t="s">
        <v>1178</v>
      </c>
      <c r="AJ8" t="s">
        <v>1201</v>
      </c>
      <c r="AK8" t="s">
        <v>1224</v>
      </c>
      <c r="AL8" t="s">
        <v>1246</v>
      </c>
    </row>
    <row r="9" spans="1:75" x14ac:dyDescent="0.35">
      <c r="A9" s="1" t="s">
        <v>447</v>
      </c>
      <c r="B9" t="s">
        <v>471</v>
      </c>
      <c r="C9" t="s">
        <v>471</v>
      </c>
      <c r="D9" t="s">
        <v>471</v>
      </c>
      <c r="E9" t="s">
        <v>471</v>
      </c>
      <c r="F9" t="s">
        <v>471</v>
      </c>
      <c r="G9" t="s">
        <v>471</v>
      </c>
      <c r="H9" t="s">
        <v>471</v>
      </c>
      <c r="I9" t="s">
        <v>471</v>
      </c>
      <c r="J9" t="s">
        <v>471</v>
      </c>
      <c r="K9" t="s">
        <v>644</v>
      </c>
      <c r="L9" t="s">
        <v>667</v>
      </c>
      <c r="M9" t="s">
        <v>690</v>
      </c>
      <c r="N9" t="s">
        <v>714</v>
      </c>
      <c r="O9" t="s">
        <v>738</v>
      </c>
      <c r="P9" t="s">
        <v>763</v>
      </c>
      <c r="Q9" t="s">
        <v>786</v>
      </c>
      <c r="R9" t="s">
        <v>810</v>
      </c>
      <c r="S9" t="s">
        <v>832</v>
      </c>
      <c r="T9" t="s">
        <v>854</v>
      </c>
      <c r="U9" t="s">
        <v>877</v>
      </c>
      <c r="V9" t="s">
        <v>901</v>
      </c>
      <c r="W9" t="s">
        <v>924</v>
      </c>
      <c r="X9" t="s">
        <v>942</v>
      </c>
      <c r="Y9" t="s">
        <v>960</v>
      </c>
      <c r="Z9" t="s">
        <v>979</v>
      </c>
      <c r="AA9" t="s">
        <v>1002</v>
      </c>
      <c r="AB9" t="s">
        <v>1025</v>
      </c>
      <c r="AC9" t="s">
        <v>1047</v>
      </c>
      <c r="AD9" t="s">
        <v>1070</v>
      </c>
      <c r="AE9" t="s">
        <v>1092</v>
      </c>
      <c r="AF9" t="s">
        <v>1115</v>
      </c>
      <c r="AG9" t="s">
        <v>1135</v>
      </c>
      <c r="AH9" t="s">
        <v>1156</v>
      </c>
      <c r="AI9" t="s">
        <v>1179</v>
      </c>
      <c r="AJ9" t="s">
        <v>1202</v>
      </c>
      <c r="AK9" t="s">
        <v>1225</v>
      </c>
      <c r="AL9" t="s">
        <v>1247</v>
      </c>
    </row>
    <row r="10" spans="1:75" x14ac:dyDescent="0.35">
      <c r="A10" s="1" t="s">
        <v>448</v>
      </c>
      <c r="B10" t="s">
        <v>471</v>
      </c>
      <c r="C10" t="s">
        <v>471</v>
      </c>
      <c r="D10" t="s">
        <v>471</v>
      </c>
      <c r="E10" t="s">
        <v>471</v>
      </c>
      <c r="F10" t="s">
        <v>471</v>
      </c>
      <c r="G10" t="s">
        <v>471</v>
      </c>
      <c r="H10" t="s">
        <v>471</v>
      </c>
      <c r="I10" t="s">
        <v>471</v>
      </c>
      <c r="J10" t="s">
        <v>471</v>
      </c>
      <c r="K10" t="s">
        <v>471</v>
      </c>
      <c r="L10" t="s">
        <v>471</v>
      </c>
      <c r="M10" t="s">
        <v>471</v>
      </c>
      <c r="N10" t="s">
        <v>471</v>
      </c>
      <c r="O10" t="s">
        <v>471</v>
      </c>
      <c r="P10" t="s">
        <v>471</v>
      </c>
      <c r="Q10" t="s">
        <v>471</v>
      </c>
      <c r="R10" t="s">
        <v>471</v>
      </c>
      <c r="S10" t="s">
        <v>471</v>
      </c>
      <c r="T10" t="s">
        <v>471</v>
      </c>
      <c r="U10" t="s">
        <v>471</v>
      </c>
      <c r="V10" t="s">
        <v>471</v>
      </c>
      <c r="W10" t="s">
        <v>471</v>
      </c>
      <c r="X10" t="s">
        <v>471</v>
      </c>
      <c r="Y10" t="s">
        <v>471</v>
      </c>
      <c r="Z10" t="s">
        <v>980</v>
      </c>
      <c r="AA10" t="s">
        <v>1003</v>
      </c>
      <c r="AB10" t="s">
        <v>1026</v>
      </c>
      <c r="AC10" t="s">
        <v>1048</v>
      </c>
      <c r="AD10" t="s">
        <v>1071</v>
      </c>
      <c r="AE10" t="s">
        <v>1093</v>
      </c>
      <c r="AF10" t="s">
        <v>1116</v>
      </c>
      <c r="AG10" t="s">
        <v>119</v>
      </c>
      <c r="AH10" t="s">
        <v>1157</v>
      </c>
      <c r="AI10" t="s">
        <v>1180</v>
      </c>
      <c r="AJ10" t="s">
        <v>1203</v>
      </c>
      <c r="AK10" t="s">
        <v>1226</v>
      </c>
      <c r="AL10" t="s">
        <v>1248</v>
      </c>
    </row>
    <row r="11" spans="1:75" x14ac:dyDescent="0.35">
      <c r="A11" s="1" t="s">
        <v>449</v>
      </c>
      <c r="B11" t="s">
        <v>473</v>
      </c>
      <c r="C11" t="s">
        <v>491</v>
      </c>
      <c r="D11" t="s">
        <v>509</v>
      </c>
      <c r="E11" t="s">
        <v>527</v>
      </c>
      <c r="F11" t="s">
        <v>545</v>
      </c>
      <c r="G11" t="s">
        <v>565</v>
      </c>
      <c r="H11" t="s">
        <v>585</v>
      </c>
      <c r="I11" t="s">
        <v>605</v>
      </c>
      <c r="J11" t="s">
        <v>625</v>
      </c>
      <c r="K11" t="s">
        <v>471</v>
      </c>
      <c r="L11" t="s">
        <v>471</v>
      </c>
      <c r="M11" t="s">
        <v>471</v>
      </c>
      <c r="N11" t="s">
        <v>471</v>
      </c>
      <c r="O11" t="s">
        <v>471</v>
      </c>
      <c r="P11" t="s">
        <v>471</v>
      </c>
      <c r="Q11" t="s">
        <v>471</v>
      </c>
      <c r="R11" t="s">
        <v>471</v>
      </c>
      <c r="S11" t="s">
        <v>471</v>
      </c>
      <c r="T11" t="s">
        <v>471</v>
      </c>
      <c r="U11" t="s">
        <v>471</v>
      </c>
      <c r="V11" t="s">
        <v>471</v>
      </c>
      <c r="W11" t="s">
        <v>471</v>
      </c>
      <c r="X11" t="s">
        <v>471</v>
      </c>
      <c r="Y11" t="s">
        <v>471</v>
      </c>
      <c r="Z11" t="s">
        <v>981</v>
      </c>
      <c r="AA11" t="s">
        <v>1004</v>
      </c>
      <c r="AB11" t="s">
        <v>1027</v>
      </c>
      <c r="AC11" t="s">
        <v>1049</v>
      </c>
      <c r="AD11" t="s">
        <v>1072</v>
      </c>
      <c r="AE11" t="s">
        <v>1094</v>
      </c>
      <c r="AF11" t="s">
        <v>1117</v>
      </c>
      <c r="AG11" t="s">
        <v>1136</v>
      </c>
      <c r="AH11" t="s">
        <v>1158</v>
      </c>
      <c r="AI11" t="s">
        <v>1181</v>
      </c>
      <c r="AJ11" t="s">
        <v>1204</v>
      </c>
      <c r="AK11" t="s">
        <v>1227</v>
      </c>
      <c r="AL11" t="s">
        <v>1249</v>
      </c>
    </row>
    <row r="12" spans="1:75" x14ac:dyDescent="0.35">
      <c r="A12" s="1" t="s">
        <v>450</v>
      </c>
      <c r="B12" t="s">
        <v>474</v>
      </c>
      <c r="C12" t="s">
        <v>492</v>
      </c>
      <c r="D12" t="s">
        <v>510</v>
      </c>
      <c r="E12" t="s">
        <v>528</v>
      </c>
      <c r="F12" t="s">
        <v>546</v>
      </c>
      <c r="G12" t="s">
        <v>566</v>
      </c>
      <c r="H12" t="s">
        <v>586</v>
      </c>
      <c r="I12" t="s">
        <v>606</v>
      </c>
      <c r="J12" t="s">
        <v>626</v>
      </c>
      <c r="K12" t="s">
        <v>645</v>
      </c>
      <c r="L12" t="s">
        <v>668</v>
      </c>
      <c r="M12" t="s">
        <v>691</v>
      </c>
      <c r="N12" t="s">
        <v>715</v>
      </c>
      <c r="O12" t="s">
        <v>739</v>
      </c>
      <c r="P12" t="s">
        <v>764</v>
      </c>
      <c r="Q12" t="s">
        <v>787</v>
      </c>
      <c r="R12" t="s">
        <v>811</v>
      </c>
      <c r="S12" t="s">
        <v>833</v>
      </c>
      <c r="T12" t="s">
        <v>855</v>
      </c>
      <c r="U12" t="s">
        <v>878</v>
      </c>
      <c r="V12" t="s">
        <v>902</v>
      </c>
      <c r="W12" t="s">
        <v>925</v>
      </c>
      <c r="X12" t="s">
        <v>943</v>
      </c>
      <c r="Y12" t="s">
        <v>961</v>
      </c>
      <c r="Z12" t="s">
        <v>982</v>
      </c>
      <c r="AA12" t="s">
        <v>1005</v>
      </c>
      <c r="AB12" t="s">
        <v>1028</v>
      </c>
      <c r="AC12" t="s">
        <v>1050</v>
      </c>
      <c r="AD12" t="s">
        <v>1073</v>
      </c>
      <c r="AE12" t="s">
        <v>1095</v>
      </c>
      <c r="AF12" t="s">
        <v>1118</v>
      </c>
      <c r="AG12" t="s">
        <v>1137</v>
      </c>
      <c r="AH12" t="s">
        <v>1159</v>
      </c>
      <c r="AI12" t="s">
        <v>1182</v>
      </c>
      <c r="AJ12" t="s">
        <v>1205</v>
      </c>
      <c r="AK12" t="s">
        <v>1228</v>
      </c>
      <c r="AL12" t="s">
        <v>1250</v>
      </c>
    </row>
    <row r="13" spans="1:75" x14ac:dyDescent="0.35">
      <c r="A13" s="1" t="s">
        <v>451</v>
      </c>
      <c r="B13" t="s">
        <v>471</v>
      </c>
      <c r="C13" t="s">
        <v>471</v>
      </c>
      <c r="D13" t="s">
        <v>471</v>
      </c>
      <c r="E13" t="s">
        <v>471</v>
      </c>
      <c r="F13" t="s">
        <v>471</v>
      </c>
      <c r="G13" t="s">
        <v>471</v>
      </c>
      <c r="H13" t="s">
        <v>471</v>
      </c>
      <c r="I13" t="s">
        <v>471</v>
      </c>
      <c r="J13" t="s">
        <v>471</v>
      </c>
      <c r="K13" t="s">
        <v>646</v>
      </c>
      <c r="L13" t="s">
        <v>669</v>
      </c>
      <c r="M13" t="s">
        <v>692</v>
      </c>
      <c r="N13" t="s">
        <v>716</v>
      </c>
      <c r="O13" t="s">
        <v>740</v>
      </c>
      <c r="P13" t="s">
        <v>471</v>
      </c>
      <c r="Q13" t="s">
        <v>471</v>
      </c>
      <c r="R13" t="s">
        <v>471</v>
      </c>
      <c r="S13" t="s">
        <v>471</v>
      </c>
      <c r="T13" t="s">
        <v>471</v>
      </c>
      <c r="U13" t="s">
        <v>471</v>
      </c>
      <c r="V13" t="s">
        <v>471</v>
      </c>
      <c r="W13" t="s">
        <v>471</v>
      </c>
      <c r="X13" t="s">
        <v>471</v>
      </c>
      <c r="Y13" t="s">
        <v>471</v>
      </c>
      <c r="Z13" t="s">
        <v>983</v>
      </c>
      <c r="AA13" t="s">
        <v>1006</v>
      </c>
      <c r="AB13" t="s">
        <v>1029</v>
      </c>
      <c r="AC13" t="s">
        <v>1051</v>
      </c>
      <c r="AD13" t="s">
        <v>1074</v>
      </c>
      <c r="AE13" t="s">
        <v>1096</v>
      </c>
      <c r="AF13" t="s">
        <v>1119</v>
      </c>
      <c r="AG13" t="s">
        <v>1138</v>
      </c>
      <c r="AH13" t="s">
        <v>1160</v>
      </c>
      <c r="AI13" t="s">
        <v>1183</v>
      </c>
      <c r="AJ13" t="s">
        <v>1206</v>
      </c>
      <c r="AK13" t="s">
        <v>1229</v>
      </c>
      <c r="AL13" t="s">
        <v>1251</v>
      </c>
    </row>
    <row r="14" spans="1:75" x14ac:dyDescent="0.35">
      <c r="A14" s="1" t="s">
        <v>452</v>
      </c>
      <c r="B14" t="s">
        <v>471</v>
      </c>
      <c r="C14" t="s">
        <v>471</v>
      </c>
      <c r="D14" t="s">
        <v>471</v>
      </c>
      <c r="E14" t="s">
        <v>471</v>
      </c>
      <c r="F14" t="s">
        <v>471</v>
      </c>
      <c r="G14" t="s">
        <v>471</v>
      </c>
      <c r="H14" t="s">
        <v>471</v>
      </c>
      <c r="I14" t="s">
        <v>471</v>
      </c>
      <c r="J14" t="s">
        <v>471</v>
      </c>
      <c r="K14" t="s">
        <v>647</v>
      </c>
      <c r="L14" t="s">
        <v>670</v>
      </c>
      <c r="M14" t="s">
        <v>693</v>
      </c>
      <c r="N14" t="s">
        <v>717</v>
      </c>
      <c r="O14" t="s">
        <v>741</v>
      </c>
      <c r="P14" t="s">
        <v>765</v>
      </c>
      <c r="Q14" t="s">
        <v>788</v>
      </c>
      <c r="R14" t="s">
        <v>471</v>
      </c>
      <c r="S14" t="s">
        <v>471</v>
      </c>
      <c r="T14" t="s">
        <v>471</v>
      </c>
      <c r="U14" t="s">
        <v>879</v>
      </c>
      <c r="V14" t="s">
        <v>903</v>
      </c>
      <c r="W14" t="s">
        <v>926</v>
      </c>
      <c r="X14" t="s">
        <v>944</v>
      </c>
      <c r="Y14" t="s">
        <v>962</v>
      </c>
      <c r="Z14" t="s">
        <v>984</v>
      </c>
      <c r="AA14" t="s">
        <v>1007</v>
      </c>
      <c r="AB14" t="s">
        <v>1030</v>
      </c>
      <c r="AC14" t="s">
        <v>1052</v>
      </c>
      <c r="AD14" t="s">
        <v>984</v>
      </c>
      <c r="AE14" t="s">
        <v>1097</v>
      </c>
      <c r="AF14" t="s">
        <v>1120</v>
      </c>
      <c r="AG14" t="s">
        <v>1139</v>
      </c>
      <c r="AH14" t="s">
        <v>1161</v>
      </c>
      <c r="AI14" t="s">
        <v>1184</v>
      </c>
      <c r="AJ14" t="s">
        <v>1207</v>
      </c>
      <c r="AK14" t="s">
        <v>1230</v>
      </c>
      <c r="AL14" t="s">
        <v>1063</v>
      </c>
    </row>
    <row r="15" spans="1:75" x14ac:dyDescent="0.35">
      <c r="A15" s="1" t="s">
        <v>453</v>
      </c>
      <c r="B15" t="s">
        <v>471</v>
      </c>
      <c r="C15" t="s">
        <v>471</v>
      </c>
      <c r="D15" t="s">
        <v>471</v>
      </c>
      <c r="E15" t="s">
        <v>471</v>
      </c>
      <c r="F15" t="s">
        <v>545</v>
      </c>
      <c r="G15" t="s">
        <v>565</v>
      </c>
      <c r="H15" t="s">
        <v>585</v>
      </c>
      <c r="I15" t="s">
        <v>605</v>
      </c>
      <c r="J15" t="s">
        <v>625</v>
      </c>
      <c r="K15" t="s">
        <v>648</v>
      </c>
      <c r="L15" t="s">
        <v>671</v>
      </c>
      <c r="M15" t="s">
        <v>694</v>
      </c>
      <c r="N15" t="s">
        <v>718</v>
      </c>
      <c r="O15" t="s">
        <v>742</v>
      </c>
      <c r="P15" t="s">
        <v>766</v>
      </c>
      <c r="Q15" t="s">
        <v>789</v>
      </c>
      <c r="R15" t="s">
        <v>812</v>
      </c>
      <c r="S15" t="s">
        <v>834</v>
      </c>
      <c r="T15" t="s">
        <v>856</v>
      </c>
      <c r="U15" t="s">
        <v>880</v>
      </c>
      <c r="V15" t="s">
        <v>904</v>
      </c>
      <c r="W15" t="s">
        <v>53</v>
      </c>
      <c r="X15" t="s">
        <v>77</v>
      </c>
      <c r="Y15" t="s">
        <v>101</v>
      </c>
      <c r="Z15" t="s">
        <v>125</v>
      </c>
      <c r="AA15" t="s">
        <v>148</v>
      </c>
      <c r="AB15" t="s">
        <v>170</v>
      </c>
      <c r="AC15" t="s">
        <v>192</v>
      </c>
      <c r="AD15" t="s">
        <v>211</v>
      </c>
      <c r="AE15" t="s">
        <v>234</v>
      </c>
      <c r="AF15" t="s">
        <v>255</v>
      </c>
      <c r="AG15" t="s">
        <v>277</v>
      </c>
      <c r="AH15" t="s">
        <v>299</v>
      </c>
      <c r="AI15" t="s">
        <v>322</v>
      </c>
      <c r="AJ15" t="s">
        <v>343</v>
      </c>
      <c r="AK15" t="s">
        <v>366</v>
      </c>
      <c r="AL15" t="s">
        <v>386</v>
      </c>
    </row>
    <row r="16" spans="1:75" x14ac:dyDescent="0.35">
      <c r="A16" s="1" t="s">
        <v>454</v>
      </c>
      <c r="B16" t="s">
        <v>475</v>
      </c>
      <c r="C16" t="s">
        <v>493</v>
      </c>
      <c r="D16" t="s">
        <v>511</v>
      </c>
      <c r="E16" t="s">
        <v>529</v>
      </c>
      <c r="F16" t="s">
        <v>547</v>
      </c>
      <c r="G16" t="s">
        <v>567</v>
      </c>
      <c r="H16" t="s">
        <v>587</v>
      </c>
      <c r="I16" t="s">
        <v>607</v>
      </c>
      <c r="J16" t="s">
        <v>627</v>
      </c>
      <c r="K16" t="s">
        <v>649</v>
      </c>
      <c r="L16" t="s">
        <v>672</v>
      </c>
      <c r="M16" t="s">
        <v>695</v>
      </c>
      <c r="N16" t="s">
        <v>719</v>
      </c>
      <c r="O16" t="s">
        <v>743</v>
      </c>
      <c r="P16" t="s">
        <v>767</v>
      </c>
      <c r="Q16" t="s">
        <v>790</v>
      </c>
      <c r="R16" t="s">
        <v>813</v>
      </c>
      <c r="S16" t="s">
        <v>835</v>
      </c>
      <c r="T16" t="s">
        <v>857</v>
      </c>
      <c r="U16" t="s">
        <v>881</v>
      </c>
      <c r="V16" t="s">
        <v>905</v>
      </c>
      <c r="W16" t="s">
        <v>927</v>
      </c>
      <c r="X16" t="s">
        <v>945</v>
      </c>
      <c r="Y16" t="s">
        <v>963</v>
      </c>
      <c r="Z16" t="s">
        <v>985</v>
      </c>
      <c r="AA16" t="s">
        <v>1008</v>
      </c>
      <c r="AB16" t="s">
        <v>1031</v>
      </c>
      <c r="AC16" t="s">
        <v>1053</v>
      </c>
      <c r="AD16" t="s">
        <v>1075</v>
      </c>
      <c r="AE16" t="s">
        <v>1098</v>
      </c>
      <c r="AF16" t="s">
        <v>1121</v>
      </c>
      <c r="AG16" t="s">
        <v>1140</v>
      </c>
      <c r="AH16" t="s">
        <v>1162</v>
      </c>
      <c r="AI16" t="s">
        <v>1185</v>
      </c>
      <c r="AJ16" t="s">
        <v>1208</v>
      </c>
      <c r="AK16" t="s">
        <v>1231</v>
      </c>
      <c r="AL16" t="s">
        <v>1252</v>
      </c>
    </row>
    <row r="17" spans="1:226" x14ac:dyDescent="0.35">
      <c r="A17" s="1" t="s">
        <v>455</v>
      </c>
      <c r="B17" t="s">
        <v>476</v>
      </c>
      <c r="C17" t="s">
        <v>494</v>
      </c>
      <c r="D17" t="s">
        <v>512</v>
      </c>
      <c r="E17" t="s">
        <v>530</v>
      </c>
      <c r="F17" t="s">
        <v>548</v>
      </c>
      <c r="G17" t="s">
        <v>568</v>
      </c>
      <c r="H17" t="s">
        <v>588</v>
      </c>
      <c r="I17" t="s">
        <v>608</v>
      </c>
      <c r="J17" t="s">
        <v>628</v>
      </c>
      <c r="K17" t="s">
        <v>650</v>
      </c>
      <c r="L17" t="s">
        <v>673</v>
      </c>
      <c r="M17" t="s">
        <v>696</v>
      </c>
      <c r="N17" t="s">
        <v>720</v>
      </c>
      <c r="O17" t="s">
        <v>744</v>
      </c>
      <c r="P17" t="s">
        <v>768</v>
      </c>
      <c r="Q17" t="s">
        <v>791</v>
      </c>
      <c r="R17" t="s">
        <v>814</v>
      </c>
      <c r="S17" t="s">
        <v>836</v>
      </c>
      <c r="T17" t="s">
        <v>858</v>
      </c>
      <c r="U17" t="s">
        <v>882</v>
      </c>
      <c r="V17" t="s">
        <v>906</v>
      </c>
      <c r="W17" t="s">
        <v>928</v>
      </c>
      <c r="X17" t="s">
        <v>946</v>
      </c>
      <c r="Y17" t="s">
        <v>964</v>
      </c>
      <c r="Z17" t="s">
        <v>986</v>
      </c>
      <c r="AA17" t="s">
        <v>1009</v>
      </c>
      <c r="AB17" t="s">
        <v>1032</v>
      </c>
      <c r="AC17" t="s">
        <v>1054</v>
      </c>
      <c r="AD17" t="s">
        <v>1076</v>
      </c>
      <c r="AE17" t="s">
        <v>1099</v>
      </c>
      <c r="AF17" t="s">
        <v>986</v>
      </c>
      <c r="AG17" t="s">
        <v>1141</v>
      </c>
      <c r="AH17" t="s">
        <v>1163</v>
      </c>
      <c r="AI17" t="s">
        <v>1186</v>
      </c>
      <c r="AJ17" t="s">
        <v>1209</v>
      </c>
      <c r="AK17" t="s">
        <v>1232</v>
      </c>
      <c r="AL17" t="s">
        <v>1253</v>
      </c>
    </row>
    <row r="18" spans="1:226" x14ac:dyDescent="0.35">
      <c r="A18" s="1" t="s">
        <v>456</v>
      </c>
      <c r="B18" t="s">
        <v>477</v>
      </c>
      <c r="C18" t="s">
        <v>495</v>
      </c>
      <c r="D18" t="s">
        <v>513</v>
      </c>
      <c r="E18" t="s">
        <v>531</v>
      </c>
      <c r="F18" t="s">
        <v>549</v>
      </c>
      <c r="G18" t="s">
        <v>569</v>
      </c>
      <c r="H18" t="s">
        <v>589</v>
      </c>
      <c r="I18" t="s">
        <v>609</v>
      </c>
      <c r="J18" t="s">
        <v>629</v>
      </c>
      <c r="K18" t="s">
        <v>651</v>
      </c>
      <c r="L18" t="s">
        <v>674</v>
      </c>
      <c r="M18" t="s">
        <v>697</v>
      </c>
      <c r="N18" t="s">
        <v>721</v>
      </c>
      <c r="O18" t="s">
        <v>745</v>
      </c>
      <c r="P18" t="s">
        <v>769</v>
      </c>
      <c r="Q18" t="s">
        <v>792</v>
      </c>
      <c r="R18" t="s">
        <v>815</v>
      </c>
      <c r="S18" t="s">
        <v>837</v>
      </c>
      <c r="T18" t="s">
        <v>859</v>
      </c>
      <c r="U18" t="s">
        <v>883</v>
      </c>
      <c r="V18" t="s">
        <v>907</v>
      </c>
      <c r="W18" t="s">
        <v>929</v>
      </c>
      <c r="X18" t="s">
        <v>947</v>
      </c>
      <c r="Y18" t="s">
        <v>965</v>
      </c>
      <c r="Z18" t="s">
        <v>987</v>
      </c>
      <c r="AA18" t="s">
        <v>1010</v>
      </c>
      <c r="AB18" t="s">
        <v>1033</v>
      </c>
      <c r="AC18" t="s">
        <v>1055</v>
      </c>
      <c r="AD18" t="s">
        <v>1077</v>
      </c>
      <c r="AE18" t="s">
        <v>1100</v>
      </c>
      <c r="AF18" t="s">
        <v>1122</v>
      </c>
      <c r="AG18" t="s">
        <v>1142</v>
      </c>
      <c r="AH18" t="s">
        <v>1164</v>
      </c>
      <c r="AI18" t="s">
        <v>1187</v>
      </c>
      <c r="AJ18" t="s">
        <v>1210</v>
      </c>
      <c r="AK18" t="s">
        <v>1233</v>
      </c>
      <c r="AL18" t="s">
        <v>1254</v>
      </c>
    </row>
    <row r="19" spans="1:226" x14ac:dyDescent="0.35">
      <c r="A19" s="1" t="s">
        <v>457</v>
      </c>
      <c r="B19" t="s">
        <v>478</v>
      </c>
      <c r="C19" t="s">
        <v>496</v>
      </c>
      <c r="D19" t="s">
        <v>514</v>
      </c>
      <c r="E19" t="s">
        <v>532</v>
      </c>
      <c r="F19" t="s">
        <v>550</v>
      </c>
      <c r="G19" t="s">
        <v>570</v>
      </c>
      <c r="H19" t="s">
        <v>590</v>
      </c>
      <c r="I19" t="s">
        <v>610</v>
      </c>
      <c r="J19" t="s">
        <v>630</v>
      </c>
      <c r="K19" t="s">
        <v>652</v>
      </c>
      <c r="L19" t="s">
        <v>675</v>
      </c>
      <c r="M19" t="s">
        <v>698</v>
      </c>
      <c r="N19" t="s">
        <v>722</v>
      </c>
      <c r="O19" t="s">
        <v>746</v>
      </c>
      <c r="P19" t="s">
        <v>770</v>
      </c>
      <c r="Q19" t="s">
        <v>793</v>
      </c>
      <c r="R19" t="s">
        <v>816</v>
      </c>
      <c r="S19" t="s">
        <v>838</v>
      </c>
      <c r="T19" t="s">
        <v>860</v>
      </c>
      <c r="U19" t="s">
        <v>884</v>
      </c>
      <c r="V19" t="s">
        <v>908</v>
      </c>
      <c r="W19" t="s">
        <v>796</v>
      </c>
      <c r="X19" t="s">
        <v>948</v>
      </c>
      <c r="Y19" t="s">
        <v>966</v>
      </c>
      <c r="Z19" t="s">
        <v>988</v>
      </c>
      <c r="AA19" t="s">
        <v>1011</v>
      </c>
      <c r="AB19" t="s">
        <v>1034</v>
      </c>
      <c r="AC19" t="s">
        <v>1056</v>
      </c>
      <c r="AD19" t="s">
        <v>1078</v>
      </c>
      <c r="AE19" t="s">
        <v>1101</v>
      </c>
      <c r="AF19" t="s">
        <v>1123</v>
      </c>
      <c r="AG19" t="s">
        <v>1143</v>
      </c>
      <c r="AH19" t="s">
        <v>1165</v>
      </c>
      <c r="AI19" t="s">
        <v>1188</v>
      </c>
      <c r="AJ19" t="s">
        <v>1211</v>
      </c>
      <c r="AK19" t="s">
        <v>1234</v>
      </c>
      <c r="AL19" t="s">
        <v>1255</v>
      </c>
    </row>
    <row r="20" spans="1:226" x14ac:dyDescent="0.35">
      <c r="A20" s="1" t="s">
        <v>458</v>
      </c>
      <c r="B20" t="s">
        <v>479</v>
      </c>
      <c r="C20" t="s">
        <v>497</v>
      </c>
      <c r="D20" t="s">
        <v>515</v>
      </c>
      <c r="E20" t="s">
        <v>533</v>
      </c>
      <c r="F20" t="s">
        <v>551</v>
      </c>
      <c r="G20" t="s">
        <v>571</v>
      </c>
      <c r="H20" t="s">
        <v>591</v>
      </c>
      <c r="I20" t="s">
        <v>611</v>
      </c>
      <c r="J20" t="s">
        <v>631</v>
      </c>
      <c r="K20" t="s">
        <v>653</v>
      </c>
      <c r="L20" t="s">
        <v>676</v>
      </c>
      <c r="M20" t="s">
        <v>699</v>
      </c>
      <c r="N20" t="s">
        <v>723</v>
      </c>
      <c r="O20" t="s">
        <v>747</v>
      </c>
      <c r="P20" t="s">
        <v>771</v>
      </c>
      <c r="Q20" t="s">
        <v>794</v>
      </c>
      <c r="R20" t="s">
        <v>817</v>
      </c>
      <c r="S20" t="s">
        <v>717</v>
      </c>
      <c r="T20" t="s">
        <v>861</v>
      </c>
      <c r="U20" t="s">
        <v>885</v>
      </c>
      <c r="V20" t="s">
        <v>909</v>
      </c>
      <c r="W20" t="s">
        <v>930</v>
      </c>
      <c r="X20" t="s">
        <v>949</v>
      </c>
      <c r="Y20" t="s">
        <v>967</v>
      </c>
      <c r="Z20" t="s">
        <v>989</v>
      </c>
      <c r="AA20" t="s">
        <v>1012</v>
      </c>
      <c r="AB20" t="s">
        <v>788</v>
      </c>
      <c r="AC20" t="s">
        <v>1057</v>
      </c>
      <c r="AD20" t="s">
        <v>1079</v>
      </c>
      <c r="AE20" t="s">
        <v>1102</v>
      </c>
      <c r="AF20" t="s">
        <v>1124</v>
      </c>
      <c r="AG20" t="s">
        <v>1144</v>
      </c>
      <c r="AH20" t="s">
        <v>1166</v>
      </c>
      <c r="AI20" t="s">
        <v>1189</v>
      </c>
      <c r="AJ20" t="s">
        <v>1212</v>
      </c>
      <c r="AK20" t="s">
        <v>1235</v>
      </c>
      <c r="AL20" t="s">
        <v>1256</v>
      </c>
    </row>
    <row r="21" spans="1:226" x14ac:dyDescent="0.35">
      <c r="A21" s="1" t="s">
        <v>459</v>
      </c>
      <c r="B21" t="s">
        <v>475</v>
      </c>
      <c r="C21" t="s">
        <v>493</v>
      </c>
      <c r="D21" t="s">
        <v>511</v>
      </c>
      <c r="E21" t="s">
        <v>529</v>
      </c>
      <c r="F21" t="s">
        <v>552</v>
      </c>
      <c r="G21" t="s">
        <v>572</v>
      </c>
      <c r="H21" t="s">
        <v>592</v>
      </c>
      <c r="I21" t="s">
        <v>612</v>
      </c>
      <c r="J21" t="s">
        <v>632</v>
      </c>
      <c r="K21" t="s">
        <v>654</v>
      </c>
      <c r="L21" t="s">
        <v>677</v>
      </c>
      <c r="M21" t="s">
        <v>700</v>
      </c>
      <c r="N21" t="s">
        <v>724</v>
      </c>
      <c r="O21" t="s">
        <v>748</v>
      </c>
      <c r="P21" t="s">
        <v>772</v>
      </c>
      <c r="Q21" t="s">
        <v>795</v>
      </c>
      <c r="R21" t="s">
        <v>818</v>
      </c>
      <c r="S21" t="s">
        <v>839</v>
      </c>
      <c r="T21" t="s">
        <v>862</v>
      </c>
      <c r="U21" t="s">
        <v>886</v>
      </c>
      <c r="V21" t="s">
        <v>910</v>
      </c>
      <c r="W21" t="s">
        <v>931</v>
      </c>
      <c r="X21" t="s">
        <v>950</v>
      </c>
      <c r="Y21" t="s">
        <v>968</v>
      </c>
      <c r="Z21" t="s">
        <v>990</v>
      </c>
      <c r="AA21" t="s">
        <v>1013</v>
      </c>
      <c r="AB21" t="s">
        <v>1035</v>
      </c>
      <c r="AC21" t="s">
        <v>1058</v>
      </c>
      <c r="AD21" t="s">
        <v>1080</v>
      </c>
      <c r="AE21" t="s">
        <v>1103</v>
      </c>
      <c r="AF21" t="s">
        <v>1125</v>
      </c>
      <c r="AG21" t="s">
        <v>1145</v>
      </c>
      <c r="AH21" t="s">
        <v>1167</v>
      </c>
      <c r="AI21" t="s">
        <v>1190</v>
      </c>
      <c r="AJ21" t="s">
        <v>1213</v>
      </c>
      <c r="AK21" t="s">
        <v>1236</v>
      </c>
      <c r="AL21" t="s">
        <v>1257</v>
      </c>
    </row>
    <row r="22" spans="1:226" x14ac:dyDescent="0.35">
      <c r="A22" s="1" t="s">
        <v>460</v>
      </c>
      <c r="B22" t="s">
        <v>476</v>
      </c>
      <c r="C22" t="s">
        <v>494</v>
      </c>
      <c r="D22" t="s">
        <v>512</v>
      </c>
      <c r="E22" t="s">
        <v>530</v>
      </c>
      <c r="F22" t="s">
        <v>553</v>
      </c>
      <c r="G22" t="s">
        <v>573</v>
      </c>
      <c r="H22" t="s">
        <v>593</v>
      </c>
      <c r="I22" t="s">
        <v>613</v>
      </c>
      <c r="J22" t="s">
        <v>633</v>
      </c>
      <c r="K22" t="s">
        <v>655</v>
      </c>
      <c r="L22" t="s">
        <v>678</v>
      </c>
      <c r="M22" t="s">
        <v>701</v>
      </c>
      <c r="N22" t="s">
        <v>725</v>
      </c>
      <c r="O22" t="s">
        <v>749</v>
      </c>
      <c r="P22" t="s">
        <v>773</v>
      </c>
      <c r="Q22" t="s">
        <v>796</v>
      </c>
      <c r="R22" t="s">
        <v>819</v>
      </c>
      <c r="S22" t="s">
        <v>840</v>
      </c>
      <c r="T22" t="s">
        <v>863</v>
      </c>
      <c r="U22" t="s">
        <v>887</v>
      </c>
      <c r="V22" t="s">
        <v>911</v>
      </c>
      <c r="W22" t="s">
        <v>932</v>
      </c>
      <c r="X22" t="s">
        <v>951</v>
      </c>
      <c r="Y22" t="s">
        <v>969</v>
      </c>
      <c r="Z22" t="s">
        <v>991</v>
      </c>
      <c r="AA22" t="s">
        <v>1014</v>
      </c>
      <c r="AB22" t="s">
        <v>1036</v>
      </c>
      <c r="AC22" t="s">
        <v>1059</v>
      </c>
      <c r="AD22" t="s">
        <v>1081</v>
      </c>
      <c r="AE22" t="s">
        <v>1104</v>
      </c>
      <c r="AF22" t="s">
        <v>791</v>
      </c>
      <c r="AG22" t="s">
        <v>1146</v>
      </c>
      <c r="AH22" t="s">
        <v>1168</v>
      </c>
      <c r="AI22" t="s">
        <v>1191</v>
      </c>
      <c r="AJ22" t="s">
        <v>1214</v>
      </c>
      <c r="AK22" t="s">
        <v>1237</v>
      </c>
      <c r="AL22" t="s">
        <v>1258</v>
      </c>
    </row>
    <row r="23" spans="1:226" x14ac:dyDescent="0.35">
      <c r="A23" s="1" t="s">
        <v>461</v>
      </c>
      <c r="B23" t="s">
        <v>480</v>
      </c>
      <c r="C23" t="s">
        <v>498</v>
      </c>
      <c r="D23" t="s">
        <v>516</v>
      </c>
      <c r="E23" t="s">
        <v>534</v>
      </c>
      <c r="F23" t="s">
        <v>554</v>
      </c>
      <c r="G23" t="s">
        <v>574</v>
      </c>
      <c r="H23" t="s">
        <v>594</v>
      </c>
      <c r="I23" t="s">
        <v>614</v>
      </c>
      <c r="J23" t="s">
        <v>634</v>
      </c>
      <c r="K23" t="s">
        <v>656</v>
      </c>
      <c r="L23" t="s">
        <v>679</v>
      </c>
      <c r="M23" t="s">
        <v>702</v>
      </c>
      <c r="N23" t="s">
        <v>726</v>
      </c>
      <c r="O23" t="s">
        <v>750</v>
      </c>
      <c r="P23" t="s">
        <v>774</v>
      </c>
      <c r="Q23" t="s">
        <v>797</v>
      </c>
      <c r="R23" t="s">
        <v>820</v>
      </c>
      <c r="S23" t="s">
        <v>841</v>
      </c>
      <c r="T23" t="s">
        <v>864</v>
      </c>
      <c r="U23" t="s">
        <v>888</v>
      </c>
      <c r="V23" t="s">
        <v>912</v>
      </c>
      <c r="W23" t="s">
        <v>933</v>
      </c>
      <c r="X23" t="s">
        <v>952</v>
      </c>
      <c r="Y23" t="s">
        <v>277</v>
      </c>
      <c r="Z23" t="s">
        <v>992</v>
      </c>
      <c r="AA23" t="s">
        <v>1015</v>
      </c>
      <c r="AB23" t="s">
        <v>1037</v>
      </c>
      <c r="AC23" t="s">
        <v>1060</v>
      </c>
      <c r="AD23" t="s">
        <v>1082</v>
      </c>
      <c r="AE23" t="s">
        <v>1105</v>
      </c>
      <c r="AF23" t="s">
        <v>1126</v>
      </c>
      <c r="AG23" t="s">
        <v>1147</v>
      </c>
      <c r="AH23" t="s">
        <v>1169</v>
      </c>
      <c r="AI23" t="s">
        <v>1192</v>
      </c>
      <c r="AJ23" t="s">
        <v>1215</v>
      </c>
      <c r="AK23" t="s">
        <v>1238</v>
      </c>
      <c r="AL23" t="s">
        <v>1259</v>
      </c>
      <c r="AM23">
        <f>AL23*0.22</f>
        <v>27.28</v>
      </c>
    </row>
    <row r="24" spans="1:226" s="6" customFormat="1" x14ac:dyDescent="0.35">
      <c r="A24" s="1" t="s">
        <v>462</v>
      </c>
      <c r="B24" s="6" t="s">
        <v>481</v>
      </c>
      <c r="C24" s="6" t="s">
        <v>499</v>
      </c>
      <c r="D24" s="6" t="s">
        <v>517</v>
      </c>
      <c r="E24" s="6" t="s">
        <v>535</v>
      </c>
      <c r="F24" s="6" t="s">
        <v>555</v>
      </c>
      <c r="G24" s="6" t="s">
        <v>575</v>
      </c>
      <c r="H24" s="6" t="s">
        <v>595</v>
      </c>
      <c r="I24" s="6" t="s">
        <v>615</v>
      </c>
      <c r="J24" s="6" t="s">
        <v>635</v>
      </c>
      <c r="K24" s="6" t="s">
        <v>657</v>
      </c>
      <c r="L24" s="6" t="s">
        <v>680</v>
      </c>
      <c r="M24" s="6" t="s">
        <v>703</v>
      </c>
      <c r="N24" s="6" t="s">
        <v>727</v>
      </c>
      <c r="O24" s="6" t="s">
        <v>751</v>
      </c>
      <c r="P24" s="6" t="s">
        <v>775</v>
      </c>
      <c r="Q24" s="6" t="s">
        <v>798</v>
      </c>
      <c r="R24" s="6" t="s">
        <v>821</v>
      </c>
      <c r="S24" s="6" t="s">
        <v>842</v>
      </c>
      <c r="T24" s="6" t="s">
        <v>865</v>
      </c>
      <c r="U24" s="6" t="s">
        <v>889</v>
      </c>
      <c r="V24" s="6" t="s">
        <v>913</v>
      </c>
      <c r="W24" s="6" t="s">
        <v>54</v>
      </c>
      <c r="X24" s="6" t="s">
        <v>78</v>
      </c>
      <c r="Y24" s="6" t="s">
        <v>102</v>
      </c>
      <c r="Z24" s="6" t="s">
        <v>126</v>
      </c>
      <c r="AA24" s="6" t="s">
        <v>149</v>
      </c>
      <c r="AB24" s="6" t="s">
        <v>171</v>
      </c>
      <c r="AC24" s="6" t="s">
        <v>193</v>
      </c>
      <c r="AD24" s="6" t="s">
        <v>212</v>
      </c>
      <c r="AE24" s="6" t="s">
        <v>235</v>
      </c>
      <c r="AF24" s="6" t="s">
        <v>256</v>
      </c>
      <c r="AG24" s="6" t="s">
        <v>278</v>
      </c>
      <c r="AH24" s="7">
        <v>5753</v>
      </c>
      <c r="AI24" s="6" t="s">
        <v>323</v>
      </c>
      <c r="AJ24" s="6" t="s">
        <v>344</v>
      </c>
      <c r="AK24" s="6" t="s">
        <v>367</v>
      </c>
      <c r="AL24" s="6" t="s">
        <v>387</v>
      </c>
      <c r="AM24" s="7">
        <f>AL24*(1+$CB$34)</f>
        <v>5454.9</v>
      </c>
      <c r="AN24" s="7">
        <f t="shared" ref="AN24:CY24" si="4">AM24*(1+$CB$34)</f>
        <v>5182.1549999999997</v>
      </c>
      <c r="AO24" s="7">
        <f t="shared" si="4"/>
        <v>4923.0472499999996</v>
      </c>
      <c r="AP24" s="7">
        <f t="shared" si="4"/>
        <v>4676.8948874999996</v>
      </c>
      <c r="AQ24" s="7">
        <f t="shared" si="4"/>
        <v>4443.0501431249995</v>
      </c>
      <c r="AR24" s="7">
        <f t="shared" si="4"/>
        <v>4220.8976359687495</v>
      </c>
      <c r="AS24" s="7">
        <f t="shared" si="4"/>
        <v>4009.852754170312</v>
      </c>
      <c r="AT24" s="7">
        <f t="shared" si="4"/>
        <v>3809.3601164617962</v>
      </c>
      <c r="AU24" s="7">
        <f t="shared" si="4"/>
        <v>3618.8921106387061</v>
      </c>
      <c r="AV24" s="7">
        <f t="shared" si="4"/>
        <v>3437.9475051067707</v>
      </c>
      <c r="AW24" s="7">
        <f t="shared" si="4"/>
        <v>3266.0501298514318</v>
      </c>
      <c r="AX24" s="7">
        <f t="shared" si="4"/>
        <v>3102.74762335886</v>
      </c>
      <c r="AY24" s="7">
        <f t="shared" si="4"/>
        <v>2947.6102421909168</v>
      </c>
      <c r="AZ24" s="7">
        <f t="shared" si="4"/>
        <v>2800.2297300813707</v>
      </c>
      <c r="BA24" s="7">
        <f t="shared" si="4"/>
        <v>2660.218243577302</v>
      </c>
      <c r="BB24" s="7">
        <f t="shared" si="4"/>
        <v>2527.207331398437</v>
      </c>
      <c r="BC24" s="7">
        <f t="shared" si="4"/>
        <v>2400.846964828515</v>
      </c>
      <c r="BD24" s="7">
        <f t="shared" si="4"/>
        <v>2280.8046165870892</v>
      </c>
      <c r="BE24" s="7">
        <f t="shared" si="4"/>
        <v>2166.7643857577345</v>
      </c>
      <c r="BF24" s="7">
        <f t="shared" si="4"/>
        <v>2058.4261664698479</v>
      </c>
      <c r="BG24" s="7">
        <f t="shared" si="4"/>
        <v>1955.5048581463554</v>
      </c>
      <c r="BH24" s="7">
        <f t="shared" si="4"/>
        <v>1857.7296152390377</v>
      </c>
      <c r="BI24" s="7">
        <f t="shared" si="4"/>
        <v>1764.8431344770856</v>
      </c>
      <c r="BJ24" s="7">
        <f t="shared" si="4"/>
        <v>1676.6009777532313</v>
      </c>
      <c r="BK24" s="7">
        <f t="shared" si="4"/>
        <v>1592.7709288655697</v>
      </c>
      <c r="BL24" s="7">
        <f t="shared" si="4"/>
        <v>1513.1323824222911</v>
      </c>
      <c r="BM24" s="7">
        <f t="shared" si="4"/>
        <v>1437.4757633011766</v>
      </c>
      <c r="BN24" s="7">
        <f t="shared" si="4"/>
        <v>1365.6019751361177</v>
      </c>
      <c r="BO24" s="7">
        <f t="shared" si="4"/>
        <v>1297.3218763793118</v>
      </c>
      <c r="BP24" s="7">
        <f t="shared" si="4"/>
        <v>1232.4557825603461</v>
      </c>
      <c r="BQ24" s="7">
        <f t="shared" si="4"/>
        <v>1170.8329934323287</v>
      </c>
      <c r="BR24" s="7">
        <f t="shared" si="4"/>
        <v>1112.2913437607122</v>
      </c>
      <c r="BS24" s="7">
        <f t="shared" si="4"/>
        <v>1056.6767765726765</v>
      </c>
      <c r="BT24" s="7">
        <f t="shared" si="4"/>
        <v>1003.8429377440426</v>
      </c>
      <c r="BU24" s="7">
        <f t="shared" si="4"/>
        <v>953.65079085684044</v>
      </c>
      <c r="BV24" s="7">
        <f t="shared" si="4"/>
        <v>905.96825131399839</v>
      </c>
      <c r="BW24" s="7">
        <f t="shared" si="4"/>
        <v>860.66983874829839</v>
      </c>
      <c r="BX24" s="7">
        <f t="shared" si="4"/>
        <v>817.63634681088342</v>
      </c>
      <c r="BY24" s="7">
        <f t="shared" si="4"/>
        <v>776.75452947033921</v>
      </c>
      <c r="BZ24" s="7">
        <f t="shared" si="4"/>
        <v>737.91680299682218</v>
      </c>
      <c r="CA24" s="7">
        <f t="shared" si="4"/>
        <v>701.02096284698109</v>
      </c>
      <c r="CB24" s="7">
        <f t="shared" si="4"/>
        <v>665.96991470463206</v>
      </c>
      <c r="CC24" s="7">
        <f t="shared" si="4"/>
        <v>632.67141896940041</v>
      </c>
      <c r="CD24" s="7">
        <f t="shared" si="4"/>
        <v>601.03784802093037</v>
      </c>
      <c r="CE24" s="7">
        <f t="shared" si="4"/>
        <v>570.98595561988384</v>
      </c>
      <c r="CF24" s="7">
        <f t="shared" si="4"/>
        <v>542.43665783888957</v>
      </c>
      <c r="CG24" s="7">
        <f t="shared" si="4"/>
        <v>515.31482494694512</v>
      </c>
      <c r="CH24" s="7">
        <f t="shared" si="4"/>
        <v>489.54908369959782</v>
      </c>
      <c r="CI24" s="7">
        <f t="shared" si="4"/>
        <v>465.07162951461788</v>
      </c>
      <c r="CJ24" s="7">
        <f t="shared" si="4"/>
        <v>441.81804803888696</v>
      </c>
      <c r="CK24" s="7">
        <f t="shared" si="4"/>
        <v>419.72714563694257</v>
      </c>
      <c r="CL24" s="7">
        <f t="shared" si="4"/>
        <v>398.74078835509545</v>
      </c>
      <c r="CM24" s="7">
        <f t="shared" si="4"/>
        <v>378.80374893734063</v>
      </c>
      <c r="CN24" s="7">
        <f t="shared" si="4"/>
        <v>359.86356149047356</v>
      </c>
      <c r="CO24" s="7">
        <f t="shared" si="4"/>
        <v>341.87038341594985</v>
      </c>
      <c r="CP24" s="7">
        <f t="shared" si="4"/>
        <v>324.77686424515235</v>
      </c>
      <c r="CQ24" s="7">
        <f t="shared" si="4"/>
        <v>308.53802103289473</v>
      </c>
      <c r="CR24" s="7">
        <f t="shared" si="4"/>
        <v>293.11111998125</v>
      </c>
      <c r="CS24" s="7">
        <f t="shared" si="4"/>
        <v>278.45556398218747</v>
      </c>
      <c r="CT24" s="7">
        <f t="shared" si="4"/>
        <v>264.53278578307811</v>
      </c>
      <c r="CU24" s="7">
        <f t="shared" si="4"/>
        <v>251.30614649392419</v>
      </c>
      <c r="CV24" s="7">
        <f t="shared" si="4"/>
        <v>238.74083916922797</v>
      </c>
      <c r="CW24" s="7">
        <f t="shared" si="4"/>
        <v>226.80379721076656</v>
      </c>
      <c r="CX24" s="7">
        <f t="shared" si="4"/>
        <v>215.46360735022822</v>
      </c>
      <c r="CY24" s="7">
        <f t="shared" si="4"/>
        <v>204.69042698271679</v>
      </c>
      <c r="CZ24" s="7">
        <f t="shared" ref="CZ24:FK24" si="5">CY24*(1+$CB$34)</f>
        <v>194.45590563358093</v>
      </c>
      <c r="DA24" s="7">
        <f t="shared" si="5"/>
        <v>184.73311035190187</v>
      </c>
      <c r="DB24" s="7">
        <f t="shared" si="5"/>
        <v>175.49645483430677</v>
      </c>
      <c r="DC24" s="7">
        <f t="shared" si="5"/>
        <v>166.72163209259142</v>
      </c>
      <c r="DD24" s="7">
        <f t="shared" si="5"/>
        <v>158.38555048796184</v>
      </c>
      <c r="DE24" s="7">
        <f t="shared" si="5"/>
        <v>150.46627296356374</v>
      </c>
      <c r="DF24" s="7">
        <f t="shared" si="5"/>
        <v>142.94295931538554</v>
      </c>
      <c r="DG24" s="7">
        <f t="shared" si="5"/>
        <v>135.79581134961626</v>
      </c>
      <c r="DH24" s="7">
        <f t="shared" si="5"/>
        <v>129.00602078213544</v>
      </c>
      <c r="DI24" s="7">
        <f t="shared" si="5"/>
        <v>122.55571974302866</v>
      </c>
      <c r="DJ24" s="7">
        <f t="shared" si="5"/>
        <v>116.42793375587722</v>
      </c>
      <c r="DK24" s="7">
        <f t="shared" si="5"/>
        <v>110.60653706808336</v>
      </c>
      <c r="DL24" s="7">
        <f t="shared" si="5"/>
        <v>105.07621021467918</v>
      </c>
      <c r="DM24" s="7">
        <f t="shared" si="5"/>
        <v>99.822399703945209</v>
      </c>
      <c r="DN24" s="7">
        <f t="shared" si="5"/>
        <v>94.83127971874795</v>
      </c>
      <c r="DO24" s="7">
        <f t="shared" si="5"/>
        <v>90.089715732810546</v>
      </c>
      <c r="DP24" s="7">
        <f t="shared" si="5"/>
        <v>85.585229946170017</v>
      </c>
      <c r="DQ24" s="7">
        <f t="shared" si="5"/>
        <v>81.305968448861506</v>
      </c>
      <c r="DR24" s="7">
        <f t="shared" si="5"/>
        <v>77.240670026418428</v>
      </c>
      <c r="DS24" s="7">
        <f t="shared" si="5"/>
        <v>73.378636525097505</v>
      </c>
      <c r="DT24" s="7">
        <f t="shared" si="5"/>
        <v>69.709704698842629</v>
      </c>
      <c r="DU24" s="7">
        <f t="shared" si="5"/>
        <v>66.224219463900496</v>
      </c>
      <c r="DV24" s="7">
        <f t="shared" si="5"/>
        <v>62.913008490705465</v>
      </c>
      <c r="DW24" s="7">
        <f t="shared" si="5"/>
        <v>59.767358066170189</v>
      </c>
      <c r="DX24" s="7">
        <f t="shared" si="5"/>
        <v>56.778990162861675</v>
      </c>
      <c r="DY24" s="7">
        <f t="shared" si="5"/>
        <v>53.940040654718587</v>
      </c>
      <c r="DZ24" s="7">
        <f t="shared" si="5"/>
        <v>51.243038621982656</v>
      </c>
      <c r="EA24" s="7">
        <f t="shared" si="5"/>
        <v>48.680886690883518</v>
      </c>
      <c r="EB24" s="7">
        <f t="shared" si="5"/>
        <v>46.246842356339343</v>
      </c>
      <c r="EC24" s="7">
        <f t="shared" si="5"/>
        <v>43.934500238522375</v>
      </c>
      <c r="ED24" s="7">
        <f t="shared" si="5"/>
        <v>41.737775226596256</v>
      </c>
      <c r="EE24" s="7">
        <f t="shared" si="5"/>
        <v>39.650886465266439</v>
      </c>
      <c r="EF24" s="7">
        <f t="shared" si="5"/>
        <v>37.668342142003112</v>
      </c>
      <c r="EG24" s="7">
        <f t="shared" si="5"/>
        <v>35.784925034902955</v>
      </c>
      <c r="EH24" s="7">
        <f t="shared" si="5"/>
        <v>33.995678783157807</v>
      </c>
      <c r="EI24" s="7">
        <f t="shared" si="5"/>
        <v>32.295894843999918</v>
      </c>
      <c r="EJ24" s="7">
        <f t="shared" si="5"/>
        <v>30.68110010179992</v>
      </c>
      <c r="EK24" s="7">
        <f t="shared" si="5"/>
        <v>29.147045096709924</v>
      </c>
      <c r="EL24" s="7">
        <f t="shared" si="5"/>
        <v>27.689692841874425</v>
      </c>
      <c r="EM24" s="7">
        <f t="shared" si="5"/>
        <v>26.305208199780704</v>
      </c>
      <c r="EN24" s="7">
        <f t="shared" si="5"/>
        <v>24.989947789791668</v>
      </c>
      <c r="EO24" s="7">
        <f t="shared" si="5"/>
        <v>23.740450400302084</v>
      </c>
      <c r="EP24" s="7">
        <f t="shared" si="5"/>
        <v>22.553427880286979</v>
      </c>
      <c r="EQ24" s="7">
        <f t="shared" si="5"/>
        <v>21.425756486272629</v>
      </c>
      <c r="ER24" s="7">
        <f t="shared" si="5"/>
        <v>20.354468661958997</v>
      </c>
      <c r="ES24" s="7">
        <f t="shared" si="5"/>
        <v>19.336745228861044</v>
      </c>
      <c r="ET24" s="7">
        <f t="shared" si="5"/>
        <v>18.369907967417991</v>
      </c>
      <c r="EU24" s="7">
        <f t="shared" si="5"/>
        <v>17.45141256904709</v>
      </c>
      <c r="EV24" s="7">
        <f t="shared" si="5"/>
        <v>16.578841940594735</v>
      </c>
      <c r="EW24" s="7">
        <f t="shared" si="5"/>
        <v>15.749899843564998</v>
      </c>
      <c r="EX24" s="7">
        <f t="shared" si="5"/>
        <v>14.962404851386747</v>
      </c>
      <c r="EY24" s="7">
        <f t="shared" si="5"/>
        <v>14.21428460881741</v>
      </c>
      <c r="EZ24" s="7">
        <f t="shared" si="5"/>
        <v>13.503570378376539</v>
      </c>
      <c r="FA24" s="7">
        <f t="shared" si="5"/>
        <v>12.828391859457712</v>
      </c>
      <c r="FB24" s="7">
        <f t="shared" si="5"/>
        <v>12.186972266484826</v>
      </c>
      <c r="FC24" s="7">
        <f t="shared" si="5"/>
        <v>11.577623653160584</v>
      </c>
      <c r="FD24" s="7">
        <f t="shared" si="5"/>
        <v>10.998742470502554</v>
      </c>
      <c r="FE24" s="7">
        <f t="shared" si="5"/>
        <v>10.448805346977426</v>
      </c>
      <c r="FF24" s="7">
        <f t="shared" si="5"/>
        <v>9.926365079628555</v>
      </c>
      <c r="FG24" s="7">
        <f t="shared" si="5"/>
        <v>9.4300468256471266</v>
      </c>
      <c r="FH24" s="7">
        <f t="shared" si="5"/>
        <v>8.9585444843647704</v>
      </c>
      <c r="FI24" s="7">
        <f t="shared" si="5"/>
        <v>8.5106172601465317</v>
      </c>
      <c r="FJ24" s="7">
        <f t="shared" si="5"/>
        <v>8.0850863971392055</v>
      </c>
      <c r="FK24" s="7">
        <f t="shared" si="5"/>
        <v>7.6808320772822452</v>
      </c>
      <c r="FL24" s="7">
        <f t="shared" ref="FL24:HR24" si="6">FK24*(1+$CB$34)</f>
        <v>7.2967904734181328</v>
      </c>
      <c r="FM24" s="7">
        <f t="shared" si="6"/>
        <v>6.9319509497472263</v>
      </c>
      <c r="FN24" s="7">
        <f t="shared" si="6"/>
        <v>6.585353402259865</v>
      </c>
      <c r="FO24" s="7">
        <f t="shared" si="6"/>
        <v>6.2560857321468717</v>
      </c>
      <c r="FP24" s="7">
        <f t="shared" si="6"/>
        <v>5.9432814455395278</v>
      </c>
      <c r="FQ24" s="7">
        <f t="shared" si="6"/>
        <v>5.6461173732625509</v>
      </c>
      <c r="FR24" s="7">
        <f t="shared" si="6"/>
        <v>5.3638115045994228</v>
      </c>
      <c r="FS24" s="7">
        <f t="shared" si="6"/>
        <v>5.095620929369451</v>
      </c>
      <c r="FT24" s="7">
        <f t="shared" si="6"/>
        <v>4.840839882900978</v>
      </c>
      <c r="FU24" s="7">
        <f t="shared" si="6"/>
        <v>4.5987978887559287</v>
      </c>
      <c r="FV24" s="7">
        <f t="shared" si="6"/>
        <v>4.368857994318132</v>
      </c>
      <c r="FW24" s="7">
        <f t="shared" si="6"/>
        <v>4.1504150946022254</v>
      </c>
      <c r="FX24" s="7">
        <f t="shared" si="6"/>
        <v>3.9428943398721139</v>
      </c>
      <c r="FY24" s="7">
        <f t="shared" si="6"/>
        <v>3.7457496228785079</v>
      </c>
      <c r="FZ24" s="7">
        <f t="shared" si="6"/>
        <v>3.5584621417345823</v>
      </c>
      <c r="GA24" s="7">
        <f t="shared" si="6"/>
        <v>3.3805390346478532</v>
      </c>
      <c r="GB24" s="7">
        <f t="shared" si="6"/>
        <v>3.2115120829154602</v>
      </c>
      <c r="GC24" s="7">
        <f t="shared" si="6"/>
        <v>3.0509364787696871</v>
      </c>
      <c r="GD24" s="7">
        <f t="shared" si="6"/>
        <v>2.8983896548312025</v>
      </c>
      <c r="GE24" s="7">
        <f t="shared" si="6"/>
        <v>2.7534701720896422</v>
      </c>
      <c r="GF24" s="7">
        <f t="shared" si="6"/>
        <v>2.6157966634851602</v>
      </c>
      <c r="GG24" s="7">
        <f t="shared" si="6"/>
        <v>2.4850068303109021</v>
      </c>
      <c r="GH24" s="7">
        <f t="shared" si="6"/>
        <v>2.3607564887953569</v>
      </c>
      <c r="GI24" s="7">
        <f t="shared" si="6"/>
        <v>2.2427186643555892</v>
      </c>
      <c r="GJ24" s="7">
        <f t="shared" si="6"/>
        <v>2.1305827311378098</v>
      </c>
      <c r="GK24" s="7">
        <f t="shared" si="6"/>
        <v>2.024053594580919</v>
      </c>
      <c r="GL24" s="7">
        <f t="shared" si="6"/>
        <v>1.9228509148518731</v>
      </c>
      <c r="GM24" s="7">
        <f t="shared" si="6"/>
        <v>1.8267083691092794</v>
      </c>
      <c r="GN24" s="7">
        <f t="shared" si="6"/>
        <v>1.7353729506538154</v>
      </c>
      <c r="GO24" s="7">
        <f t="shared" si="6"/>
        <v>1.6486043031211246</v>
      </c>
      <c r="GP24" s="7">
        <f t="shared" si="6"/>
        <v>1.5661740879650683</v>
      </c>
      <c r="GQ24" s="7">
        <f t="shared" si="6"/>
        <v>1.4878653835668147</v>
      </c>
      <c r="GR24" s="7">
        <f t="shared" si="6"/>
        <v>1.4134721143884739</v>
      </c>
      <c r="GS24" s="7">
        <f t="shared" si="6"/>
        <v>1.3427985086690502</v>
      </c>
      <c r="GT24" s="7">
        <f t="shared" si="6"/>
        <v>1.2756585832355976</v>
      </c>
      <c r="GU24" s="7">
        <f t="shared" si="6"/>
        <v>1.2118756540738176</v>
      </c>
      <c r="GV24" s="7">
        <f t="shared" si="6"/>
        <v>1.1512818713701267</v>
      </c>
      <c r="GW24" s="7">
        <f t="shared" si="6"/>
        <v>1.0937177778016203</v>
      </c>
      <c r="GX24" s="7">
        <f t="shared" si="6"/>
        <v>1.0390318889115393</v>
      </c>
      <c r="GY24" s="7">
        <f t="shared" si="6"/>
        <v>0.98708029446596224</v>
      </c>
      <c r="GZ24" s="7">
        <f t="shared" si="6"/>
        <v>0.93772627974266409</v>
      </c>
      <c r="HA24" s="7">
        <f t="shared" si="6"/>
        <v>0.89083996575553082</v>
      </c>
      <c r="HB24" s="7">
        <f t="shared" si="6"/>
        <v>0.84629796746775421</v>
      </c>
      <c r="HC24" s="7">
        <f t="shared" si="6"/>
        <v>0.80398306909436645</v>
      </c>
      <c r="HD24" s="7">
        <f t="shared" si="6"/>
        <v>0.76378391563964809</v>
      </c>
      <c r="HE24" s="7">
        <f t="shared" si="6"/>
        <v>0.72559471985766566</v>
      </c>
      <c r="HF24" s="7">
        <f t="shared" si="6"/>
        <v>0.68931498386478229</v>
      </c>
      <c r="HG24" s="7">
        <f t="shared" si="6"/>
        <v>0.6548492346715431</v>
      </c>
      <c r="HH24" s="7">
        <f t="shared" si="6"/>
        <v>0.6221067729379659</v>
      </c>
      <c r="HI24" s="7">
        <f t="shared" si="6"/>
        <v>0.59100143429106755</v>
      </c>
      <c r="HJ24" s="7">
        <f t="shared" si="6"/>
        <v>0.56145136257651418</v>
      </c>
      <c r="HK24" s="7">
        <f t="shared" si="6"/>
        <v>0.53337879444768843</v>
      </c>
      <c r="HL24" s="7">
        <f t="shared" si="6"/>
        <v>0.50670985472530394</v>
      </c>
      <c r="HM24" s="7">
        <f t="shared" si="6"/>
        <v>0.48137436198903871</v>
      </c>
      <c r="HN24" s="7">
        <f t="shared" si="6"/>
        <v>0.45730564388958678</v>
      </c>
      <c r="HO24" s="7">
        <f t="shared" si="6"/>
        <v>0.43444036169510741</v>
      </c>
      <c r="HP24" s="7">
        <f t="shared" si="6"/>
        <v>0.41271834361035203</v>
      </c>
      <c r="HQ24" s="7">
        <f t="shared" si="6"/>
        <v>0.39208242642983443</v>
      </c>
      <c r="HR24" s="7">
        <f t="shared" si="6"/>
        <v>0.37247830510834268</v>
      </c>
    </row>
    <row r="25" spans="1:226" x14ac:dyDescent="0.35">
      <c r="A25" s="1" t="s">
        <v>463</v>
      </c>
      <c r="B25" t="s">
        <v>482</v>
      </c>
      <c r="C25" t="s">
        <v>500</v>
      </c>
      <c r="D25" t="s">
        <v>518</v>
      </c>
      <c r="E25" t="s">
        <v>536</v>
      </c>
      <c r="F25" t="s">
        <v>556</v>
      </c>
      <c r="G25" t="s">
        <v>576</v>
      </c>
      <c r="H25" t="s">
        <v>596</v>
      </c>
      <c r="I25" t="s">
        <v>616</v>
      </c>
      <c r="J25" t="s">
        <v>636</v>
      </c>
      <c r="K25" t="s">
        <v>658</v>
      </c>
      <c r="L25" t="s">
        <v>681</v>
      </c>
      <c r="M25" t="s">
        <v>704</v>
      </c>
      <c r="N25" t="s">
        <v>728</v>
      </c>
      <c r="O25" t="s">
        <v>752</v>
      </c>
      <c r="P25" t="s">
        <v>776</v>
      </c>
      <c r="Q25" t="s">
        <v>799</v>
      </c>
      <c r="R25" t="s">
        <v>822</v>
      </c>
      <c r="S25" t="s">
        <v>843</v>
      </c>
      <c r="T25" t="s">
        <v>866</v>
      </c>
      <c r="U25" t="s">
        <v>890</v>
      </c>
      <c r="V25" t="s">
        <v>914</v>
      </c>
      <c r="W25" t="s">
        <v>934</v>
      </c>
      <c r="X25" t="s">
        <v>675</v>
      </c>
      <c r="Y25" t="s">
        <v>970</v>
      </c>
      <c r="Z25" t="s">
        <v>993</v>
      </c>
      <c r="AA25" t="s">
        <v>1016</v>
      </c>
      <c r="AB25" t="s">
        <v>1038</v>
      </c>
      <c r="AC25" t="s">
        <v>1061</v>
      </c>
      <c r="AD25" t="s">
        <v>1083</v>
      </c>
      <c r="AE25" t="s">
        <v>1106</v>
      </c>
      <c r="AF25" t="s">
        <v>1127</v>
      </c>
      <c r="AG25" t="s">
        <v>1016</v>
      </c>
      <c r="AH25" t="s">
        <v>1170</v>
      </c>
      <c r="AI25" t="s">
        <v>1193</v>
      </c>
      <c r="AJ25" t="s">
        <v>1216</v>
      </c>
      <c r="AK25" t="s">
        <v>1239</v>
      </c>
      <c r="AL25" t="s">
        <v>1260</v>
      </c>
    </row>
    <row r="26" spans="1:226" x14ac:dyDescent="0.35">
      <c r="A26" s="1" t="s">
        <v>464</v>
      </c>
      <c r="B26" t="s">
        <v>483</v>
      </c>
      <c r="C26" t="s">
        <v>501</v>
      </c>
      <c r="D26" t="s">
        <v>519</v>
      </c>
      <c r="E26" t="s">
        <v>537</v>
      </c>
      <c r="F26" t="s">
        <v>557</v>
      </c>
      <c r="G26" t="s">
        <v>577</v>
      </c>
      <c r="H26" t="s">
        <v>597</v>
      </c>
      <c r="I26" t="s">
        <v>617</v>
      </c>
      <c r="J26" t="s">
        <v>637</v>
      </c>
      <c r="K26" t="s">
        <v>659</v>
      </c>
      <c r="L26" t="s">
        <v>682</v>
      </c>
      <c r="M26" t="s">
        <v>705</v>
      </c>
      <c r="N26" t="s">
        <v>380</v>
      </c>
      <c r="O26" t="s">
        <v>753</v>
      </c>
      <c r="P26" t="s">
        <v>226</v>
      </c>
      <c r="Q26" t="s">
        <v>800</v>
      </c>
      <c r="R26" t="s">
        <v>823</v>
      </c>
      <c r="S26" t="s">
        <v>844</v>
      </c>
      <c r="T26" t="s">
        <v>867</v>
      </c>
      <c r="U26" t="s">
        <v>891</v>
      </c>
      <c r="V26" t="s">
        <v>915</v>
      </c>
      <c r="W26" t="s">
        <v>42</v>
      </c>
      <c r="X26" t="s">
        <v>66</v>
      </c>
      <c r="Y26" t="s">
        <v>90</v>
      </c>
      <c r="Z26" t="s">
        <v>114</v>
      </c>
      <c r="AA26" t="s">
        <v>138</v>
      </c>
      <c r="AB26" t="s">
        <v>161</v>
      </c>
      <c r="AC26" t="s">
        <v>182</v>
      </c>
      <c r="AD26" t="s">
        <v>203</v>
      </c>
      <c r="AE26" t="s">
        <v>224</v>
      </c>
      <c r="AF26" t="s">
        <v>244</v>
      </c>
      <c r="AG26" t="s">
        <v>268</v>
      </c>
      <c r="AH26" t="s">
        <v>288</v>
      </c>
      <c r="AI26" t="s">
        <v>312</v>
      </c>
      <c r="AJ26" t="s">
        <v>334</v>
      </c>
      <c r="AK26" t="s">
        <v>356</v>
      </c>
      <c r="AL26" t="s">
        <v>377</v>
      </c>
    </row>
    <row r="27" spans="1:226" x14ac:dyDescent="0.35">
      <c r="A27" s="1" t="s">
        <v>465</v>
      </c>
      <c r="B27" t="s">
        <v>483</v>
      </c>
      <c r="C27" t="s">
        <v>501</v>
      </c>
      <c r="D27" t="s">
        <v>519</v>
      </c>
      <c r="E27" t="s">
        <v>537</v>
      </c>
      <c r="F27" t="s">
        <v>557</v>
      </c>
      <c r="G27" t="s">
        <v>577</v>
      </c>
      <c r="H27" t="s">
        <v>597</v>
      </c>
      <c r="I27" t="s">
        <v>617</v>
      </c>
      <c r="J27" t="s">
        <v>637</v>
      </c>
      <c r="K27" t="s">
        <v>659</v>
      </c>
      <c r="L27" t="s">
        <v>682</v>
      </c>
      <c r="M27" t="s">
        <v>705</v>
      </c>
      <c r="N27" t="s">
        <v>729</v>
      </c>
      <c r="O27" t="s">
        <v>754</v>
      </c>
      <c r="P27" t="s">
        <v>777</v>
      </c>
      <c r="Q27" t="s">
        <v>801</v>
      </c>
      <c r="R27" t="s">
        <v>315</v>
      </c>
      <c r="S27" t="s">
        <v>845</v>
      </c>
      <c r="T27" t="s">
        <v>868</v>
      </c>
      <c r="U27" t="s">
        <v>892</v>
      </c>
      <c r="V27" t="s">
        <v>916</v>
      </c>
      <c r="W27" t="s">
        <v>935</v>
      </c>
      <c r="X27" t="s">
        <v>953</v>
      </c>
      <c r="Y27" t="s">
        <v>971</v>
      </c>
      <c r="Z27" t="s">
        <v>994</v>
      </c>
      <c r="AA27" t="s">
        <v>1017</v>
      </c>
      <c r="AB27" t="s">
        <v>1039</v>
      </c>
      <c r="AC27" t="s">
        <v>1062</v>
      </c>
      <c r="AD27" t="s">
        <v>1084</v>
      </c>
      <c r="AE27" t="s">
        <v>1107</v>
      </c>
      <c r="AF27" t="s">
        <v>1128</v>
      </c>
      <c r="AG27" t="s">
        <v>1148</v>
      </c>
      <c r="AH27" t="s">
        <v>1171</v>
      </c>
      <c r="AI27" t="s">
        <v>1194</v>
      </c>
      <c r="AJ27" t="s">
        <v>1217</v>
      </c>
      <c r="AK27" t="s">
        <v>399</v>
      </c>
      <c r="AL27" t="s">
        <v>1261</v>
      </c>
    </row>
    <row r="28" spans="1:226" x14ac:dyDescent="0.35">
      <c r="A28" s="1" t="s">
        <v>466</v>
      </c>
      <c r="B28" t="s">
        <v>484</v>
      </c>
      <c r="C28" t="s">
        <v>502</v>
      </c>
      <c r="D28" t="s">
        <v>520</v>
      </c>
      <c r="E28" t="s">
        <v>538</v>
      </c>
      <c r="F28" t="s">
        <v>558</v>
      </c>
      <c r="G28" t="s">
        <v>578</v>
      </c>
      <c r="H28" t="s">
        <v>598</v>
      </c>
      <c r="I28" t="s">
        <v>618</v>
      </c>
      <c r="J28" t="s">
        <v>578</v>
      </c>
      <c r="K28" t="s">
        <v>660</v>
      </c>
      <c r="L28" t="s">
        <v>683</v>
      </c>
      <c r="M28" t="s">
        <v>706</v>
      </c>
      <c r="N28" t="s">
        <v>730</v>
      </c>
      <c r="O28" t="s">
        <v>755</v>
      </c>
      <c r="P28" t="s">
        <v>778</v>
      </c>
      <c r="Q28" t="s">
        <v>802</v>
      </c>
      <c r="R28" t="s">
        <v>824</v>
      </c>
      <c r="S28" t="s">
        <v>846</v>
      </c>
      <c r="T28" t="s">
        <v>869</v>
      </c>
      <c r="U28" t="s">
        <v>893</v>
      </c>
      <c r="V28" t="s">
        <v>917</v>
      </c>
      <c r="W28" t="s">
        <v>47</v>
      </c>
      <c r="X28" t="s">
        <v>71</v>
      </c>
      <c r="Y28" t="s">
        <v>95</v>
      </c>
      <c r="Z28" t="s">
        <v>119</v>
      </c>
      <c r="AA28" t="s">
        <v>143</v>
      </c>
      <c r="AB28" t="s">
        <v>166</v>
      </c>
      <c r="AC28" t="s">
        <v>187</v>
      </c>
      <c r="AD28" t="s">
        <v>208</v>
      </c>
      <c r="AE28" t="s">
        <v>229</v>
      </c>
      <c r="AF28" t="s">
        <v>249</v>
      </c>
      <c r="AG28" t="s">
        <v>273</v>
      </c>
      <c r="AH28" t="s">
        <v>293</v>
      </c>
      <c r="AI28" t="s">
        <v>317</v>
      </c>
      <c r="AJ28" t="s">
        <v>339</v>
      </c>
      <c r="AK28" t="s">
        <v>361</v>
      </c>
      <c r="AL28" t="s">
        <v>382</v>
      </c>
    </row>
    <row r="29" spans="1:226" x14ac:dyDescent="0.35">
      <c r="A29" s="1" t="s">
        <v>467</v>
      </c>
      <c r="B29" t="s">
        <v>484</v>
      </c>
      <c r="C29" t="s">
        <v>502</v>
      </c>
      <c r="D29" t="s">
        <v>520</v>
      </c>
      <c r="E29" t="s">
        <v>538</v>
      </c>
      <c r="F29" t="s">
        <v>558</v>
      </c>
      <c r="G29" t="s">
        <v>578</v>
      </c>
      <c r="H29" t="s">
        <v>598</v>
      </c>
      <c r="I29" t="s">
        <v>618</v>
      </c>
      <c r="J29" t="s">
        <v>578</v>
      </c>
      <c r="K29" t="s">
        <v>660</v>
      </c>
      <c r="L29" t="s">
        <v>683</v>
      </c>
      <c r="M29" t="s">
        <v>707</v>
      </c>
      <c r="N29" t="s">
        <v>731</v>
      </c>
      <c r="O29" t="s">
        <v>756</v>
      </c>
      <c r="P29" t="s">
        <v>779</v>
      </c>
      <c r="Q29" t="s">
        <v>803</v>
      </c>
      <c r="R29" t="s">
        <v>825</v>
      </c>
      <c r="S29" t="s">
        <v>847</v>
      </c>
      <c r="T29" t="s">
        <v>870</v>
      </c>
      <c r="U29" t="s">
        <v>894</v>
      </c>
      <c r="V29" t="s">
        <v>918</v>
      </c>
      <c r="W29" t="s">
        <v>936</v>
      </c>
      <c r="X29" t="s">
        <v>954</v>
      </c>
      <c r="Y29" t="s">
        <v>972</v>
      </c>
      <c r="Z29" t="s">
        <v>995</v>
      </c>
      <c r="AA29" t="s">
        <v>1018</v>
      </c>
      <c r="AB29" t="s">
        <v>1040</v>
      </c>
      <c r="AC29" t="s">
        <v>1063</v>
      </c>
      <c r="AD29" t="s">
        <v>1085</v>
      </c>
      <c r="AE29" t="s">
        <v>1108</v>
      </c>
      <c r="AF29" t="s">
        <v>1129</v>
      </c>
      <c r="AG29" t="s">
        <v>1149</v>
      </c>
      <c r="AH29" t="s">
        <v>1172</v>
      </c>
      <c r="AI29" t="s">
        <v>1195</v>
      </c>
      <c r="AJ29" t="s">
        <v>1218</v>
      </c>
      <c r="AK29" t="s">
        <v>1240</v>
      </c>
      <c r="AL29" t="s">
        <v>1262</v>
      </c>
    </row>
    <row r="33" spans="1:80" x14ac:dyDescent="0.35">
      <c r="A33" t="s">
        <v>2789</v>
      </c>
      <c r="C33" s="2">
        <f>C2/B2-1</f>
        <v>2.3853284321559753E-2</v>
      </c>
      <c r="D33" s="2">
        <f t="shared" ref="D33:AL33" si="7">D2/C2-1</f>
        <v>5.7892682926829364E-2</v>
      </c>
      <c r="E33" s="2">
        <f t="shared" si="7"/>
        <v>0.1007801980928491</v>
      </c>
      <c r="F33" s="2">
        <f t="shared" si="7"/>
        <v>5.0753171025954558E-2</v>
      </c>
      <c r="G33" s="2">
        <f t="shared" si="7"/>
        <v>0.10059001754106212</v>
      </c>
      <c r="H33" s="2">
        <f t="shared" si="7"/>
        <v>-6.1230403662812627E-2</v>
      </c>
      <c r="I33" s="2">
        <f t="shared" si="7"/>
        <v>-4.1517471292752406E-3</v>
      </c>
      <c r="J33" s="2">
        <f t="shared" si="7"/>
        <v>-2.8005517412395542E-2</v>
      </c>
      <c r="K33" s="2">
        <f t="shared" si="7"/>
        <v>2.1302378978251157E-2</v>
      </c>
      <c r="L33" s="2">
        <f t="shared" si="7"/>
        <v>0.12314994067320306</v>
      </c>
      <c r="M33" s="2">
        <f t="shared" si="7"/>
        <v>3.3124826244092409E-2</v>
      </c>
      <c r="N33" s="2">
        <f t="shared" si="7"/>
        <v>5.6308276038373073E-2</v>
      </c>
      <c r="O33" s="2">
        <f t="shared" si="7"/>
        <v>7.2221939165435511E-3</v>
      </c>
      <c r="P33" s="2">
        <f t="shared" si="7"/>
        <v>0.10715143850774589</v>
      </c>
      <c r="Q33" s="2">
        <f t="shared" si="7"/>
        <v>9.6861150454607969E-3</v>
      </c>
      <c r="R33" s="2">
        <f t="shared" si="7"/>
        <v>-2.8621204579392767E-2</v>
      </c>
      <c r="S33" s="2">
        <f t="shared" si="7"/>
        <v>-5.4503528754105246E-2</v>
      </c>
      <c r="T33" s="2">
        <f t="shared" si="7"/>
        <v>9.7861700293153886E-2</v>
      </c>
      <c r="U33" s="2">
        <f t="shared" si="7"/>
        <v>8.0353636781815618E-2</v>
      </c>
      <c r="V33" s="2">
        <f t="shared" si="7"/>
        <v>-5.357606471913845E-2</v>
      </c>
      <c r="W33" s="2">
        <f t="shared" si="7"/>
        <v>3.1821274167709301E-3</v>
      </c>
      <c r="X33" s="2">
        <f t="shared" si="7"/>
        <v>8.0525901295064761E-2</v>
      </c>
      <c r="Y33" s="2">
        <f t="shared" si="7"/>
        <v>4.9035288401190424E-2</v>
      </c>
      <c r="Z33" s="2">
        <f t="shared" si="7"/>
        <v>-7.5962559104506444E-2</v>
      </c>
      <c r="AA33" s="2">
        <f t="shared" si="7"/>
        <v>4.2941581904383908E-2</v>
      </c>
      <c r="AB33" s="2">
        <f t="shared" si="7"/>
        <v>7.0551717232402167E-2</v>
      </c>
      <c r="AC33" s="2">
        <f t="shared" si="7"/>
        <v>-2.2531707134572976E-2</v>
      </c>
      <c r="AD33" s="2">
        <f t="shared" si="7"/>
        <v>-4.5508913278536345E-2</v>
      </c>
      <c r="AE33" s="2">
        <f t="shared" si="7"/>
        <v>-6.9753686679832838E-2</v>
      </c>
      <c r="AF33" s="2">
        <f t="shared" si="7"/>
        <v>-0.11909303503497026</v>
      </c>
      <c r="AG33" s="2">
        <f t="shared" si="7"/>
        <v>-2.2289643023170491E-2</v>
      </c>
      <c r="AH33" s="2">
        <f t="shared" si="7"/>
        <v>-9.7722722722722866E-3</v>
      </c>
      <c r="AI33" s="2">
        <f t="shared" si="7"/>
        <v>5.6988336976711018E-3</v>
      </c>
      <c r="AJ33" s="2">
        <f t="shared" si="7"/>
        <v>-3.0694810905892655E-2</v>
      </c>
      <c r="AK33" s="2">
        <f t="shared" si="7"/>
        <v>-4.5704952882160033E-2</v>
      </c>
      <c r="AL33" s="2">
        <f t="shared" si="7"/>
        <v>-0.22099672647749957</v>
      </c>
      <c r="AM33" s="2">
        <v>-0.06</v>
      </c>
      <c r="AN33" s="2">
        <v>-0.06</v>
      </c>
      <c r="AO33" s="2">
        <v>-0.06</v>
      </c>
      <c r="AP33" s="2">
        <v>-0.06</v>
      </c>
      <c r="AQ33" s="2">
        <v>-0.06</v>
      </c>
      <c r="AR33" s="2">
        <v>-0.06</v>
      </c>
      <c r="AS33" s="2">
        <v>0.05</v>
      </c>
      <c r="AT33" s="2">
        <v>0.05</v>
      </c>
      <c r="AU33" s="2">
        <v>0.05</v>
      </c>
      <c r="AV33" s="2">
        <v>0.05</v>
      </c>
      <c r="AW33" s="2">
        <v>0.05</v>
      </c>
      <c r="AX33" s="2">
        <v>0.05</v>
      </c>
      <c r="AY33" s="2">
        <v>0.05</v>
      </c>
      <c r="AZ33" s="2">
        <v>0.05</v>
      </c>
    </row>
    <row r="34" spans="1:80" x14ac:dyDescent="0.35">
      <c r="A34" t="s">
        <v>2790</v>
      </c>
      <c r="C34" s="2">
        <f>C8/B8-1</f>
        <v>0.16712746149071833</v>
      </c>
      <c r="D34" s="2">
        <f t="shared" ref="D34:AL34" si="8">D8/C8-1</f>
        <v>5.7046168721295532E-2</v>
      </c>
      <c r="E34" s="2">
        <f t="shared" si="8"/>
        <v>0.15650583123713702</v>
      </c>
      <c r="F34" s="2">
        <f t="shared" si="8"/>
        <v>0.11187566733894894</v>
      </c>
      <c r="G34" s="2">
        <f t="shared" si="8"/>
        <v>-3.0338597240005649E-2</v>
      </c>
      <c r="H34" s="2">
        <f t="shared" si="8"/>
        <v>0.15086380809155275</v>
      </c>
      <c r="I34" s="2">
        <f t="shared" si="8"/>
        <v>-0.16981132075471694</v>
      </c>
      <c r="J34" s="2">
        <f t="shared" si="8"/>
        <v>0.25863789926289926</v>
      </c>
      <c r="K34" s="2">
        <f t="shared" si="8"/>
        <v>-0.51453408570992831</v>
      </c>
      <c r="L34" s="2">
        <f t="shared" si="8"/>
        <v>5.3405378235737544E-2</v>
      </c>
      <c r="M34" s="2">
        <f t="shared" si="8"/>
        <v>5.2487176428486215E-3</v>
      </c>
      <c r="N34" s="2">
        <f t="shared" si="8"/>
        <v>-1.3053281120208871E-2</v>
      </c>
      <c r="O34" s="2">
        <f t="shared" si="8"/>
        <v>1.6832992665625213E-3</v>
      </c>
      <c r="P34" s="2">
        <f t="shared" si="8"/>
        <v>-0.11601248349537874</v>
      </c>
      <c r="Q34" s="2">
        <f t="shared" si="8"/>
        <v>6.1782877316857832E-2</v>
      </c>
      <c r="R34" s="2">
        <f t="shared" si="8"/>
        <v>9.9622738026728053E-2</v>
      </c>
      <c r="S34" s="2">
        <f t="shared" si="8"/>
        <v>8.9608652671977707E-2</v>
      </c>
      <c r="T34" s="2">
        <f t="shared" si="8"/>
        <v>-4.7283594834027109E-2</v>
      </c>
      <c r="U34" s="2">
        <f t="shared" si="8"/>
        <v>8.5816715213981709E-2</v>
      </c>
      <c r="V34" s="2">
        <f t="shared" si="8"/>
        <v>9.9566652909616193E-2</v>
      </c>
      <c r="W34" s="2">
        <f t="shared" si="8"/>
        <v>-4.9497982546682917E-2</v>
      </c>
      <c r="X34" s="2">
        <f t="shared" si="8"/>
        <v>8.8898761044474028E-2</v>
      </c>
      <c r="Y34" s="2">
        <f t="shared" si="8"/>
        <v>6.0108794197642812E-2</v>
      </c>
      <c r="Z34" s="2">
        <f t="shared" si="8"/>
        <v>-0.12250919353459333</v>
      </c>
      <c r="AA34" s="2">
        <f t="shared" si="8"/>
        <v>4.9900102334194285E-2</v>
      </c>
      <c r="AB34" s="2">
        <f t="shared" si="8"/>
        <v>7.7605012763982462E-2</v>
      </c>
      <c r="AC34" s="2">
        <f t="shared" si="8"/>
        <v>-1.8520911401128659E-3</v>
      </c>
      <c r="AD34" s="2">
        <f t="shared" si="8"/>
        <v>-8.5872098040907785E-3</v>
      </c>
      <c r="AE34" s="2">
        <f t="shared" si="8"/>
        <v>-2.1893362350380863E-2</v>
      </c>
      <c r="AF34" s="2">
        <f>AF8/AE8-1</f>
        <v>-0.11472054111783558</v>
      </c>
      <c r="AG34" s="2">
        <f t="shared" si="8"/>
        <v>2.9405851010354978E-2</v>
      </c>
      <c r="AH34" s="2">
        <f t="shared" si="8"/>
        <v>-4.5119390595243947E-2</v>
      </c>
      <c r="AI34" s="2">
        <f t="shared" si="8"/>
        <v>-3.5387368959345467E-2</v>
      </c>
      <c r="AJ34" s="2">
        <f t="shared" si="8"/>
        <v>4.723532842071787E-2</v>
      </c>
      <c r="AK34" s="2">
        <f t="shared" si="8"/>
        <v>0.10610509263946533</v>
      </c>
      <c r="AL34" s="2">
        <f t="shared" si="8"/>
        <v>-0.18997711670480544</v>
      </c>
      <c r="AM34" s="2">
        <v>-0.03</v>
      </c>
      <c r="AN34" s="2">
        <v>-0.03</v>
      </c>
      <c r="AO34" s="2">
        <v>-0.03</v>
      </c>
      <c r="AP34" s="2">
        <v>-0.03</v>
      </c>
      <c r="AQ34" s="2">
        <v>-0.03</v>
      </c>
      <c r="AR34" s="2">
        <v>-0.03</v>
      </c>
      <c r="AS34" s="2">
        <v>-0.03</v>
      </c>
      <c r="AT34" s="2">
        <v>-0.03</v>
      </c>
      <c r="AU34" s="2">
        <v>-0.03</v>
      </c>
      <c r="AV34" s="2">
        <v>-0.03</v>
      </c>
      <c r="AW34" s="2">
        <v>-0.03</v>
      </c>
      <c r="AX34" s="2">
        <v>-0.03</v>
      </c>
      <c r="AY34" s="2">
        <v>-0.03</v>
      </c>
      <c r="AZ34" s="2">
        <v>-0.03</v>
      </c>
      <c r="BA34" s="2">
        <v>-0.03</v>
      </c>
      <c r="BB34" s="2">
        <v>-0.03</v>
      </c>
      <c r="BC34" s="2">
        <v>-0.03</v>
      </c>
      <c r="BD34" s="2">
        <v>-0.03</v>
      </c>
      <c r="BE34" s="2">
        <v>-0.03</v>
      </c>
      <c r="BF34" s="2">
        <v>-0.03</v>
      </c>
      <c r="BG34" s="2">
        <v>-0.03</v>
      </c>
      <c r="BH34" s="2">
        <v>-0.03</v>
      </c>
      <c r="BI34" s="2">
        <v>-0.03</v>
      </c>
      <c r="BJ34" s="2">
        <v>-0.03</v>
      </c>
      <c r="BK34" s="2">
        <v>-0.03</v>
      </c>
      <c r="BL34" s="2">
        <v>-0.03</v>
      </c>
      <c r="BM34" s="2">
        <v>-0.03</v>
      </c>
      <c r="BN34" s="2">
        <v>-0.03</v>
      </c>
      <c r="BO34" s="2">
        <v>-0.03</v>
      </c>
      <c r="BP34" s="2">
        <v>-0.03</v>
      </c>
      <c r="BQ34" s="2">
        <v>-0.03</v>
      </c>
      <c r="BR34" s="2">
        <v>-0.03</v>
      </c>
      <c r="BS34" s="2">
        <v>-0.03</v>
      </c>
      <c r="BT34" s="2">
        <v>-0.03</v>
      </c>
      <c r="BU34" s="2">
        <v>-0.03</v>
      </c>
      <c r="BV34" s="2">
        <v>-0.03</v>
      </c>
      <c r="BW34" s="2">
        <v>-0.03</v>
      </c>
      <c r="CA34" t="s">
        <v>2796</v>
      </c>
      <c r="CB34" s="2">
        <v>-0.05</v>
      </c>
    </row>
    <row r="35" spans="1:80" x14ac:dyDescent="0.35">
      <c r="A35" t="s">
        <v>2791</v>
      </c>
      <c r="C35" s="2" t="e">
        <f>C7/B7-1</f>
        <v>#VALUE!</v>
      </c>
      <c r="D35" s="2" t="e">
        <f t="shared" ref="D35:AL35" si="9">D7/C7-1</f>
        <v>#VALUE!</v>
      </c>
      <c r="E35" s="2" t="e">
        <f t="shared" si="9"/>
        <v>#VALUE!</v>
      </c>
      <c r="F35" s="2" t="e">
        <f t="shared" si="9"/>
        <v>#VALUE!</v>
      </c>
      <c r="G35" s="2" t="e">
        <f t="shared" si="9"/>
        <v>#VALUE!</v>
      </c>
      <c r="H35" s="2" t="e">
        <f t="shared" si="9"/>
        <v>#VALUE!</v>
      </c>
      <c r="I35" s="2" t="e">
        <f t="shared" si="9"/>
        <v>#VALUE!</v>
      </c>
      <c r="J35" s="2" t="e">
        <f t="shared" si="9"/>
        <v>#VALUE!</v>
      </c>
      <c r="K35" s="2" t="e">
        <f t="shared" si="9"/>
        <v>#VALUE!</v>
      </c>
      <c r="L35" s="2">
        <f t="shared" si="9"/>
        <v>0.37749255099702039</v>
      </c>
      <c r="M35" s="2">
        <f t="shared" si="9"/>
        <v>-0.15324459234608989</v>
      </c>
      <c r="N35" s="2">
        <f t="shared" si="9"/>
        <v>-4.1658479072509302E-2</v>
      </c>
      <c r="O35" s="2">
        <f t="shared" si="9"/>
        <v>3.4652450276809521E-2</v>
      </c>
      <c r="P35" s="2">
        <f t="shared" si="9"/>
        <v>4.4986127625842309E-2</v>
      </c>
      <c r="Q35" s="2">
        <f t="shared" si="9"/>
        <v>-2.3136734306846152E-2</v>
      </c>
      <c r="R35" s="2">
        <f t="shared" si="9"/>
        <v>2.6985051446321018E-2</v>
      </c>
      <c r="S35" s="2">
        <f t="shared" si="9"/>
        <v>-0.10207939508506614</v>
      </c>
      <c r="T35" s="2">
        <f t="shared" si="9"/>
        <v>6.8842105263157816E-2</v>
      </c>
      <c r="U35" s="2">
        <f t="shared" si="9"/>
        <v>0.1173921607248376</v>
      </c>
      <c r="V35" s="2">
        <f t="shared" si="9"/>
        <v>2.9790234443856756E-2</v>
      </c>
      <c r="W35" s="2">
        <f t="shared" si="9"/>
        <v>4.5361177678877151E-2</v>
      </c>
      <c r="X35" s="2">
        <f t="shared" si="9"/>
        <v>7.5323399377762446E-3</v>
      </c>
      <c r="Y35" s="2">
        <f t="shared" si="9"/>
        <v>2.9904111815374668E-2</v>
      </c>
      <c r="Z35" s="2">
        <f t="shared" si="9"/>
        <v>-8.1584345905002409E-2</v>
      </c>
      <c r="AA35" s="2">
        <f t="shared" si="9"/>
        <v>3.5395189003436522E-2</v>
      </c>
      <c r="AB35" s="2">
        <f t="shared" si="9"/>
        <v>3.8499834052439397E-2</v>
      </c>
      <c r="AC35" s="2">
        <f t="shared" si="9"/>
        <v>7.0310003195910298E-3</v>
      </c>
      <c r="AD35" s="2">
        <f t="shared" si="9"/>
        <v>-1.2059663598857462E-2</v>
      </c>
      <c r="AE35" s="2">
        <f t="shared" si="9"/>
        <v>-0.12672663026019915</v>
      </c>
      <c r="AF35" s="2">
        <f t="shared" si="9"/>
        <v>-3.4945742137208025E-2</v>
      </c>
      <c r="AG35" s="2">
        <f t="shared" si="9"/>
        <v>9.6054888507718594E-2</v>
      </c>
      <c r="AH35" s="2">
        <f t="shared" si="9"/>
        <v>6.259780907668322E-3</v>
      </c>
      <c r="AI35" s="2">
        <f t="shared" si="9"/>
        <v>-7.0502851218247842E-2</v>
      </c>
      <c r="AJ35" s="2">
        <f t="shared" si="9"/>
        <v>0.11340397843465322</v>
      </c>
      <c r="AK35" s="2">
        <f t="shared" si="9"/>
        <v>5.743863750208722E-2</v>
      </c>
      <c r="AL35" s="2">
        <f t="shared" si="9"/>
        <v>2.4474972366966607E-2</v>
      </c>
      <c r="AM35" s="2">
        <v>0.03</v>
      </c>
      <c r="AN35" s="2">
        <v>0.03</v>
      </c>
      <c r="AO35" s="2">
        <v>0.03</v>
      </c>
      <c r="AP35" s="2">
        <v>0.03</v>
      </c>
      <c r="AQ35" s="2">
        <v>0.03</v>
      </c>
      <c r="AR35" s="2">
        <v>0.03</v>
      </c>
      <c r="AS35" s="2">
        <v>0.03</v>
      </c>
      <c r="AT35" s="2">
        <v>0.03</v>
      </c>
      <c r="AU35" s="2">
        <v>0.03</v>
      </c>
      <c r="AV35" s="2">
        <v>0.03</v>
      </c>
      <c r="AW35" s="2">
        <v>0.03</v>
      </c>
      <c r="AX35" s="2">
        <v>0.03</v>
      </c>
      <c r="AY35" s="2">
        <v>0.03</v>
      </c>
      <c r="AZ35" s="2">
        <v>0.03</v>
      </c>
      <c r="BA35" s="2">
        <v>0.03</v>
      </c>
      <c r="BB35" s="2">
        <v>0.03</v>
      </c>
      <c r="BC35" s="2">
        <v>0.03</v>
      </c>
      <c r="BD35" s="2">
        <v>0.03</v>
      </c>
      <c r="BE35" s="2">
        <v>0.03</v>
      </c>
      <c r="BF35" s="2">
        <v>0.03</v>
      </c>
      <c r="BG35" s="2">
        <v>0.03</v>
      </c>
      <c r="BH35" s="2">
        <v>0.03</v>
      </c>
      <c r="BI35" s="2">
        <v>0.03</v>
      </c>
      <c r="BJ35" s="2">
        <v>0.03</v>
      </c>
      <c r="BK35" s="2">
        <v>0.03</v>
      </c>
      <c r="BL35" s="2">
        <v>0.03</v>
      </c>
      <c r="BM35" s="2">
        <v>0.03</v>
      </c>
      <c r="BN35" s="2">
        <v>0.03</v>
      </c>
      <c r="BO35" s="2">
        <v>0.03</v>
      </c>
      <c r="BP35" s="2">
        <v>0.03</v>
      </c>
      <c r="BQ35" s="2">
        <v>0.03</v>
      </c>
      <c r="BR35" s="2">
        <v>0.03</v>
      </c>
      <c r="BS35" s="2">
        <v>0.03</v>
      </c>
      <c r="BT35" s="2">
        <v>0.03</v>
      </c>
      <c r="BU35" s="2">
        <v>0.03</v>
      </c>
      <c r="BV35" s="2">
        <v>0.03</v>
      </c>
      <c r="BW35" s="2">
        <v>0.03</v>
      </c>
      <c r="CA35" t="s">
        <v>2797</v>
      </c>
      <c r="CB35" s="2">
        <v>0.05</v>
      </c>
    </row>
    <row r="36" spans="1:80" x14ac:dyDescent="0.35">
      <c r="A36" t="s">
        <v>2792</v>
      </c>
      <c r="C36" s="2">
        <f>C24/B24-1</f>
        <v>-0.26941266209000758</v>
      </c>
      <c r="D36" s="2">
        <f t="shared" ref="D36:AL36" si="10">D24/C24-1</f>
        <v>9.7932762580914545E-2</v>
      </c>
      <c r="E36" s="2">
        <f t="shared" si="10"/>
        <v>4.4313427158615415E-2</v>
      </c>
      <c r="F36" s="2">
        <f t="shared" si="10"/>
        <v>-0.3156073574940812</v>
      </c>
      <c r="G36" s="2">
        <f t="shared" si="10"/>
        <v>0.60191591271953171</v>
      </c>
      <c r="H36" s="2">
        <f t="shared" si="10"/>
        <v>-1.0936877076411959</v>
      </c>
      <c r="I36" s="2">
        <f>I24/H24-1</f>
        <v>7.8031914893617014</v>
      </c>
      <c r="J36" s="2">
        <f t="shared" si="10"/>
        <v>0.63162134944612291</v>
      </c>
      <c r="K36" s="2">
        <f t="shared" si="10"/>
        <v>-1.3729169238365633</v>
      </c>
      <c r="L36" s="2">
        <f t="shared" si="10"/>
        <v>0.38298576630254888</v>
      </c>
      <c r="M36" s="2">
        <f t="shared" si="10"/>
        <v>0.29942556247008145</v>
      </c>
      <c r="N36" s="2">
        <f t="shared" si="10"/>
        <v>0.12230613372628474</v>
      </c>
      <c r="O36" s="2">
        <f t="shared" si="10"/>
        <v>3.8568849499425628E-2</v>
      </c>
      <c r="P36" s="2">
        <f t="shared" si="10"/>
        <v>0.21871049304677626</v>
      </c>
      <c r="Q36" s="2">
        <f t="shared" si="10"/>
        <v>4.9403526970954292E-2</v>
      </c>
      <c r="R36" s="2">
        <f t="shared" si="10"/>
        <v>-4.5718522179661436E-2</v>
      </c>
      <c r="S36" s="2">
        <f t="shared" si="10"/>
        <v>-0.53657904959212743</v>
      </c>
      <c r="T36" s="2">
        <f t="shared" si="10"/>
        <v>1.1187482537021514</v>
      </c>
      <c r="U36" s="2">
        <f t="shared" si="10"/>
        <v>0.11169721746010808</v>
      </c>
      <c r="V36" s="2">
        <f t="shared" si="10"/>
        <v>-5.8837485172004711E-2</v>
      </c>
      <c r="W36" s="2">
        <f t="shared" si="10"/>
        <v>0.19637005293672805</v>
      </c>
      <c r="X36" s="2">
        <f t="shared" si="10"/>
        <v>9.7555836493889547E-2</v>
      </c>
      <c r="Y36" s="2">
        <f t="shared" si="10"/>
        <v>0.1839124592052217</v>
      </c>
      <c r="Z36" s="2">
        <f t="shared" si="10"/>
        <v>8.8454678125506669E-2</v>
      </c>
      <c r="AA36" s="2">
        <f t="shared" si="10"/>
        <v>0.10487895716945994</v>
      </c>
      <c r="AB36" s="2">
        <f t="shared" si="10"/>
        <v>6.8900424728645548E-2</v>
      </c>
      <c r="AC36" s="2">
        <f t="shared" si="10"/>
        <v>4.7240618101545229E-2</v>
      </c>
      <c r="AD36" s="2">
        <f t="shared" si="10"/>
        <v>-7.2874006263551339E-3</v>
      </c>
      <c r="AE36" s="2">
        <f t="shared" si="10"/>
        <v>-0.27064248013104408</v>
      </c>
      <c r="AF36" s="2">
        <f t="shared" si="10"/>
        <v>9.715521543836303E-2</v>
      </c>
      <c r="AG36" s="2">
        <f t="shared" si="10"/>
        <v>-9.9924184988627762E-2</v>
      </c>
      <c r="AH36" s="2">
        <f t="shared" si="10"/>
        <v>-0.51541442048517516</v>
      </c>
      <c r="AI36" s="2">
        <f t="shared" si="10"/>
        <v>0.51712150182513472</v>
      </c>
      <c r="AJ36" s="2">
        <f t="shared" si="10"/>
        <v>8.0545371219065132E-2</v>
      </c>
      <c r="AK36" s="2">
        <f t="shared" si="10"/>
        <v>-0.40727388399957587</v>
      </c>
      <c r="AL36" s="2">
        <f t="shared" si="10"/>
        <v>2.7191413237924955E-2</v>
      </c>
      <c r="CA36" s="6" t="s">
        <v>2798</v>
      </c>
      <c r="CB36" s="8">
        <f>NPV(CB35,AM24:EP24)</f>
        <v>54547.897212422911</v>
      </c>
    </row>
    <row r="37" spans="1:80" x14ac:dyDescent="0.35">
      <c r="A37" t="s">
        <v>2793</v>
      </c>
      <c r="B37" s="2">
        <f>B4/B2</f>
        <v>0.63622742528368226</v>
      </c>
      <c r="C37" s="2">
        <f t="shared" ref="C37:AL37" si="11">C4/C2</f>
        <v>0.62165853658536585</v>
      </c>
      <c r="D37" s="2">
        <f t="shared" si="11"/>
        <v>0.61113672833244181</v>
      </c>
      <c r="E37" s="2">
        <f t="shared" si="11"/>
        <v>0.63511000150801766</v>
      </c>
      <c r="F37" s="2">
        <f t="shared" si="11"/>
        <v>0.62588103970658582</v>
      </c>
      <c r="G37" s="2">
        <f t="shared" si="11"/>
        <v>0.61595525804862494</v>
      </c>
      <c r="H37" s="2">
        <f t="shared" si="11"/>
        <v>0.57828126929250523</v>
      </c>
      <c r="I37" s="2">
        <f t="shared" si="11"/>
        <v>0.55349255304310085</v>
      </c>
      <c r="J37" s="2">
        <f t="shared" si="11"/>
        <v>0.46013776388800304</v>
      </c>
      <c r="K37" s="2">
        <f t="shared" si="11"/>
        <v>0.39474177230999813</v>
      </c>
      <c r="L37" s="2">
        <f t="shared" si="11"/>
        <v>0.42211565193216571</v>
      </c>
      <c r="M37" s="2">
        <f t="shared" si="11"/>
        <v>0.41089568505038815</v>
      </c>
      <c r="N37" s="2">
        <f t="shared" si="11"/>
        <v>0.3898838334946757</v>
      </c>
      <c r="O37" s="2">
        <f t="shared" si="11"/>
        <v>0.35763515649699651</v>
      </c>
      <c r="P37" s="2">
        <f t="shared" si="11"/>
        <v>0.36470279161145885</v>
      </c>
      <c r="Q37" s="2">
        <f t="shared" si="11"/>
        <v>0.36680392777953752</v>
      </c>
      <c r="R37" s="2">
        <f t="shared" si="11"/>
        <v>0.37013486129550693</v>
      </c>
      <c r="S37" s="2">
        <f t="shared" si="11"/>
        <v>0.37301997881408122</v>
      </c>
      <c r="T37" s="2">
        <f t="shared" si="11"/>
        <v>0.37044350450460556</v>
      </c>
      <c r="U37" s="2">
        <f t="shared" si="11"/>
        <v>0.37419127039348654</v>
      </c>
      <c r="V37" s="2">
        <f t="shared" si="11"/>
        <v>0.40086027168784427</v>
      </c>
      <c r="W37" s="2">
        <f t="shared" si="11"/>
        <v>0.41887250612530624</v>
      </c>
      <c r="X37" s="2">
        <f t="shared" si="11"/>
        <v>0.42241815641892577</v>
      </c>
      <c r="Y37" s="2">
        <f t="shared" si="11"/>
        <v>0.44061565183827078</v>
      </c>
      <c r="Z37" s="2">
        <f t="shared" si="11"/>
        <v>0.45724639194636479</v>
      </c>
      <c r="AA37" s="2">
        <f t="shared" si="11"/>
        <v>0.46072894763192151</v>
      </c>
      <c r="AB37" s="2">
        <f t="shared" si="11"/>
        <v>0.46894758502001571</v>
      </c>
      <c r="AC37" s="2">
        <f t="shared" si="11"/>
        <v>0.481288334752696</v>
      </c>
      <c r="AD37" s="2">
        <f t="shared" si="11"/>
        <v>0.48626078936552014</v>
      </c>
      <c r="AE37" s="2">
        <f t="shared" si="11"/>
        <v>0.50011315508712939</v>
      </c>
      <c r="AF37" s="2">
        <f t="shared" si="11"/>
        <v>0.49772454796799687</v>
      </c>
      <c r="AG37" s="2">
        <f t="shared" si="11"/>
        <v>0.47916666666666669</v>
      </c>
      <c r="AH37" s="2">
        <f t="shared" si="11"/>
        <v>0.45775155106837334</v>
      </c>
      <c r="AI37" s="2">
        <f t="shared" si="11"/>
        <v>0.46406583741676088</v>
      </c>
      <c r="AJ37" s="2">
        <f t="shared" si="11"/>
        <v>0.47296719250262487</v>
      </c>
      <c r="AK37" s="2">
        <f t="shared" si="11"/>
        <v>0.48321810353024275</v>
      </c>
      <c r="AL37" s="2">
        <f t="shared" si="11"/>
        <v>0.54900524838276576</v>
      </c>
      <c r="AM37" s="2">
        <f>50%</f>
        <v>0.5</v>
      </c>
      <c r="AN37" s="2">
        <f>50%</f>
        <v>0.5</v>
      </c>
      <c r="AO37" s="2">
        <f>50%</f>
        <v>0.5</v>
      </c>
      <c r="AP37" s="2">
        <f>50%</f>
        <v>0.5</v>
      </c>
      <c r="AQ37" s="2">
        <f>50%</f>
        <v>0.5</v>
      </c>
      <c r="AR37" s="2">
        <f>50%</f>
        <v>0.5</v>
      </c>
      <c r="AS37" s="2">
        <f>50%</f>
        <v>0.5</v>
      </c>
      <c r="AT37" s="2">
        <f>50%</f>
        <v>0.5</v>
      </c>
      <c r="AU37" s="2">
        <f>50%</f>
        <v>0.5</v>
      </c>
      <c r="AV37" s="2">
        <f>50%</f>
        <v>0.5</v>
      </c>
      <c r="AW37" s="2">
        <f>50%</f>
        <v>0.5</v>
      </c>
      <c r="AX37" s="2">
        <f>50%</f>
        <v>0.5</v>
      </c>
      <c r="AY37" s="2">
        <f>50%</f>
        <v>0.5</v>
      </c>
      <c r="AZ37" s="2">
        <f>50%</f>
        <v>0.5</v>
      </c>
      <c r="BA37" s="2">
        <f>50%</f>
        <v>0.5</v>
      </c>
      <c r="BB37" s="2">
        <f>50%</f>
        <v>0.5</v>
      </c>
      <c r="BC37" s="2">
        <f>50%</f>
        <v>0.5</v>
      </c>
      <c r="BD37" s="2">
        <f>50%</f>
        <v>0.5</v>
      </c>
      <c r="BE37" s="2">
        <f>50%</f>
        <v>0.5</v>
      </c>
      <c r="BF37" s="2">
        <f>50%</f>
        <v>0.5</v>
      </c>
      <c r="BG37" s="2">
        <f>50%</f>
        <v>0.5</v>
      </c>
      <c r="BH37" s="2">
        <f>50%</f>
        <v>0.5</v>
      </c>
      <c r="BI37" s="2">
        <f>50%</f>
        <v>0.5</v>
      </c>
      <c r="BJ37" s="2">
        <f>50%</f>
        <v>0.5</v>
      </c>
      <c r="BK37" s="2">
        <f>50%</f>
        <v>0.5</v>
      </c>
      <c r="BL37" s="2">
        <f>50%</f>
        <v>0.5</v>
      </c>
      <c r="BM37" s="2">
        <f>50%</f>
        <v>0.5</v>
      </c>
      <c r="BN37" s="2">
        <f>50%</f>
        <v>0.5</v>
      </c>
      <c r="BO37" s="2">
        <f>50%</f>
        <v>0.5</v>
      </c>
      <c r="BP37" s="2">
        <f>50%</f>
        <v>0.5</v>
      </c>
      <c r="BQ37" s="2">
        <f>50%</f>
        <v>0.5</v>
      </c>
      <c r="BR37" s="2">
        <f>50%</f>
        <v>0.5</v>
      </c>
      <c r="BS37" s="2">
        <f>50%</f>
        <v>0.5</v>
      </c>
      <c r="BT37" s="2">
        <f>50%</f>
        <v>0.5</v>
      </c>
      <c r="BU37" s="2">
        <f>50%</f>
        <v>0.5</v>
      </c>
      <c r="BV37" s="2">
        <f>50%</f>
        <v>0.5</v>
      </c>
      <c r="BW37" s="2">
        <f>50%</f>
        <v>0.5</v>
      </c>
      <c r="CA37" t="s">
        <v>2799</v>
      </c>
    </row>
    <row r="39" spans="1:80" x14ac:dyDescent="0.35">
      <c r="A39" t="s">
        <v>2795</v>
      </c>
      <c r="B39" s="2">
        <f>B23/B21</f>
        <v>0.43583785179447454</v>
      </c>
      <c r="C39" s="2">
        <f t="shared" ref="C39:AL39" si="12">C23/C21</f>
        <v>0.42913338896173558</v>
      </c>
      <c r="D39" s="2">
        <f t="shared" si="12"/>
        <v>0.3892438146126147</v>
      </c>
      <c r="E39" s="2">
        <f t="shared" si="12"/>
        <v>0.39211779032436622</v>
      </c>
      <c r="F39" s="2">
        <f t="shared" si="12"/>
        <v>0.43446200150489089</v>
      </c>
      <c r="G39" s="2">
        <f t="shared" si="12"/>
        <v>0.40997745761050669</v>
      </c>
      <c r="H39" s="2">
        <f t="shared" si="12"/>
        <v>5.661157024793388</v>
      </c>
      <c r="I39" s="2">
        <f t="shared" si="12"/>
        <v>0.23941945490804342</v>
      </c>
      <c r="J39" s="2">
        <f t="shared" si="12"/>
        <v>9.2076844378765482E-2</v>
      </c>
      <c r="K39" s="2">
        <f t="shared" si="12"/>
        <v>0.4139670223084384</v>
      </c>
      <c r="L39" s="2">
        <f t="shared" si="12"/>
        <v>0.4652502239856649</v>
      </c>
      <c r="M39" s="2">
        <f t="shared" si="12"/>
        <v>0.36776522650518223</v>
      </c>
      <c r="N39" s="2">
        <f t="shared" si="12"/>
        <v>0.32502492522432702</v>
      </c>
      <c r="O39" s="2">
        <f t="shared" si="12"/>
        <v>0.3</v>
      </c>
      <c r="P39" s="2">
        <f t="shared" si="12"/>
        <v>0.34405035298120268</v>
      </c>
      <c r="Q39" s="2">
        <f t="shared" si="12"/>
        <v>0.29833535633778396</v>
      </c>
      <c r="R39" s="2">
        <f t="shared" si="12"/>
        <v>0.29489637542225872</v>
      </c>
      <c r="S39" s="2">
        <f t="shared" si="12"/>
        <v>0.29106858054226475</v>
      </c>
      <c r="T39" s="2">
        <f t="shared" si="12"/>
        <v>0.29988964502482984</v>
      </c>
      <c r="U39" s="2">
        <f t="shared" si="12"/>
        <v>0.29763884270036584</v>
      </c>
      <c r="V39" s="2">
        <f t="shared" si="12"/>
        <v>0.34614755439227873</v>
      </c>
      <c r="W39" s="2">
        <f t="shared" si="12"/>
        <v>0.29293384395884958</v>
      </c>
      <c r="X39" s="2">
        <f t="shared" si="12"/>
        <v>0.28097177168886744</v>
      </c>
      <c r="Y39" s="2">
        <f t="shared" si="12"/>
        <v>0.26209991026024526</v>
      </c>
      <c r="Z39" s="2">
        <f t="shared" si="12"/>
        <v>0.25984121733377441</v>
      </c>
      <c r="AA39" s="2">
        <f t="shared" si="12"/>
        <v>0.24793388429752067</v>
      </c>
      <c r="AB39" s="2">
        <f t="shared" si="12"/>
        <v>0.24510784173689473</v>
      </c>
      <c r="AC39" s="2">
        <f t="shared" si="12"/>
        <v>0.2418957172860926</v>
      </c>
      <c r="AD39" s="2">
        <f t="shared" si="12"/>
        <v>0.15575701700471214</v>
      </c>
      <c r="AE39" s="2">
        <f t="shared" si="12"/>
        <v>0.21184829380566397</v>
      </c>
      <c r="AF39" s="2">
        <f t="shared" si="12"/>
        <v>0.1618689244277203</v>
      </c>
      <c r="AG39" s="2">
        <f t="shared" si="12"/>
        <v>3.6415247364152477E-2</v>
      </c>
      <c r="AH39" s="2">
        <f t="shared" si="12"/>
        <v>0.49491228070175436</v>
      </c>
      <c r="AI39" s="2">
        <f t="shared" si="12"/>
        <v>0.23091165579262918</v>
      </c>
      <c r="AJ39" s="2">
        <f t="shared" si="12"/>
        <v>7.1906354515050161E-2</v>
      </c>
      <c r="AK39" s="2">
        <f t="shared" si="12"/>
        <v>-0.18632736683200346</v>
      </c>
      <c r="AL39" s="2">
        <f t="shared" si="12"/>
        <v>2.5635724622700022E-2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E231-E060-4D51-ADE4-3A01570441B5}">
  <dimension ref="B4:C11"/>
  <sheetViews>
    <sheetView workbookViewId="0">
      <selection activeCell="O10" sqref="O10"/>
    </sheetView>
  </sheetViews>
  <sheetFormatPr defaultRowHeight="14.5" x14ac:dyDescent="0.35"/>
  <sheetData>
    <row r="4" spans="2:3" x14ac:dyDescent="0.35">
      <c r="B4" t="s">
        <v>2800</v>
      </c>
      <c r="C4">
        <v>134</v>
      </c>
    </row>
    <row r="5" spans="2:3" x14ac:dyDescent="0.35">
      <c r="B5" t="s">
        <v>2801</v>
      </c>
      <c r="C5">
        <v>903</v>
      </c>
    </row>
    <row r="6" spans="2:3" x14ac:dyDescent="0.35">
      <c r="B6" t="s">
        <v>2802</v>
      </c>
      <c r="C6" s="3">
        <f>C4*C5</f>
        <v>121002</v>
      </c>
    </row>
    <row r="7" spans="2:3" x14ac:dyDescent="0.35">
      <c r="B7" t="s">
        <v>2799</v>
      </c>
      <c r="C7">
        <f>7034+220</f>
        <v>7254</v>
      </c>
    </row>
    <row r="8" spans="2:3" x14ac:dyDescent="0.35">
      <c r="B8" t="s">
        <v>2803</v>
      </c>
      <c r="C8">
        <f>5981+44328</f>
        <v>50309</v>
      </c>
    </row>
    <row r="9" spans="2:3" x14ac:dyDescent="0.35">
      <c r="B9" t="s">
        <v>2804</v>
      </c>
      <c r="C9" s="3">
        <f>C6-C7+C8</f>
        <v>164057</v>
      </c>
    </row>
    <row r="11" spans="2:3" x14ac:dyDescent="0.35">
      <c r="B11" t="s">
        <v>2805</v>
      </c>
      <c r="C11">
        <f>C7-C8</f>
        <v>-43055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0"/>
  <sheetViews>
    <sheetView workbookViewId="0">
      <selection activeCell="A31" sqref="A31"/>
    </sheetView>
  </sheetViews>
  <sheetFormatPr defaultRowHeight="14.5" x14ac:dyDescent="0.35"/>
  <cols>
    <col min="1" max="1" width="26.36328125" customWidth="1"/>
  </cols>
  <sheetData>
    <row r="1" spans="1:38" x14ac:dyDescent="0.35">
      <c r="B1" s="1" t="s">
        <v>419</v>
      </c>
      <c r="C1" s="1" t="s">
        <v>420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428</v>
      </c>
      <c r="L1" s="1" t="s">
        <v>429</v>
      </c>
      <c r="M1" s="1" t="s">
        <v>430</v>
      </c>
      <c r="N1" s="1" t="s">
        <v>431</v>
      </c>
      <c r="O1" s="1" t="s">
        <v>432</v>
      </c>
      <c r="P1" s="1" t="s">
        <v>433</v>
      </c>
      <c r="Q1" s="1" t="s">
        <v>434</v>
      </c>
      <c r="R1" s="1" t="s">
        <v>435</v>
      </c>
      <c r="S1" s="1" t="s">
        <v>436</v>
      </c>
      <c r="T1" s="1" t="s">
        <v>437</v>
      </c>
      <c r="U1" s="1" t="s">
        <v>438</v>
      </c>
      <c r="V1" s="1" t="s">
        <v>439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1263</v>
      </c>
      <c r="B2" t="s">
        <v>471</v>
      </c>
      <c r="C2" t="s">
        <v>471</v>
      </c>
      <c r="D2" t="s">
        <v>471</v>
      </c>
      <c r="E2" t="s">
        <v>471</v>
      </c>
      <c r="F2" t="s">
        <v>471</v>
      </c>
      <c r="G2" t="s">
        <v>471</v>
      </c>
      <c r="H2" t="s">
        <v>471</v>
      </c>
      <c r="I2" t="s">
        <v>471</v>
      </c>
      <c r="J2" t="s">
        <v>471</v>
      </c>
      <c r="K2" t="s">
        <v>1302</v>
      </c>
      <c r="L2" t="s">
        <v>1328</v>
      </c>
      <c r="M2" t="s">
        <v>1354</v>
      </c>
      <c r="N2" t="s">
        <v>1380</v>
      </c>
      <c r="O2" t="s">
        <v>1406</v>
      </c>
      <c r="P2" t="s">
        <v>1432</v>
      </c>
      <c r="Q2" t="s">
        <v>1458</v>
      </c>
      <c r="R2" t="s">
        <v>1484</v>
      </c>
      <c r="S2" t="s">
        <v>1510</v>
      </c>
      <c r="T2" t="s">
        <v>1536</v>
      </c>
      <c r="U2" t="s">
        <v>1562</v>
      </c>
      <c r="V2" t="s">
        <v>1592</v>
      </c>
      <c r="W2" t="s">
        <v>1621</v>
      </c>
      <c r="X2" t="s">
        <v>1650</v>
      </c>
      <c r="Y2" t="s">
        <v>1678</v>
      </c>
      <c r="Z2" t="s">
        <v>1707</v>
      </c>
      <c r="AA2" t="s">
        <v>1736</v>
      </c>
      <c r="AB2" t="s">
        <v>1767</v>
      </c>
      <c r="AC2" t="s">
        <v>1796</v>
      </c>
      <c r="AD2" t="s">
        <v>1825</v>
      </c>
      <c r="AE2" t="s">
        <v>1856</v>
      </c>
      <c r="AF2" t="s">
        <v>1885</v>
      </c>
      <c r="AG2" t="s">
        <v>1917</v>
      </c>
      <c r="AH2" t="s">
        <v>1947</v>
      </c>
      <c r="AI2" t="s">
        <v>1979</v>
      </c>
      <c r="AJ2" t="s">
        <v>2011</v>
      </c>
      <c r="AK2" t="s">
        <v>2041</v>
      </c>
      <c r="AL2" t="s">
        <v>2072</v>
      </c>
    </row>
    <row r="3" spans="1:38" x14ac:dyDescent="0.35">
      <c r="A3" s="1" t="s">
        <v>1264</v>
      </c>
      <c r="B3" t="s">
        <v>471</v>
      </c>
      <c r="C3" t="s">
        <v>471</v>
      </c>
      <c r="D3" t="s">
        <v>471</v>
      </c>
      <c r="E3" t="s">
        <v>471</v>
      </c>
      <c r="F3" t="s">
        <v>471</v>
      </c>
      <c r="G3" t="s">
        <v>471</v>
      </c>
      <c r="H3" t="s">
        <v>471</v>
      </c>
      <c r="I3" t="s">
        <v>471</v>
      </c>
      <c r="J3" t="s">
        <v>471</v>
      </c>
      <c r="K3" t="s">
        <v>1303</v>
      </c>
      <c r="L3" t="s">
        <v>1329</v>
      </c>
      <c r="M3" t="s">
        <v>1355</v>
      </c>
      <c r="N3" t="s">
        <v>1381</v>
      </c>
      <c r="O3" t="s">
        <v>1407</v>
      </c>
      <c r="P3" t="s">
        <v>1433</v>
      </c>
      <c r="Q3" t="s">
        <v>1459</v>
      </c>
      <c r="R3" t="s">
        <v>1485</v>
      </c>
      <c r="S3" t="s">
        <v>1511</v>
      </c>
      <c r="T3" t="s">
        <v>1537</v>
      </c>
      <c r="U3" t="s">
        <v>1563</v>
      </c>
      <c r="V3" t="s">
        <v>1593</v>
      </c>
      <c r="W3" t="s">
        <v>1622</v>
      </c>
      <c r="X3" t="s">
        <v>1063</v>
      </c>
      <c r="Y3" t="s">
        <v>1679</v>
      </c>
      <c r="Z3" t="s">
        <v>1708</v>
      </c>
      <c r="AA3" t="s">
        <v>1737</v>
      </c>
      <c r="AB3" t="s">
        <v>471</v>
      </c>
      <c r="AC3" t="s">
        <v>788</v>
      </c>
      <c r="AD3" t="s">
        <v>1826</v>
      </c>
      <c r="AE3" t="s">
        <v>471</v>
      </c>
      <c r="AF3" t="s">
        <v>1886</v>
      </c>
      <c r="AG3" t="s">
        <v>1918</v>
      </c>
      <c r="AH3" t="s">
        <v>1948</v>
      </c>
      <c r="AI3" t="s">
        <v>1980</v>
      </c>
      <c r="AJ3" t="s">
        <v>2012</v>
      </c>
      <c r="AK3" t="s">
        <v>2042</v>
      </c>
      <c r="AL3" t="s">
        <v>2042</v>
      </c>
    </row>
    <row r="4" spans="1:38" x14ac:dyDescent="0.35">
      <c r="A4" s="1" t="s">
        <v>1265</v>
      </c>
      <c r="B4" t="s">
        <v>471</v>
      </c>
      <c r="C4" t="s">
        <v>471</v>
      </c>
      <c r="D4" t="s">
        <v>471</v>
      </c>
      <c r="E4" t="s">
        <v>471</v>
      </c>
      <c r="F4" t="s">
        <v>471</v>
      </c>
      <c r="G4" t="s">
        <v>471</v>
      </c>
      <c r="H4" t="s">
        <v>471</v>
      </c>
      <c r="I4" t="s">
        <v>471</v>
      </c>
      <c r="J4" t="s">
        <v>471</v>
      </c>
      <c r="K4" t="s">
        <v>1304</v>
      </c>
      <c r="L4" t="s">
        <v>1330</v>
      </c>
      <c r="M4" t="s">
        <v>1356</v>
      </c>
      <c r="N4" t="s">
        <v>1382</v>
      </c>
      <c r="O4" t="s">
        <v>1408</v>
      </c>
      <c r="P4" t="s">
        <v>1434</v>
      </c>
      <c r="Q4" t="s">
        <v>1460</v>
      </c>
      <c r="R4" t="s">
        <v>1486</v>
      </c>
      <c r="S4" t="s">
        <v>1512</v>
      </c>
      <c r="T4" t="s">
        <v>1538</v>
      </c>
      <c r="U4" t="s">
        <v>1564</v>
      </c>
      <c r="V4" t="s">
        <v>1594</v>
      </c>
      <c r="W4" t="s">
        <v>1623</v>
      </c>
      <c r="X4" t="s">
        <v>1651</v>
      </c>
      <c r="Y4" t="s">
        <v>1680</v>
      </c>
      <c r="Z4" t="s">
        <v>1709</v>
      </c>
      <c r="AA4" t="s">
        <v>1738</v>
      </c>
      <c r="AB4" t="s">
        <v>1767</v>
      </c>
      <c r="AC4" t="s">
        <v>1797</v>
      </c>
      <c r="AD4" t="s">
        <v>1827</v>
      </c>
      <c r="AE4" t="s">
        <v>1856</v>
      </c>
      <c r="AF4" t="s">
        <v>1887</v>
      </c>
      <c r="AG4" t="s">
        <v>1919</v>
      </c>
      <c r="AH4" t="s">
        <v>1949</v>
      </c>
      <c r="AI4" t="s">
        <v>1981</v>
      </c>
      <c r="AJ4" t="s">
        <v>2013</v>
      </c>
      <c r="AK4" t="s">
        <v>2043</v>
      </c>
      <c r="AL4" t="s">
        <v>2073</v>
      </c>
    </row>
    <row r="5" spans="1:38" x14ac:dyDescent="0.35">
      <c r="A5" s="1" t="s">
        <v>1266</v>
      </c>
      <c r="B5" t="s">
        <v>471</v>
      </c>
      <c r="C5" t="s">
        <v>471</v>
      </c>
      <c r="D5" t="s">
        <v>471</v>
      </c>
      <c r="E5" t="s">
        <v>471</v>
      </c>
      <c r="F5" t="s">
        <v>471</v>
      </c>
      <c r="G5" t="s">
        <v>471</v>
      </c>
      <c r="H5" t="s">
        <v>471</v>
      </c>
      <c r="I5" t="s">
        <v>471</v>
      </c>
      <c r="J5" t="s">
        <v>471</v>
      </c>
      <c r="K5" t="s">
        <v>1305</v>
      </c>
      <c r="L5" t="s">
        <v>1331</v>
      </c>
      <c r="M5" t="s">
        <v>1357</v>
      </c>
      <c r="N5" t="s">
        <v>1383</v>
      </c>
      <c r="O5" t="s">
        <v>1409</v>
      </c>
      <c r="P5" t="s">
        <v>1435</v>
      </c>
      <c r="Q5" t="s">
        <v>1461</v>
      </c>
      <c r="R5" t="s">
        <v>1487</v>
      </c>
      <c r="S5" t="s">
        <v>1513</v>
      </c>
      <c r="T5" t="s">
        <v>1539</v>
      </c>
      <c r="U5" t="s">
        <v>1565</v>
      </c>
      <c r="V5" t="s">
        <v>1595</v>
      </c>
      <c r="W5" t="s">
        <v>1624</v>
      </c>
      <c r="X5" t="s">
        <v>1652</v>
      </c>
      <c r="Y5" t="s">
        <v>1681</v>
      </c>
      <c r="Z5" t="s">
        <v>1710</v>
      </c>
      <c r="AA5" t="s">
        <v>1739</v>
      </c>
      <c r="AB5" t="s">
        <v>1768</v>
      </c>
      <c r="AC5" t="s">
        <v>1798</v>
      </c>
      <c r="AD5" t="s">
        <v>1828</v>
      </c>
      <c r="AE5" t="s">
        <v>1857</v>
      </c>
      <c r="AF5" t="s">
        <v>1888</v>
      </c>
      <c r="AG5" t="s">
        <v>1920</v>
      </c>
      <c r="AH5" t="s">
        <v>1950</v>
      </c>
      <c r="AI5" t="s">
        <v>1982</v>
      </c>
      <c r="AJ5" t="s">
        <v>2014</v>
      </c>
      <c r="AK5" t="s">
        <v>832</v>
      </c>
      <c r="AL5" t="s">
        <v>2074</v>
      </c>
    </row>
    <row r="6" spans="1:38" x14ac:dyDescent="0.35">
      <c r="A6" s="1" t="s">
        <v>1267</v>
      </c>
      <c r="B6" t="s">
        <v>471</v>
      </c>
      <c r="C6" t="s">
        <v>471</v>
      </c>
      <c r="D6" t="s">
        <v>471</v>
      </c>
      <c r="E6" t="s">
        <v>471</v>
      </c>
      <c r="F6" t="s">
        <v>471</v>
      </c>
      <c r="G6" t="s">
        <v>471</v>
      </c>
      <c r="H6" t="s">
        <v>471</v>
      </c>
      <c r="I6" t="s">
        <v>471</v>
      </c>
      <c r="J6" t="s">
        <v>471</v>
      </c>
      <c r="K6" t="s">
        <v>1306</v>
      </c>
      <c r="L6" t="s">
        <v>1332</v>
      </c>
      <c r="M6" t="s">
        <v>1358</v>
      </c>
      <c r="N6" t="s">
        <v>1384</v>
      </c>
      <c r="O6" t="s">
        <v>1410</v>
      </c>
      <c r="P6" t="s">
        <v>1436</v>
      </c>
      <c r="Q6" t="s">
        <v>1462</v>
      </c>
      <c r="R6" t="s">
        <v>1488</v>
      </c>
      <c r="S6" t="s">
        <v>1514</v>
      </c>
      <c r="T6" t="s">
        <v>1540</v>
      </c>
      <c r="U6" t="s">
        <v>491</v>
      </c>
      <c r="V6" t="s">
        <v>1596</v>
      </c>
      <c r="W6" t="s">
        <v>1625</v>
      </c>
      <c r="X6" t="s">
        <v>1653</v>
      </c>
      <c r="Y6" t="s">
        <v>1682</v>
      </c>
      <c r="Z6" t="s">
        <v>1711</v>
      </c>
      <c r="AA6" t="s">
        <v>1740</v>
      </c>
      <c r="AB6" t="s">
        <v>1769</v>
      </c>
      <c r="AC6" t="s">
        <v>1799</v>
      </c>
      <c r="AD6" t="s">
        <v>1829</v>
      </c>
      <c r="AE6" t="s">
        <v>1858</v>
      </c>
      <c r="AF6" t="s">
        <v>1889</v>
      </c>
      <c r="AG6" t="s">
        <v>1921</v>
      </c>
      <c r="AH6" t="s">
        <v>1951</v>
      </c>
      <c r="AI6" t="s">
        <v>1983</v>
      </c>
      <c r="AJ6" t="s">
        <v>2015</v>
      </c>
      <c r="AK6" t="s">
        <v>2044</v>
      </c>
      <c r="AL6" t="s">
        <v>2075</v>
      </c>
    </row>
    <row r="7" spans="1:38" x14ac:dyDescent="0.35">
      <c r="A7" s="1" t="s">
        <v>1268</v>
      </c>
      <c r="B7" t="s">
        <v>471</v>
      </c>
      <c r="C7" t="s">
        <v>471</v>
      </c>
      <c r="D7" t="s">
        <v>471</v>
      </c>
      <c r="E7" t="s">
        <v>471</v>
      </c>
      <c r="F7" t="s">
        <v>471</v>
      </c>
      <c r="G7" t="s">
        <v>471</v>
      </c>
      <c r="H7" t="s">
        <v>471</v>
      </c>
      <c r="I7" t="s">
        <v>471</v>
      </c>
      <c r="J7" t="s">
        <v>471</v>
      </c>
      <c r="K7" t="s">
        <v>1307</v>
      </c>
      <c r="L7" t="s">
        <v>1333</v>
      </c>
      <c r="M7" t="s">
        <v>1359</v>
      </c>
      <c r="N7" t="s">
        <v>1385</v>
      </c>
      <c r="O7" t="s">
        <v>1411</v>
      </c>
      <c r="P7" t="s">
        <v>1437</v>
      </c>
      <c r="Q7" t="s">
        <v>1463</v>
      </c>
      <c r="R7" t="s">
        <v>1489</v>
      </c>
      <c r="S7" t="s">
        <v>1515</v>
      </c>
      <c r="T7" t="s">
        <v>1541</v>
      </c>
      <c r="U7" t="s">
        <v>1566</v>
      </c>
      <c r="V7" t="s">
        <v>1597</v>
      </c>
      <c r="W7" t="s">
        <v>1626</v>
      </c>
      <c r="X7" t="s">
        <v>1654</v>
      </c>
      <c r="Y7" t="s">
        <v>1683</v>
      </c>
      <c r="Z7" t="s">
        <v>1712</v>
      </c>
      <c r="AA7" t="s">
        <v>1741</v>
      </c>
      <c r="AB7" t="s">
        <v>1770</v>
      </c>
      <c r="AC7" t="s">
        <v>1800</v>
      </c>
      <c r="AD7" t="s">
        <v>1830</v>
      </c>
      <c r="AE7" t="s">
        <v>1859</v>
      </c>
      <c r="AF7" t="s">
        <v>1890</v>
      </c>
      <c r="AG7" t="s">
        <v>1922</v>
      </c>
      <c r="AH7" t="s">
        <v>1952</v>
      </c>
      <c r="AI7" t="s">
        <v>1984</v>
      </c>
      <c r="AJ7" t="s">
        <v>2016</v>
      </c>
      <c r="AK7" t="s">
        <v>2045</v>
      </c>
      <c r="AL7" t="s">
        <v>2076</v>
      </c>
    </row>
    <row r="8" spans="1:38" x14ac:dyDescent="0.35">
      <c r="A8" s="1" t="s">
        <v>1269</v>
      </c>
      <c r="B8" t="s">
        <v>471</v>
      </c>
      <c r="C8" t="s">
        <v>471</v>
      </c>
      <c r="D8" t="s">
        <v>471</v>
      </c>
      <c r="E8" t="s">
        <v>471</v>
      </c>
      <c r="F8" t="s">
        <v>471</v>
      </c>
      <c r="G8" t="s">
        <v>471</v>
      </c>
      <c r="H8" t="s">
        <v>471</v>
      </c>
      <c r="I8" t="s">
        <v>471</v>
      </c>
      <c r="J8" t="s">
        <v>471</v>
      </c>
      <c r="K8" t="s">
        <v>1308</v>
      </c>
      <c r="L8" t="s">
        <v>1334</v>
      </c>
      <c r="M8" t="s">
        <v>1360</v>
      </c>
      <c r="N8" t="s">
        <v>1386</v>
      </c>
      <c r="O8" t="s">
        <v>1412</v>
      </c>
      <c r="P8" t="s">
        <v>1438</v>
      </c>
      <c r="Q8" t="s">
        <v>1464</v>
      </c>
      <c r="R8" t="s">
        <v>1490</v>
      </c>
      <c r="S8" t="s">
        <v>1516</v>
      </c>
      <c r="T8" t="s">
        <v>1542</v>
      </c>
      <c r="U8" t="s">
        <v>1567</v>
      </c>
      <c r="V8" t="s">
        <v>956</v>
      </c>
      <c r="W8" t="s">
        <v>1627</v>
      </c>
      <c r="X8" t="s">
        <v>1655</v>
      </c>
      <c r="Y8" t="s">
        <v>1684</v>
      </c>
      <c r="Z8" t="s">
        <v>1713</v>
      </c>
      <c r="AA8" t="s">
        <v>1742</v>
      </c>
      <c r="AB8" t="s">
        <v>1771</v>
      </c>
      <c r="AC8" t="s">
        <v>1801</v>
      </c>
      <c r="AD8" t="s">
        <v>1831</v>
      </c>
      <c r="AE8" t="s">
        <v>1860</v>
      </c>
      <c r="AF8" t="s">
        <v>1891</v>
      </c>
      <c r="AG8" t="s">
        <v>1923</v>
      </c>
      <c r="AH8" t="s">
        <v>1953</v>
      </c>
      <c r="AI8" t="s">
        <v>1985</v>
      </c>
      <c r="AJ8" t="s">
        <v>2017</v>
      </c>
      <c r="AK8" t="s">
        <v>2046</v>
      </c>
      <c r="AL8" t="s">
        <v>2077</v>
      </c>
    </row>
    <row r="9" spans="1:38" x14ac:dyDescent="0.35">
      <c r="A9" s="1" t="s">
        <v>1270</v>
      </c>
      <c r="B9" t="s">
        <v>471</v>
      </c>
      <c r="C9" t="s">
        <v>471</v>
      </c>
      <c r="D9" t="s">
        <v>471</v>
      </c>
      <c r="E9" t="s">
        <v>471</v>
      </c>
      <c r="F9" t="s">
        <v>471</v>
      </c>
      <c r="G9" t="s">
        <v>471</v>
      </c>
      <c r="H9" t="s">
        <v>471</v>
      </c>
      <c r="I9" t="s">
        <v>471</v>
      </c>
      <c r="J9" t="s">
        <v>471</v>
      </c>
      <c r="K9" t="s">
        <v>1309</v>
      </c>
      <c r="L9" t="s">
        <v>1335</v>
      </c>
      <c r="M9" t="s">
        <v>1361</v>
      </c>
      <c r="N9" t="s">
        <v>1387</v>
      </c>
      <c r="O9" t="s">
        <v>1413</v>
      </c>
      <c r="P9" t="s">
        <v>1439</v>
      </c>
      <c r="Q9" t="s">
        <v>1465</v>
      </c>
      <c r="R9" t="s">
        <v>1491</v>
      </c>
      <c r="S9" t="s">
        <v>1517</v>
      </c>
      <c r="T9" t="s">
        <v>1543</v>
      </c>
      <c r="U9" t="s">
        <v>1568</v>
      </c>
      <c r="V9" t="s">
        <v>1598</v>
      </c>
      <c r="W9" t="s">
        <v>1628</v>
      </c>
      <c r="X9" t="s">
        <v>1656</v>
      </c>
      <c r="Y9" t="s">
        <v>1685</v>
      </c>
      <c r="Z9" t="s">
        <v>1714</v>
      </c>
      <c r="AA9" t="s">
        <v>1743</v>
      </c>
      <c r="AB9" t="s">
        <v>1772</v>
      </c>
      <c r="AC9" t="s">
        <v>1802</v>
      </c>
      <c r="AD9" t="s">
        <v>1832</v>
      </c>
      <c r="AE9" t="s">
        <v>1861</v>
      </c>
      <c r="AF9" t="s">
        <v>1892</v>
      </c>
      <c r="AG9" t="s">
        <v>1924</v>
      </c>
      <c r="AH9" t="s">
        <v>1954</v>
      </c>
      <c r="AI9" t="s">
        <v>1986</v>
      </c>
      <c r="AJ9" t="s">
        <v>2018</v>
      </c>
      <c r="AK9" t="s">
        <v>2047</v>
      </c>
      <c r="AL9" t="s">
        <v>2078</v>
      </c>
    </row>
    <row r="10" spans="1:38" x14ac:dyDescent="0.35">
      <c r="A10" s="1" t="s">
        <v>1271</v>
      </c>
      <c r="B10" t="s">
        <v>471</v>
      </c>
      <c r="C10" t="s">
        <v>471</v>
      </c>
      <c r="D10" t="s">
        <v>471</v>
      </c>
      <c r="E10" t="s">
        <v>471</v>
      </c>
      <c r="F10" t="s">
        <v>471</v>
      </c>
      <c r="G10" t="s">
        <v>471</v>
      </c>
      <c r="H10" t="s">
        <v>471</v>
      </c>
      <c r="I10" t="s">
        <v>471</v>
      </c>
      <c r="J10" t="s">
        <v>471</v>
      </c>
      <c r="K10" t="s">
        <v>471</v>
      </c>
      <c r="L10" t="s">
        <v>471</v>
      </c>
      <c r="M10" t="s">
        <v>471</v>
      </c>
      <c r="N10" t="s">
        <v>471</v>
      </c>
      <c r="O10" t="s">
        <v>471</v>
      </c>
      <c r="P10" t="s">
        <v>471</v>
      </c>
      <c r="Q10" t="s">
        <v>471</v>
      </c>
      <c r="R10" t="s">
        <v>471</v>
      </c>
      <c r="S10" t="s">
        <v>471</v>
      </c>
      <c r="T10" t="s">
        <v>471</v>
      </c>
      <c r="U10" t="s">
        <v>1569</v>
      </c>
      <c r="V10" t="s">
        <v>1599</v>
      </c>
      <c r="W10" t="s">
        <v>1629</v>
      </c>
      <c r="X10" t="s">
        <v>1657</v>
      </c>
      <c r="Y10" t="s">
        <v>1686</v>
      </c>
      <c r="Z10" t="s">
        <v>1715</v>
      </c>
      <c r="AA10" t="s">
        <v>1744</v>
      </c>
      <c r="AB10" t="s">
        <v>1773</v>
      </c>
      <c r="AC10" t="s">
        <v>1803</v>
      </c>
      <c r="AD10" t="s">
        <v>1833</v>
      </c>
      <c r="AE10" t="s">
        <v>1862</v>
      </c>
      <c r="AF10" t="s">
        <v>1893</v>
      </c>
      <c r="AG10" t="s">
        <v>1925</v>
      </c>
      <c r="AH10" t="s">
        <v>1955</v>
      </c>
      <c r="AI10" t="s">
        <v>1987</v>
      </c>
      <c r="AJ10" t="s">
        <v>2019</v>
      </c>
      <c r="AK10" t="s">
        <v>2048</v>
      </c>
      <c r="AL10" t="s">
        <v>2079</v>
      </c>
    </row>
    <row r="11" spans="1:38" x14ac:dyDescent="0.35">
      <c r="A11" s="1" t="s">
        <v>1272</v>
      </c>
      <c r="B11" t="s">
        <v>471</v>
      </c>
      <c r="C11" t="s">
        <v>471</v>
      </c>
      <c r="D11" t="s">
        <v>471</v>
      </c>
      <c r="E11" t="s">
        <v>471</v>
      </c>
      <c r="F11" t="s">
        <v>471</v>
      </c>
      <c r="G11" t="s">
        <v>471</v>
      </c>
      <c r="H11" t="s">
        <v>471</v>
      </c>
      <c r="I11" t="s">
        <v>471</v>
      </c>
      <c r="J11" t="s">
        <v>471</v>
      </c>
      <c r="K11" t="s">
        <v>1310</v>
      </c>
      <c r="L11" t="s">
        <v>1336</v>
      </c>
      <c r="M11" t="s">
        <v>1362</v>
      </c>
      <c r="N11" t="s">
        <v>1388</v>
      </c>
      <c r="O11" t="s">
        <v>1414</v>
      </c>
      <c r="P11" t="s">
        <v>1440</v>
      </c>
      <c r="Q11" t="s">
        <v>471</v>
      </c>
      <c r="R11" t="s">
        <v>1492</v>
      </c>
      <c r="S11" t="s">
        <v>1518</v>
      </c>
      <c r="T11" t="s">
        <v>1544</v>
      </c>
      <c r="U11" t="s">
        <v>1570</v>
      </c>
      <c r="V11" t="s">
        <v>1600</v>
      </c>
      <c r="W11" t="s">
        <v>1630</v>
      </c>
      <c r="X11" t="s">
        <v>1658</v>
      </c>
      <c r="Y11" t="s">
        <v>1687</v>
      </c>
      <c r="Z11" t="s">
        <v>1716</v>
      </c>
      <c r="AA11" t="s">
        <v>1745</v>
      </c>
      <c r="AB11" t="s">
        <v>1774</v>
      </c>
      <c r="AC11" t="s">
        <v>1804</v>
      </c>
      <c r="AD11" t="s">
        <v>527</v>
      </c>
      <c r="AE11" t="s">
        <v>1863</v>
      </c>
      <c r="AF11" t="s">
        <v>1894</v>
      </c>
      <c r="AG11" t="s">
        <v>1926</v>
      </c>
      <c r="AH11" t="s">
        <v>1956</v>
      </c>
      <c r="AI11" t="s">
        <v>1988</v>
      </c>
      <c r="AJ11" t="s">
        <v>2020</v>
      </c>
      <c r="AK11" t="s">
        <v>2049</v>
      </c>
      <c r="AL11" t="s">
        <v>2080</v>
      </c>
    </row>
    <row r="12" spans="1:38" x14ac:dyDescent="0.35">
      <c r="A12" s="1" t="s">
        <v>1273</v>
      </c>
      <c r="B12" t="s">
        <v>471</v>
      </c>
      <c r="C12" t="s">
        <v>471</v>
      </c>
      <c r="D12" t="s">
        <v>471</v>
      </c>
      <c r="E12" t="s">
        <v>471</v>
      </c>
      <c r="F12" t="s">
        <v>471</v>
      </c>
      <c r="G12" t="s">
        <v>471</v>
      </c>
      <c r="H12" t="s">
        <v>471</v>
      </c>
      <c r="I12" t="s">
        <v>471</v>
      </c>
      <c r="J12" t="s">
        <v>471</v>
      </c>
      <c r="K12" t="s">
        <v>1310</v>
      </c>
      <c r="L12" t="s">
        <v>1336</v>
      </c>
      <c r="M12" t="s">
        <v>1362</v>
      </c>
      <c r="N12" t="s">
        <v>1388</v>
      </c>
      <c r="O12" t="s">
        <v>1414</v>
      </c>
      <c r="P12" t="s">
        <v>1440</v>
      </c>
      <c r="Q12" t="s">
        <v>471</v>
      </c>
      <c r="R12" t="s">
        <v>1492</v>
      </c>
      <c r="S12" t="s">
        <v>1518</v>
      </c>
      <c r="T12" t="s">
        <v>1544</v>
      </c>
      <c r="U12" t="s">
        <v>1571</v>
      </c>
      <c r="V12" t="s">
        <v>1601</v>
      </c>
      <c r="W12" t="s">
        <v>1631</v>
      </c>
      <c r="X12" t="s">
        <v>1659</v>
      </c>
      <c r="Y12" t="s">
        <v>1688</v>
      </c>
      <c r="Z12" t="s">
        <v>1717</v>
      </c>
      <c r="AA12" t="s">
        <v>1746</v>
      </c>
      <c r="AB12" t="s">
        <v>1775</v>
      </c>
      <c r="AC12" t="s">
        <v>1805</v>
      </c>
      <c r="AD12" t="s">
        <v>1834</v>
      </c>
      <c r="AE12" t="s">
        <v>1864</v>
      </c>
      <c r="AF12" t="s">
        <v>1895</v>
      </c>
      <c r="AG12" t="s">
        <v>1927</v>
      </c>
      <c r="AH12" t="s">
        <v>1957</v>
      </c>
      <c r="AI12" t="s">
        <v>1989</v>
      </c>
      <c r="AJ12" t="s">
        <v>2021</v>
      </c>
      <c r="AK12" t="s">
        <v>2050</v>
      </c>
      <c r="AL12" t="s">
        <v>2081</v>
      </c>
    </row>
    <row r="13" spans="1:38" x14ac:dyDescent="0.35">
      <c r="A13" s="1" t="s">
        <v>1274</v>
      </c>
      <c r="B13" t="s">
        <v>471</v>
      </c>
      <c r="C13" t="s">
        <v>471</v>
      </c>
      <c r="D13" t="s">
        <v>471</v>
      </c>
      <c r="E13" t="s">
        <v>471</v>
      </c>
      <c r="F13" t="s">
        <v>471</v>
      </c>
      <c r="G13" t="s">
        <v>471</v>
      </c>
      <c r="H13" t="s">
        <v>471</v>
      </c>
      <c r="I13" t="s">
        <v>471</v>
      </c>
      <c r="J13" t="s">
        <v>471</v>
      </c>
      <c r="K13" t="s">
        <v>471</v>
      </c>
      <c r="L13" t="s">
        <v>471</v>
      </c>
      <c r="M13" t="s">
        <v>471</v>
      </c>
      <c r="N13" t="s">
        <v>471</v>
      </c>
      <c r="O13" t="s">
        <v>471</v>
      </c>
      <c r="P13" t="s">
        <v>471</v>
      </c>
      <c r="Q13" t="s">
        <v>471</v>
      </c>
      <c r="R13" t="s">
        <v>471</v>
      </c>
      <c r="S13" t="s">
        <v>471</v>
      </c>
      <c r="T13" t="s">
        <v>471</v>
      </c>
      <c r="U13" t="s">
        <v>1572</v>
      </c>
      <c r="V13" t="s">
        <v>1602</v>
      </c>
      <c r="W13" t="s">
        <v>1632</v>
      </c>
      <c r="X13" t="s">
        <v>1660</v>
      </c>
      <c r="Y13" t="s">
        <v>1689</v>
      </c>
      <c r="Z13" t="s">
        <v>1177</v>
      </c>
      <c r="AA13" t="s">
        <v>1747</v>
      </c>
      <c r="AB13" t="s">
        <v>1776</v>
      </c>
      <c r="AC13" t="s">
        <v>1806</v>
      </c>
      <c r="AD13" t="s">
        <v>1835</v>
      </c>
      <c r="AE13" t="s">
        <v>1865</v>
      </c>
      <c r="AF13" t="s">
        <v>1896</v>
      </c>
      <c r="AG13" t="s">
        <v>1928</v>
      </c>
      <c r="AH13" t="s">
        <v>1958</v>
      </c>
      <c r="AI13" t="s">
        <v>1990</v>
      </c>
      <c r="AJ13" t="s">
        <v>676</v>
      </c>
      <c r="AK13" t="s">
        <v>1990</v>
      </c>
      <c r="AL13" t="s">
        <v>2082</v>
      </c>
    </row>
    <row r="14" spans="1:38" x14ac:dyDescent="0.35">
      <c r="A14" s="1" t="s">
        <v>1275</v>
      </c>
      <c r="B14" t="s">
        <v>471</v>
      </c>
      <c r="C14" t="s">
        <v>471</v>
      </c>
      <c r="D14" t="s">
        <v>471</v>
      </c>
      <c r="E14" t="s">
        <v>471</v>
      </c>
      <c r="F14" t="s">
        <v>471</v>
      </c>
      <c r="G14" t="s">
        <v>471</v>
      </c>
      <c r="H14" t="s">
        <v>471</v>
      </c>
      <c r="I14" t="s">
        <v>471</v>
      </c>
      <c r="J14" t="s">
        <v>471</v>
      </c>
      <c r="K14" t="s">
        <v>471</v>
      </c>
      <c r="L14" t="s">
        <v>471</v>
      </c>
      <c r="M14" t="s">
        <v>471</v>
      </c>
      <c r="N14" t="s">
        <v>471</v>
      </c>
      <c r="O14" t="s">
        <v>471</v>
      </c>
      <c r="P14" t="s">
        <v>471</v>
      </c>
      <c r="Q14" t="s">
        <v>471</v>
      </c>
      <c r="R14" t="s">
        <v>1493</v>
      </c>
      <c r="S14" t="s">
        <v>1519</v>
      </c>
      <c r="T14" t="s">
        <v>1545</v>
      </c>
      <c r="U14" t="s">
        <v>471</v>
      </c>
      <c r="V14" t="s">
        <v>471</v>
      </c>
      <c r="W14" t="s">
        <v>471</v>
      </c>
      <c r="X14" t="s">
        <v>471</v>
      </c>
      <c r="Y14" t="s">
        <v>1690</v>
      </c>
      <c r="Z14" t="s">
        <v>1718</v>
      </c>
      <c r="AA14" t="s">
        <v>1748</v>
      </c>
      <c r="AB14" t="s">
        <v>1777</v>
      </c>
      <c r="AC14" t="s">
        <v>1807</v>
      </c>
      <c r="AD14" t="s">
        <v>1836</v>
      </c>
      <c r="AE14" t="s">
        <v>1866</v>
      </c>
      <c r="AF14" t="s">
        <v>1897</v>
      </c>
      <c r="AG14" t="s">
        <v>1929</v>
      </c>
      <c r="AH14" t="s">
        <v>1959</v>
      </c>
      <c r="AI14" t="s">
        <v>1991</v>
      </c>
      <c r="AJ14" t="s">
        <v>2022</v>
      </c>
      <c r="AK14" t="s">
        <v>2051</v>
      </c>
      <c r="AL14" t="s">
        <v>2083</v>
      </c>
    </row>
    <row r="15" spans="1:38" x14ac:dyDescent="0.35">
      <c r="A15" s="1" t="s">
        <v>1276</v>
      </c>
      <c r="B15" t="s">
        <v>471</v>
      </c>
      <c r="C15" t="s">
        <v>471</v>
      </c>
      <c r="D15" t="s">
        <v>471</v>
      </c>
      <c r="E15" t="s">
        <v>471</v>
      </c>
      <c r="F15" t="s">
        <v>471</v>
      </c>
      <c r="G15" t="s">
        <v>471</v>
      </c>
      <c r="H15" t="s">
        <v>471</v>
      </c>
      <c r="I15" t="s">
        <v>471</v>
      </c>
      <c r="J15" t="s">
        <v>471</v>
      </c>
      <c r="K15" t="s">
        <v>1311</v>
      </c>
      <c r="L15" t="s">
        <v>1337</v>
      </c>
      <c r="M15" t="s">
        <v>1363</v>
      </c>
      <c r="N15" t="s">
        <v>1389</v>
      </c>
      <c r="O15" t="s">
        <v>1415</v>
      </c>
      <c r="P15" t="s">
        <v>1441</v>
      </c>
      <c r="Q15" t="s">
        <v>1466</v>
      </c>
      <c r="R15" t="s">
        <v>1494</v>
      </c>
      <c r="S15" t="s">
        <v>1520</v>
      </c>
      <c r="T15" t="s">
        <v>1546</v>
      </c>
      <c r="U15" t="s">
        <v>1573</v>
      </c>
      <c r="V15" t="s">
        <v>1603</v>
      </c>
      <c r="W15" t="s">
        <v>1633</v>
      </c>
      <c r="X15" t="s">
        <v>1661</v>
      </c>
      <c r="Y15" t="s">
        <v>1691</v>
      </c>
      <c r="Z15" t="s">
        <v>1719</v>
      </c>
      <c r="AA15" t="s">
        <v>1749</v>
      </c>
      <c r="AB15" t="s">
        <v>1778</v>
      </c>
      <c r="AC15" t="s">
        <v>1808</v>
      </c>
      <c r="AD15" t="s">
        <v>1837</v>
      </c>
      <c r="AE15" t="s">
        <v>1867</v>
      </c>
      <c r="AF15" t="s">
        <v>1898</v>
      </c>
      <c r="AG15" t="s">
        <v>1930</v>
      </c>
      <c r="AH15" t="s">
        <v>1960</v>
      </c>
      <c r="AI15" t="s">
        <v>1992</v>
      </c>
      <c r="AJ15" t="s">
        <v>1687</v>
      </c>
      <c r="AK15" t="s">
        <v>2052</v>
      </c>
      <c r="AL15" t="s">
        <v>2084</v>
      </c>
    </row>
    <row r="16" spans="1:38" x14ac:dyDescent="0.35">
      <c r="A16" s="1" t="s">
        <v>1277</v>
      </c>
      <c r="B16" t="s">
        <v>471</v>
      </c>
      <c r="C16" t="s">
        <v>471</v>
      </c>
      <c r="D16" t="s">
        <v>471</v>
      </c>
      <c r="E16" t="s">
        <v>471</v>
      </c>
      <c r="F16" t="s">
        <v>471</v>
      </c>
      <c r="G16" t="s">
        <v>471</v>
      </c>
      <c r="H16" t="s">
        <v>471</v>
      </c>
      <c r="I16" t="s">
        <v>471</v>
      </c>
      <c r="J16" t="s">
        <v>471</v>
      </c>
      <c r="K16" t="s">
        <v>1312</v>
      </c>
      <c r="L16" t="s">
        <v>1338</v>
      </c>
      <c r="M16" t="s">
        <v>1364</v>
      </c>
      <c r="N16" t="s">
        <v>1390</v>
      </c>
      <c r="O16" t="s">
        <v>1416</v>
      </c>
      <c r="P16" t="s">
        <v>1442</v>
      </c>
      <c r="Q16" t="s">
        <v>1467</v>
      </c>
      <c r="R16" t="s">
        <v>1495</v>
      </c>
      <c r="S16" t="s">
        <v>1521</v>
      </c>
      <c r="T16" t="s">
        <v>1547</v>
      </c>
      <c r="U16" t="s">
        <v>1574</v>
      </c>
      <c r="V16" t="s">
        <v>1604</v>
      </c>
      <c r="W16" t="s">
        <v>1634</v>
      </c>
      <c r="X16" t="s">
        <v>1662</v>
      </c>
      <c r="Y16" t="s">
        <v>1692</v>
      </c>
      <c r="Z16" t="s">
        <v>1604</v>
      </c>
      <c r="AA16" t="s">
        <v>1750</v>
      </c>
      <c r="AB16" t="s">
        <v>1779</v>
      </c>
      <c r="AC16" t="s">
        <v>1809</v>
      </c>
      <c r="AD16" t="s">
        <v>1838</v>
      </c>
      <c r="AE16" t="s">
        <v>1868</v>
      </c>
      <c r="AF16" t="s">
        <v>1899</v>
      </c>
      <c r="AG16" t="s">
        <v>1931</v>
      </c>
      <c r="AH16" t="s">
        <v>1961</v>
      </c>
      <c r="AI16" t="s">
        <v>1993</v>
      </c>
      <c r="AJ16" t="s">
        <v>2023</v>
      </c>
      <c r="AK16" t="s">
        <v>2053</v>
      </c>
      <c r="AL16" t="s">
        <v>2085</v>
      </c>
    </row>
    <row r="17" spans="1:38" x14ac:dyDescent="0.35">
      <c r="A17" s="1" t="s">
        <v>1278</v>
      </c>
      <c r="B17" t="s">
        <v>471</v>
      </c>
      <c r="C17" t="s">
        <v>471</v>
      </c>
      <c r="D17" t="s">
        <v>471</v>
      </c>
      <c r="E17" t="s">
        <v>471</v>
      </c>
      <c r="F17" t="s">
        <v>471</v>
      </c>
      <c r="G17" t="s">
        <v>471</v>
      </c>
      <c r="H17" t="s">
        <v>471</v>
      </c>
      <c r="I17" t="s">
        <v>471</v>
      </c>
      <c r="J17" t="s">
        <v>471</v>
      </c>
      <c r="K17" t="s">
        <v>471</v>
      </c>
      <c r="L17" t="s">
        <v>471</v>
      </c>
      <c r="M17" t="s">
        <v>471</v>
      </c>
      <c r="N17" t="s">
        <v>471</v>
      </c>
      <c r="O17" t="s">
        <v>471</v>
      </c>
      <c r="P17" t="s">
        <v>471</v>
      </c>
      <c r="Q17" t="s">
        <v>471</v>
      </c>
      <c r="R17" t="s">
        <v>471</v>
      </c>
      <c r="S17" t="s">
        <v>471</v>
      </c>
      <c r="T17" t="s">
        <v>471</v>
      </c>
      <c r="U17" t="s">
        <v>471</v>
      </c>
      <c r="V17" t="s">
        <v>471</v>
      </c>
      <c r="W17" t="s">
        <v>471</v>
      </c>
      <c r="X17" t="s">
        <v>471</v>
      </c>
      <c r="Y17" t="s">
        <v>471</v>
      </c>
      <c r="Z17" t="s">
        <v>471</v>
      </c>
      <c r="AA17" t="s">
        <v>471</v>
      </c>
      <c r="AB17" t="s">
        <v>471</v>
      </c>
      <c r="AC17" t="s">
        <v>471</v>
      </c>
      <c r="AD17" t="s">
        <v>471</v>
      </c>
      <c r="AE17" t="s">
        <v>471</v>
      </c>
      <c r="AF17" t="s">
        <v>471</v>
      </c>
      <c r="AG17" t="s">
        <v>471</v>
      </c>
      <c r="AH17" t="s">
        <v>471</v>
      </c>
      <c r="AI17" t="s">
        <v>471</v>
      </c>
      <c r="AJ17" t="s">
        <v>471</v>
      </c>
      <c r="AK17" t="s">
        <v>471</v>
      </c>
      <c r="AL17" t="s">
        <v>2086</v>
      </c>
    </row>
    <row r="18" spans="1:38" x14ac:dyDescent="0.35">
      <c r="A18" s="1" t="s">
        <v>1279</v>
      </c>
      <c r="B18" t="s">
        <v>471</v>
      </c>
      <c r="C18" t="s">
        <v>471</v>
      </c>
      <c r="D18" t="s">
        <v>471</v>
      </c>
      <c r="E18" t="s">
        <v>471</v>
      </c>
      <c r="F18" t="s">
        <v>471</v>
      </c>
      <c r="G18" t="s">
        <v>471</v>
      </c>
      <c r="H18" t="s">
        <v>471</v>
      </c>
      <c r="I18" t="s">
        <v>471</v>
      </c>
      <c r="J18" t="s">
        <v>471</v>
      </c>
      <c r="K18" t="s">
        <v>1313</v>
      </c>
      <c r="L18" t="s">
        <v>1339</v>
      </c>
      <c r="M18" t="s">
        <v>1365</v>
      </c>
      <c r="N18" t="s">
        <v>1391</v>
      </c>
      <c r="O18" t="s">
        <v>1417</v>
      </c>
      <c r="P18" t="s">
        <v>1443</v>
      </c>
      <c r="Q18" t="s">
        <v>1468</v>
      </c>
      <c r="R18" t="s">
        <v>1496</v>
      </c>
      <c r="S18" t="s">
        <v>1522</v>
      </c>
      <c r="T18" t="s">
        <v>1548</v>
      </c>
      <c r="U18" t="s">
        <v>1575</v>
      </c>
      <c r="V18" t="s">
        <v>1605</v>
      </c>
      <c r="W18" t="s">
        <v>1635</v>
      </c>
      <c r="X18" t="s">
        <v>1663</v>
      </c>
      <c r="Y18" t="s">
        <v>1693</v>
      </c>
      <c r="Z18" t="s">
        <v>1720</v>
      </c>
      <c r="AA18" t="s">
        <v>1751</v>
      </c>
      <c r="AB18" t="s">
        <v>1780</v>
      </c>
      <c r="AC18" t="s">
        <v>1810</v>
      </c>
      <c r="AD18" t="s">
        <v>1839</v>
      </c>
      <c r="AE18" t="s">
        <v>1869</v>
      </c>
      <c r="AF18" t="s">
        <v>1900</v>
      </c>
      <c r="AG18" t="s">
        <v>1932</v>
      </c>
      <c r="AH18" t="s">
        <v>1962</v>
      </c>
      <c r="AI18" t="s">
        <v>1994</v>
      </c>
      <c r="AJ18" t="s">
        <v>2024</v>
      </c>
      <c r="AK18" t="s">
        <v>2054</v>
      </c>
      <c r="AL18" t="s">
        <v>2087</v>
      </c>
    </row>
    <row r="19" spans="1:38" x14ac:dyDescent="0.35">
      <c r="A19" s="1" t="s">
        <v>1280</v>
      </c>
      <c r="B19" t="s">
        <v>471</v>
      </c>
      <c r="C19" t="s">
        <v>471</v>
      </c>
      <c r="D19" t="s">
        <v>471</v>
      </c>
      <c r="E19" t="s">
        <v>471</v>
      </c>
      <c r="F19" t="s">
        <v>471</v>
      </c>
      <c r="G19" t="s">
        <v>471</v>
      </c>
      <c r="H19" t="s">
        <v>471</v>
      </c>
      <c r="I19" t="s">
        <v>471</v>
      </c>
      <c r="J19" t="s">
        <v>471</v>
      </c>
      <c r="K19" t="s">
        <v>1314</v>
      </c>
      <c r="L19" t="s">
        <v>1340</v>
      </c>
      <c r="M19" t="s">
        <v>1366</v>
      </c>
      <c r="N19" t="s">
        <v>1392</v>
      </c>
      <c r="O19" t="s">
        <v>1418</v>
      </c>
      <c r="P19" t="s">
        <v>1444</v>
      </c>
      <c r="Q19" t="s">
        <v>1469</v>
      </c>
      <c r="R19" t="s">
        <v>1497</v>
      </c>
      <c r="S19" t="s">
        <v>1523</v>
      </c>
      <c r="T19" t="s">
        <v>1549</v>
      </c>
      <c r="U19" t="s">
        <v>1576</v>
      </c>
      <c r="V19" t="s">
        <v>1606</v>
      </c>
      <c r="W19" t="s">
        <v>1636</v>
      </c>
      <c r="X19" t="s">
        <v>1664</v>
      </c>
      <c r="Y19" t="s">
        <v>1694</v>
      </c>
      <c r="Z19" t="s">
        <v>1721</v>
      </c>
      <c r="AA19" t="s">
        <v>1752</v>
      </c>
      <c r="AB19" t="s">
        <v>1781</v>
      </c>
      <c r="AC19" t="s">
        <v>1811</v>
      </c>
      <c r="AD19" t="s">
        <v>1840</v>
      </c>
      <c r="AE19" t="s">
        <v>1870</v>
      </c>
      <c r="AF19" t="s">
        <v>1901</v>
      </c>
      <c r="AG19" t="s">
        <v>1933</v>
      </c>
      <c r="AH19" t="s">
        <v>1963</v>
      </c>
      <c r="AI19" t="s">
        <v>1995</v>
      </c>
      <c r="AJ19" t="s">
        <v>2025</v>
      </c>
      <c r="AK19" t="s">
        <v>2055</v>
      </c>
      <c r="AL19" t="s">
        <v>2088</v>
      </c>
    </row>
    <row r="20" spans="1:38" x14ac:dyDescent="0.35">
      <c r="A20" s="1" t="s">
        <v>1281</v>
      </c>
      <c r="B20" t="s">
        <v>471</v>
      </c>
      <c r="C20" t="s">
        <v>471</v>
      </c>
      <c r="D20" t="s">
        <v>471</v>
      </c>
      <c r="E20" t="s">
        <v>471</v>
      </c>
      <c r="F20" t="s">
        <v>471</v>
      </c>
      <c r="G20" t="s">
        <v>471</v>
      </c>
      <c r="H20" t="s">
        <v>471</v>
      </c>
      <c r="I20" t="s">
        <v>471</v>
      </c>
      <c r="J20" t="s">
        <v>471</v>
      </c>
      <c r="K20" t="s">
        <v>1315</v>
      </c>
      <c r="L20" t="s">
        <v>1341</v>
      </c>
      <c r="M20" t="s">
        <v>1367</v>
      </c>
      <c r="N20" t="s">
        <v>1393</v>
      </c>
      <c r="O20" t="s">
        <v>1419</v>
      </c>
      <c r="P20" t="s">
        <v>1445</v>
      </c>
      <c r="Q20" t="s">
        <v>1470</v>
      </c>
      <c r="R20" t="s">
        <v>1498</v>
      </c>
      <c r="S20" t="s">
        <v>1524</v>
      </c>
      <c r="T20" t="s">
        <v>1550</v>
      </c>
      <c r="U20" t="s">
        <v>1577</v>
      </c>
      <c r="V20" t="s">
        <v>1607</v>
      </c>
      <c r="W20" t="s">
        <v>1637</v>
      </c>
      <c r="X20" t="s">
        <v>1665</v>
      </c>
      <c r="Y20" t="s">
        <v>1695</v>
      </c>
      <c r="Z20" t="s">
        <v>1722</v>
      </c>
      <c r="AA20" t="s">
        <v>1753</v>
      </c>
      <c r="AB20" t="s">
        <v>1782</v>
      </c>
      <c r="AC20" t="s">
        <v>1812</v>
      </c>
      <c r="AD20" t="s">
        <v>1841</v>
      </c>
      <c r="AE20" t="s">
        <v>1871</v>
      </c>
      <c r="AF20" t="s">
        <v>1902</v>
      </c>
      <c r="AG20" t="s">
        <v>1934</v>
      </c>
      <c r="AH20" t="s">
        <v>1964</v>
      </c>
      <c r="AI20" t="s">
        <v>1996</v>
      </c>
      <c r="AJ20" t="s">
        <v>2026</v>
      </c>
      <c r="AK20" t="s">
        <v>2056</v>
      </c>
      <c r="AL20" t="s">
        <v>2089</v>
      </c>
    </row>
    <row r="21" spans="1:38" x14ac:dyDescent="0.35">
      <c r="A21" s="1" t="s">
        <v>1282</v>
      </c>
      <c r="B21" t="s">
        <v>471</v>
      </c>
      <c r="C21" t="s">
        <v>471</v>
      </c>
      <c r="D21" t="s">
        <v>471</v>
      </c>
      <c r="E21" t="s">
        <v>471</v>
      </c>
      <c r="F21" t="s">
        <v>471</v>
      </c>
      <c r="G21" t="s">
        <v>471</v>
      </c>
      <c r="H21" t="s">
        <v>471</v>
      </c>
      <c r="I21" t="s">
        <v>471</v>
      </c>
      <c r="J21" t="s">
        <v>471</v>
      </c>
      <c r="K21" t="s">
        <v>471</v>
      </c>
      <c r="L21" t="s">
        <v>471</v>
      </c>
      <c r="M21" t="s">
        <v>471</v>
      </c>
      <c r="N21" t="s">
        <v>471</v>
      </c>
      <c r="O21" t="s">
        <v>471</v>
      </c>
      <c r="P21" t="s">
        <v>471</v>
      </c>
      <c r="Q21" t="s">
        <v>471</v>
      </c>
      <c r="R21" t="s">
        <v>471</v>
      </c>
      <c r="S21" t="s">
        <v>471</v>
      </c>
      <c r="T21" t="s">
        <v>471</v>
      </c>
      <c r="U21" t="s">
        <v>1578</v>
      </c>
      <c r="V21" t="s">
        <v>625</v>
      </c>
      <c r="W21" t="s">
        <v>1638</v>
      </c>
      <c r="X21" t="s">
        <v>1666</v>
      </c>
      <c r="Y21" t="s">
        <v>471</v>
      </c>
      <c r="Z21" t="s">
        <v>1723</v>
      </c>
      <c r="AA21" t="s">
        <v>1754</v>
      </c>
      <c r="AB21" t="s">
        <v>1783</v>
      </c>
      <c r="AC21" t="s">
        <v>1566</v>
      </c>
      <c r="AD21" t="s">
        <v>1842</v>
      </c>
      <c r="AE21" t="s">
        <v>1872</v>
      </c>
      <c r="AF21" t="s">
        <v>1903</v>
      </c>
      <c r="AG21" t="s">
        <v>1935</v>
      </c>
      <c r="AH21" t="s">
        <v>1965</v>
      </c>
      <c r="AI21" t="s">
        <v>1997</v>
      </c>
      <c r="AJ21" t="s">
        <v>2027</v>
      </c>
      <c r="AK21" t="s">
        <v>2057</v>
      </c>
      <c r="AL21" t="s">
        <v>578</v>
      </c>
    </row>
    <row r="22" spans="1:38" x14ac:dyDescent="0.35">
      <c r="A22" s="1" t="s">
        <v>1283</v>
      </c>
      <c r="B22" t="s">
        <v>471</v>
      </c>
      <c r="C22" t="s">
        <v>471</v>
      </c>
      <c r="D22" t="s">
        <v>471</v>
      </c>
      <c r="E22" t="s">
        <v>471</v>
      </c>
      <c r="F22" t="s">
        <v>471</v>
      </c>
      <c r="G22" t="s">
        <v>471</v>
      </c>
      <c r="H22" t="s">
        <v>471</v>
      </c>
      <c r="I22" t="s">
        <v>471</v>
      </c>
      <c r="J22" t="s">
        <v>471</v>
      </c>
      <c r="K22" t="s">
        <v>471</v>
      </c>
      <c r="L22" t="s">
        <v>471</v>
      </c>
      <c r="M22" t="s">
        <v>471</v>
      </c>
      <c r="N22" t="s">
        <v>471</v>
      </c>
      <c r="O22" t="s">
        <v>471</v>
      </c>
      <c r="P22" t="s">
        <v>471</v>
      </c>
      <c r="Q22" t="s">
        <v>1471</v>
      </c>
      <c r="R22" t="s">
        <v>471</v>
      </c>
      <c r="S22" t="s">
        <v>471</v>
      </c>
      <c r="T22" t="s">
        <v>471</v>
      </c>
      <c r="U22" t="s">
        <v>1579</v>
      </c>
      <c r="V22" t="s">
        <v>1608</v>
      </c>
      <c r="W22" t="s">
        <v>1639</v>
      </c>
      <c r="X22" t="s">
        <v>1667</v>
      </c>
      <c r="Y22" t="s">
        <v>1696</v>
      </c>
      <c r="Z22" t="s">
        <v>1724</v>
      </c>
      <c r="AA22" t="s">
        <v>1755</v>
      </c>
      <c r="AB22" t="s">
        <v>1784</v>
      </c>
      <c r="AC22" t="s">
        <v>1813</v>
      </c>
      <c r="AD22" t="s">
        <v>1843</v>
      </c>
      <c r="AE22" t="s">
        <v>1873</v>
      </c>
      <c r="AF22" t="s">
        <v>1904</v>
      </c>
      <c r="AG22" t="s">
        <v>498</v>
      </c>
      <c r="AH22" t="s">
        <v>1966</v>
      </c>
      <c r="AI22" t="s">
        <v>1998</v>
      </c>
      <c r="AJ22" t="s">
        <v>2028</v>
      </c>
      <c r="AK22" t="s">
        <v>2058</v>
      </c>
      <c r="AL22" t="s">
        <v>2090</v>
      </c>
    </row>
    <row r="23" spans="1:38" x14ac:dyDescent="0.35">
      <c r="A23" s="1" t="s">
        <v>1284</v>
      </c>
      <c r="B23" t="s">
        <v>471</v>
      </c>
      <c r="C23" t="s">
        <v>471</v>
      </c>
      <c r="D23" t="s">
        <v>471</v>
      </c>
      <c r="E23" t="s">
        <v>471</v>
      </c>
      <c r="F23" t="s">
        <v>471</v>
      </c>
      <c r="G23" t="s">
        <v>471</v>
      </c>
      <c r="H23" t="s">
        <v>471</v>
      </c>
      <c r="I23" t="s">
        <v>471</v>
      </c>
      <c r="J23" t="s">
        <v>471</v>
      </c>
      <c r="K23" t="s">
        <v>1316</v>
      </c>
      <c r="L23" t="s">
        <v>1342</v>
      </c>
      <c r="M23" t="s">
        <v>1368</v>
      </c>
      <c r="N23" t="s">
        <v>1394</v>
      </c>
      <c r="O23" t="s">
        <v>1420</v>
      </c>
      <c r="P23" t="s">
        <v>1446</v>
      </c>
      <c r="Q23" t="s">
        <v>1472</v>
      </c>
      <c r="R23" t="s">
        <v>1499</v>
      </c>
      <c r="S23" t="s">
        <v>1525</v>
      </c>
      <c r="T23" t="s">
        <v>1551</v>
      </c>
      <c r="U23" t="s">
        <v>1580</v>
      </c>
      <c r="V23" t="s">
        <v>1609</v>
      </c>
      <c r="W23" t="s">
        <v>1640</v>
      </c>
      <c r="X23" t="s">
        <v>1668</v>
      </c>
      <c r="Y23" t="s">
        <v>1697</v>
      </c>
      <c r="Z23" t="s">
        <v>1725</v>
      </c>
      <c r="AA23" t="s">
        <v>1756</v>
      </c>
      <c r="AB23" t="s">
        <v>1785</v>
      </c>
      <c r="AC23" t="s">
        <v>1814</v>
      </c>
      <c r="AD23" t="s">
        <v>1844</v>
      </c>
      <c r="AE23" t="s">
        <v>1874</v>
      </c>
      <c r="AF23" t="s">
        <v>1905</v>
      </c>
      <c r="AG23" t="s">
        <v>1936</v>
      </c>
      <c r="AH23" t="s">
        <v>1967</v>
      </c>
      <c r="AI23" t="s">
        <v>1999</v>
      </c>
      <c r="AJ23" t="s">
        <v>2029</v>
      </c>
      <c r="AK23" t="s">
        <v>2059</v>
      </c>
      <c r="AL23" t="s">
        <v>2091</v>
      </c>
    </row>
    <row r="24" spans="1:38" x14ac:dyDescent="0.35">
      <c r="A24" s="1" t="s">
        <v>1285</v>
      </c>
      <c r="B24" t="s">
        <v>471</v>
      </c>
      <c r="C24" t="s">
        <v>471</v>
      </c>
      <c r="D24" t="s">
        <v>471</v>
      </c>
      <c r="E24" t="s">
        <v>471</v>
      </c>
      <c r="F24" t="s">
        <v>471</v>
      </c>
      <c r="G24" t="s">
        <v>471</v>
      </c>
      <c r="H24" t="s">
        <v>471</v>
      </c>
      <c r="I24" t="s">
        <v>471</v>
      </c>
      <c r="J24" t="s">
        <v>471</v>
      </c>
      <c r="K24" t="s">
        <v>1317</v>
      </c>
      <c r="L24" t="s">
        <v>1343</v>
      </c>
      <c r="M24" t="s">
        <v>1369</v>
      </c>
      <c r="N24" t="s">
        <v>1395</v>
      </c>
      <c r="O24" t="s">
        <v>1421</v>
      </c>
      <c r="P24" t="s">
        <v>1447</v>
      </c>
      <c r="Q24" t="s">
        <v>1473</v>
      </c>
      <c r="R24" t="s">
        <v>1500</v>
      </c>
      <c r="S24" t="s">
        <v>1526</v>
      </c>
      <c r="T24" t="s">
        <v>1552</v>
      </c>
      <c r="U24" t="s">
        <v>1581</v>
      </c>
      <c r="V24" t="s">
        <v>1610</v>
      </c>
      <c r="W24" t="s">
        <v>1641</v>
      </c>
      <c r="X24" t="s">
        <v>1669</v>
      </c>
      <c r="Y24" t="s">
        <v>1698</v>
      </c>
      <c r="Z24" t="s">
        <v>1726</v>
      </c>
      <c r="AA24" t="s">
        <v>1757</v>
      </c>
      <c r="AB24" t="s">
        <v>1786</v>
      </c>
      <c r="AC24" t="s">
        <v>1815</v>
      </c>
      <c r="AD24" t="s">
        <v>1845</v>
      </c>
      <c r="AE24" t="s">
        <v>1875</v>
      </c>
      <c r="AF24" t="s">
        <v>1906</v>
      </c>
      <c r="AG24" t="s">
        <v>1937</v>
      </c>
      <c r="AH24" t="s">
        <v>1968</v>
      </c>
      <c r="AI24" t="s">
        <v>2000</v>
      </c>
      <c r="AJ24" t="s">
        <v>2030</v>
      </c>
      <c r="AK24" t="s">
        <v>2060</v>
      </c>
      <c r="AL24" t="s">
        <v>2092</v>
      </c>
    </row>
    <row r="25" spans="1:38" x14ac:dyDescent="0.35">
      <c r="A25" s="1" t="s">
        <v>1286</v>
      </c>
      <c r="B25" t="s">
        <v>471</v>
      </c>
      <c r="C25" t="s">
        <v>471</v>
      </c>
      <c r="D25" t="s">
        <v>471</v>
      </c>
      <c r="E25" t="s">
        <v>471</v>
      </c>
      <c r="F25" t="s">
        <v>471</v>
      </c>
      <c r="G25" t="s">
        <v>471</v>
      </c>
      <c r="H25" t="s">
        <v>471</v>
      </c>
      <c r="I25" t="s">
        <v>471</v>
      </c>
      <c r="J25" t="s">
        <v>471</v>
      </c>
      <c r="K25" t="s">
        <v>1318</v>
      </c>
      <c r="L25" t="s">
        <v>1344</v>
      </c>
      <c r="M25" t="s">
        <v>1370</v>
      </c>
      <c r="N25" t="s">
        <v>1396</v>
      </c>
      <c r="O25" t="s">
        <v>1422</v>
      </c>
      <c r="P25" t="s">
        <v>1448</v>
      </c>
      <c r="Q25" t="s">
        <v>1474</v>
      </c>
      <c r="R25" t="s">
        <v>1501</v>
      </c>
      <c r="S25" t="s">
        <v>1103</v>
      </c>
      <c r="T25" t="s">
        <v>1553</v>
      </c>
      <c r="U25" t="s">
        <v>1582</v>
      </c>
      <c r="V25" t="s">
        <v>1611</v>
      </c>
      <c r="W25" t="s">
        <v>58</v>
      </c>
      <c r="X25" t="s">
        <v>82</v>
      </c>
      <c r="Y25" t="s">
        <v>106</v>
      </c>
      <c r="Z25" t="s">
        <v>130</v>
      </c>
      <c r="AA25" t="s">
        <v>153</v>
      </c>
      <c r="AB25" t="s">
        <v>175</v>
      </c>
      <c r="AC25" t="s">
        <v>196</v>
      </c>
      <c r="AD25" t="s">
        <v>216</v>
      </c>
      <c r="AE25" t="s">
        <v>238</v>
      </c>
      <c r="AF25" t="s">
        <v>260</v>
      </c>
      <c r="AG25" t="s">
        <v>281</v>
      </c>
      <c r="AH25" t="s">
        <v>304</v>
      </c>
      <c r="AI25" t="s">
        <v>326</v>
      </c>
      <c r="AJ25" t="s">
        <v>348</v>
      </c>
      <c r="AK25" t="s">
        <v>370</v>
      </c>
      <c r="AL25" t="s">
        <v>391</v>
      </c>
    </row>
    <row r="26" spans="1:38" x14ac:dyDescent="0.35">
      <c r="A26" s="1" t="s">
        <v>1287</v>
      </c>
      <c r="B26" t="s">
        <v>471</v>
      </c>
      <c r="C26" t="s">
        <v>471</v>
      </c>
      <c r="D26" t="s">
        <v>471</v>
      </c>
      <c r="E26" t="s">
        <v>471</v>
      </c>
      <c r="F26" t="s">
        <v>471</v>
      </c>
      <c r="G26" t="s">
        <v>471</v>
      </c>
      <c r="H26" t="s">
        <v>471</v>
      </c>
      <c r="I26" t="s">
        <v>471</v>
      </c>
      <c r="J26" t="s">
        <v>471</v>
      </c>
      <c r="K26" t="s">
        <v>1319</v>
      </c>
      <c r="L26" t="s">
        <v>1345</v>
      </c>
      <c r="M26" t="s">
        <v>1371</v>
      </c>
      <c r="N26" t="s">
        <v>1397</v>
      </c>
      <c r="O26" t="s">
        <v>1423</v>
      </c>
      <c r="P26" t="s">
        <v>1449</v>
      </c>
      <c r="Q26" t="s">
        <v>1475</v>
      </c>
      <c r="R26" t="s">
        <v>1502</v>
      </c>
      <c r="S26" t="s">
        <v>1527</v>
      </c>
      <c r="T26" t="s">
        <v>1554</v>
      </c>
      <c r="U26" t="s">
        <v>1583</v>
      </c>
      <c r="V26" t="s">
        <v>1612</v>
      </c>
      <c r="W26" t="s">
        <v>1642</v>
      </c>
      <c r="X26" t="s">
        <v>1670</v>
      </c>
      <c r="Y26" t="s">
        <v>1699</v>
      </c>
      <c r="Z26" t="s">
        <v>471</v>
      </c>
      <c r="AA26" t="s">
        <v>471</v>
      </c>
      <c r="AB26" t="s">
        <v>471</v>
      </c>
      <c r="AC26" t="s">
        <v>1816</v>
      </c>
      <c r="AD26" t="s">
        <v>1846</v>
      </c>
      <c r="AE26" t="s">
        <v>1876</v>
      </c>
      <c r="AF26" t="s">
        <v>1907</v>
      </c>
      <c r="AG26" t="s">
        <v>1938</v>
      </c>
      <c r="AH26" t="s">
        <v>1969</v>
      </c>
      <c r="AI26" t="s">
        <v>2001</v>
      </c>
      <c r="AJ26" t="s">
        <v>2031</v>
      </c>
      <c r="AK26" t="s">
        <v>2061</v>
      </c>
      <c r="AL26" t="s">
        <v>2093</v>
      </c>
    </row>
    <row r="27" spans="1:38" x14ac:dyDescent="0.35">
      <c r="A27" s="1" t="s">
        <v>1288</v>
      </c>
      <c r="B27" t="s">
        <v>471</v>
      </c>
      <c r="C27" t="s">
        <v>471</v>
      </c>
      <c r="D27" t="s">
        <v>471</v>
      </c>
      <c r="E27" t="s">
        <v>471</v>
      </c>
      <c r="F27" t="s">
        <v>471</v>
      </c>
      <c r="G27" t="s">
        <v>471</v>
      </c>
      <c r="H27" t="s">
        <v>471</v>
      </c>
      <c r="I27" t="s">
        <v>471</v>
      </c>
      <c r="J27" t="s">
        <v>471</v>
      </c>
      <c r="K27" t="s">
        <v>1320</v>
      </c>
      <c r="L27" t="s">
        <v>1346</v>
      </c>
      <c r="M27" t="s">
        <v>1372</v>
      </c>
      <c r="N27" t="s">
        <v>1398</v>
      </c>
      <c r="O27" t="s">
        <v>1424</v>
      </c>
      <c r="P27" t="s">
        <v>1450</v>
      </c>
      <c r="Q27" t="s">
        <v>1476</v>
      </c>
      <c r="R27" t="s">
        <v>1503</v>
      </c>
      <c r="S27" t="s">
        <v>1528</v>
      </c>
      <c r="T27" t="s">
        <v>1555</v>
      </c>
      <c r="U27" t="s">
        <v>1584</v>
      </c>
      <c r="V27" t="s">
        <v>1613</v>
      </c>
      <c r="W27" t="s">
        <v>1643</v>
      </c>
      <c r="X27" t="s">
        <v>1671</v>
      </c>
      <c r="Y27" t="s">
        <v>1700</v>
      </c>
      <c r="Z27" t="s">
        <v>1727</v>
      </c>
      <c r="AA27" t="s">
        <v>1758</v>
      </c>
      <c r="AB27" t="s">
        <v>1787</v>
      </c>
      <c r="AC27" t="s">
        <v>1817</v>
      </c>
      <c r="AD27" t="s">
        <v>1847</v>
      </c>
      <c r="AE27" t="s">
        <v>1877</v>
      </c>
      <c r="AF27" t="s">
        <v>1908</v>
      </c>
      <c r="AG27" t="s">
        <v>1939</v>
      </c>
      <c r="AH27" t="s">
        <v>1970</v>
      </c>
      <c r="AI27" t="s">
        <v>2002</v>
      </c>
      <c r="AJ27" t="s">
        <v>2032</v>
      </c>
      <c r="AK27" t="s">
        <v>2062</v>
      </c>
      <c r="AL27" t="s">
        <v>2094</v>
      </c>
    </row>
    <row r="28" spans="1:38" x14ac:dyDescent="0.35">
      <c r="A28" s="1" t="s">
        <v>1289</v>
      </c>
      <c r="B28" t="s">
        <v>471</v>
      </c>
      <c r="C28" t="s">
        <v>471</v>
      </c>
      <c r="D28" t="s">
        <v>471</v>
      </c>
      <c r="E28" t="s">
        <v>471</v>
      </c>
      <c r="F28" t="s">
        <v>471</v>
      </c>
      <c r="G28" t="s">
        <v>471</v>
      </c>
      <c r="H28" t="s">
        <v>471</v>
      </c>
      <c r="I28" t="s">
        <v>471</v>
      </c>
      <c r="J28" t="s">
        <v>471</v>
      </c>
      <c r="K28" t="s">
        <v>1321</v>
      </c>
      <c r="L28" t="s">
        <v>1347</v>
      </c>
      <c r="M28" t="s">
        <v>1373</v>
      </c>
      <c r="N28" t="s">
        <v>1399</v>
      </c>
      <c r="O28" t="s">
        <v>1425</v>
      </c>
      <c r="P28" t="s">
        <v>1451</v>
      </c>
      <c r="Q28" t="s">
        <v>1477</v>
      </c>
      <c r="R28" t="s">
        <v>1504</v>
      </c>
      <c r="S28" t="s">
        <v>1529</v>
      </c>
      <c r="T28" t="s">
        <v>1556</v>
      </c>
      <c r="U28" t="s">
        <v>1585</v>
      </c>
      <c r="V28" t="s">
        <v>1614</v>
      </c>
      <c r="W28" t="s">
        <v>1644</v>
      </c>
      <c r="X28" t="s">
        <v>1672</v>
      </c>
      <c r="Y28" t="s">
        <v>1701</v>
      </c>
      <c r="Z28" t="s">
        <v>1728</v>
      </c>
      <c r="AA28" t="s">
        <v>1759</v>
      </c>
      <c r="AB28" t="s">
        <v>1788</v>
      </c>
      <c r="AC28" t="s">
        <v>1818</v>
      </c>
      <c r="AD28" t="s">
        <v>1848</v>
      </c>
      <c r="AE28" t="s">
        <v>1878</v>
      </c>
      <c r="AF28" t="s">
        <v>1909</v>
      </c>
      <c r="AG28" t="s">
        <v>1940</v>
      </c>
      <c r="AH28" t="s">
        <v>1971</v>
      </c>
      <c r="AI28" t="s">
        <v>2003</v>
      </c>
      <c r="AJ28" t="s">
        <v>2033</v>
      </c>
      <c r="AK28" t="s">
        <v>2063</v>
      </c>
      <c r="AL28" t="s">
        <v>2095</v>
      </c>
    </row>
    <row r="29" spans="1:38" x14ac:dyDescent="0.35">
      <c r="A29" s="1" t="s">
        <v>1290</v>
      </c>
      <c r="B29" t="s">
        <v>471</v>
      </c>
      <c r="C29" t="s">
        <v>471</v>
      </c>
      <c r="D29" t="s">
        <v>471</v>
      </c>
      <c r="E29" t="s">
        <v>471</v>
      </c>
      <c r="F29" t="s">
        <v>471</v>
      </c>
      <c r="G29" t="s">
        <v>471</v>
      </c>
      <c r="H29" t="s">
        <v>471</v>
      </c>
      <c r="I29" t="s">
        <v>471</v>
      </c>
      <c r="J29" t="s">
        <v>471</v>
      </c>
      <c r="K29" t="s">
        <v>471</v>
      </c>
      <c r="L29" t="s">
        <v>471</v>
      </c>
      <c r="M29" t="s">
        <v>471</v>
      </c>
      <c r="N29" t="s">
        <v>471</v>
      </c>
      <c r="O29" t="s">
        <v>471</v>
      </c>
      <c r="P29" t="s">
        <v>471</v>
      </c>
      <c r="Q29" t="s">
        <v>471</v>
      </c>
      <c r="R29" t="s">
        <v>471</v>
      </c>
      <c r="S29" t="s">
        <v>471</v>
      </c>
      <c r="T29" t="s">
        <v>471</v>
      </c>
      <c r="U29" t="s">
        <v>471</v>
      </c>
      <c r="V29" t="s">
        <v>471</v>
      </c>
      <c r="W29" t="s">
        <v>471</v>
      </c>
      <c r="X29" t="s">
        <v>471</v>
      </c>
      <c r="Y29" t="s">
        <v>471</v>
      </c>
      <c r="Z29" t="s">
        <v>471</v>
      </c>
      <c r="AA29" t="s">
        <v>471</v>
      </c>
      <c r="AB29" t="s">
        <v>471</v>
      </c>
      <c r="AC29" t="s">
        <v>471</v>
      </c>
      <c r="AD29" t="s">
        <v>471</v>
      </c>
      <c r="AE29" t="s">
        <v>471</v>
      </c>
      <c r="AF29" t="s">
        <v>471</v>
      </c>
      <c r="AG29" t="s">
        <v>471</v>
      </c>
      <c r="AH29" t="s">
        <v>471</v>
      </c>
      <c r="AI29" t="s">
        <v>471</v>
      </c>
      <c r="AJ29" t="s">
        <v>471</v>
      </c>
      <c r="AK29" t="s">
        <v>471</v>
      </c>
      <c r="AL29" t="s">
        <v>471</v>
      </c>
    </row>
    <row r="30" spans="1:38" x14ac:dyDescent="0.35">
      <c r="A30" s="1" t="s">
        <v>1291</v>
      </c>
      <c r="B30" t="s">
        <v>471</v>
      </c>
      <c r="C30" t="s">
        <v>471</v>
      </c>
      <c r="D30" t="s">
        <v>471</v>
      </c>
      <c r="E30" t="s">
        <v>471</v>
      </c>
      <c r="F30" t="s">
        <v>471</v>
      </c>
      <c r="G30" t="s">
        <v>471</v>
      </c>
      <c r="H30" t="s">
        <v>471</v>
      </c>
      <c r="I30" t="s">
        <v>471</v>
      </c>
      <c r="J30" t="s">
        <v>471</v>
      </c>
      <c r="K30" t="s">
        <v>471</v>
      </c>
      <c r="L30" t="s">
        <v>471</v>
      </c>
      <c r="M30" t="s">
        <v>471</v>
      </c>
      <c r="N30" t="s">
        <v>471</v>
      </c>
      <c r="O30" t="s">
        <v>471</v>
      </c>
      <c r="P30" t="s">
        <v>471</v>
      </c>
      <c r="Q30" t="s">
        <v>471</v>
      </c>
      <c r="R30" t="s">
        <v>471</v>
      </c>
      <c r="S30" t="s">
        <v>471</v>
      </c>
      <c r="T30" t="s">
        <v>471</v>
      </c>
      <c r="U30" t="s">
        <v>471</v>
      </c>
      <c r="V30" t="s">
        <v>471</v>
      </c>
      <c r="W30" t="s">
        <v>471</v>
      </c>
      <c r="X30" t="s">
        <v>471</v>
      </c>
      <c r="Y30" t="s">
        <v>471</v>
      </c>
      <c r="Z30" t="s">
        <v>471</v>
      </c>
      <c r="AA30" t="s">
        <v>471</v>
      </c>
      <c r="AB30" t="s">
        <v>471</v>
      </c>
      <c r="AC30" t="s">
        <v>471</v>
      </c>
      <c r="AD30" t="s">
        <v>471</v>
      </c>
      <c r="AE30" t="s">
        <v>471</v>
      </c>
      <c r="AF30" t="s">
        <v>471</v>
      </c>
      <c r="AG30" t="s">
        <v>471</v>
      </c>
      <c r="AH30" t="s">
        <v>471</v>
      </c>
      <c r="AI30" t="s">
        <v>471</v>
      </c>
      <c r="AJ30" t="s">
        <v>2034</v>
      </c>
      <c r="AK30" t="s">
        <v>2064</v>
      </c>
      <c r="AL30" t="s">
        <v>2096</v>
      </c>
    </row>
    <row r="31" spans="1:38" x14ac:dyDescent="0.35">
      <c r="A31" s="1" t="s">
        <v>1292</v>
      </c>
      <c r="B31" t="s">
        <v>471</v>
      </c>
      <c r="C31" t="s">
        <v>471</v>
      </c>
      <c r="D31" t="s">
        <v>471</v>
      </c>
      <c r="E31" t="s">
        <v>471</v>
      </c>
      <c r="F31" t="s">
        <v>471</v>
      </c>
      <c r="G31" t="s">
        <v>471</v>
      </c>
      <c r="H31" t="s">
        <v>471</v>
      </c>
      <c r="I31" t="s">
        <v>471</v>
      </c>
      <c r="J31" t="s">
        <v>471</v>
      </c>
      <c r="K31" t="s">
        <v>1322</v>
      </c>
      <c r="L31" t="s">
        <v>1348</v>
      </c>
      <c r="M31" t="s">
        <v>1374</v>
      </c>
      <c r="N31" t="s">
        <v>1400</v>
      </c>
      <c r="O31" t="s">
        <v>1426</v>
      </c>
      <c r="P31" t="s">
        <v>1452</v>
      </c>
      <c r="Q31" t="s">
        <v>1478</v>
      </c>
      <c r="R31" t="s">
        <v>1505</v>
      </c>
      <c r="S31" t="s">
        <v>1530</v>
      </c>
      <c r="T31" t="s">
        <v>1557</v>
      </c>
      <c r="U31" t="s">
        <v>1586</v>
      </c>
      <c r="V31" t="s">
        <v>1615</v>
      </c>
      <c r="W31" t="s">
        <v>1645</v>
      </c>
      <c r="X31" t="s">
        <v>1673</v>
      </c>
      <c r="Y31" t="s">
        <v>1702</v>
      </c>
      <c r="Z31" t="s">
        <v>1729</v>
      </c>
      <c r="AA31" t="s">
        <v>1760</v>
      </c>
      <c r="AB31" t="s">
        <v>1789</v>
      </c>
      <c r="AC31" t="s">
        <v>1819</v>
      </c>
      <c r="AD31" t="s">
        <v>1849</v>
      </c>
      <c r="AE31" t="s">
        <v>1879</v>
      </c>
      <c r="AF31" t="s">
        <v>1910</v>
      </c>
      <c r="AG31" t="s">
        <v>1941</v>
      </c>
      <c r="AH31" t="s">
        <v>1972</v>
      </c>
      <c r="AI31" t="s">
        <v>2004</v>
      </c>
      <c r="AJ31" t="s">
        <v>2035</v>
      </c>
      <c r="AK31" t="s">
        <v>2065</v>
      </c>
      <c r="AL31" t="s">
        <v>2097</v>
      </c>
    </row>
    <row r="32" spans="1:38" x14ac:dyDescent="0.35">
      <c r="A32" s="1" t="s">
        <v>1293</v>
      </c>
      <c r="B32" t="s">
        <v>471</v>
      </c>
      <c r="C32" t="s">
        <v>471</v>
      </c>
      <c r="D32" t="s">
        <v>471</v>
      </c>
      <c r="E32" t="s">
        <v>471</v>
      </c>
      <c r="F32" t="s">
        <v>471</v>
      </c>
      <c r="G32" t="s">
        <v>471</v>
      </c>
      <c r="H32" t="s">
        <v>471</v>
      </c>
      <c r="I32" t="s">
        <v>471</v>
      </c>
      <c r="J32" t="s">
        <v>471</v>
      </c>
      <c r="K32" t="s">
        <v>471</v>
      </c>
      <c r="L32" t="s">
        <v>471</v>
      </c>
      <c r="M32" t="s">
        <v>471</v>
      </c>
      <c r="N32" t="s">
        <v>471</v>
      </c>
      <c r="O32" t="s">
        <v>471</v>
      </c>
      <c r="P32" t="s">
        <v>471</v>
      </c>
      <c r="Q32" t="s">
        <v>471</v>
      </c>
      <c r="R32" t="s">
        <v>471</v>
      </c>
      <c r="S32" t="s">
        <v>471</v>
      </c>
      <c r="T32" t="s">
        <v>471</v>
      </c>
      <c r="U32" t="s">
        <v>471</v>
      </c>
      <c r="V32" t="s">
        <v>471</v>
      </c>
      <c r="W32" t="s">
        <v>471</v>
      </c>
      <c r="X32" t="s">
        <v>471</v>
      </c>
      <c r="Y32" t="s">
        <v>471</v>
      </c>
      <c r="Z32" t="s">
        <v>471</v>
      </c>
      <c r="AA32" t="s">
        <v>471</v>
      </c>
      <c r="AB32" t="s">
        <v>471</v>
      </c>
      <c r="AC32" t="s">
        <v>471</v>
      </c>
      <c r="AD32" t="s">
        <v>471</v>
      </c>
      <c r="AE32" t="s">
        <v>471</v>
      </c>
      <c r="AF32" t="s">
        <v>471</v>
      </c>
      <c r="AG32" t="s">
        <v>471</v>
      </c>
      <c r="AH32" t="s">
        <v>471</v>
      </c>
      <c r="AI32" t="s">
        <v>471</v>
      </c>
      <c r="AJ32" t="s">
        <v>471</v>
      </c>
      <c r="AK32" t="s">
        <v>471</v>
      </c>
      <c r="AL32" t="s">
        <v>471</v>
      </c>
    </row>
    <row r="33" spans="1:38" x14ac:dyDescent="0.35">
      <c r="A33" s="1" t="s">
        <v>1294</v>
      </c>
      <c r="B33" t="s">
        <v>471</v>
      </c>
      <c r="C33" t="s">
        <v>471</v>
      </c>
      <c r="D33" t="s">
        <v>471</v>
      </c>
      <c r="E33" t="s">
        <v>471</v>
      </c>
      <c r="F33" t="s">
        <v>471</v>
      </c>
      <c r="G33" t="s">
        <v>471</v>
      </c>
      <c r="H33" t="s">
        <v>471</v>
      </c>
      <c r="I33" t="s">
        <v>471</v>
      </c>
      <c r="J33" t="s">
        <v>471</v>
      </c>
      <c r="K33" t="s">
        <v>1323</v>
      </c>
      <c r="L33" t="s">
        <v>1349</v>
      </c>
      <c r="M33" t="s">
        <v>1375</v>
      </c>
      <c r="N33" t="s">
        <v>1401</v>
      </c>
      <c r="O33" t="s">
        <v>1427</v>
      </c>
      <c r="P33" t="s">
        <v>1453</v>
      </c>
      <c r="Q33" t="s">
        <v>1479</v>
      </c>
      <c r="R33" t="s">
        <v>1506</v>
      </c>
      <c r="S33" t="s">
        <v>1531</v>
      </c>
      <c r="T33" t="s">
        <v>1558</v>
      </c>
      <c r="U33" t="s">
        <v>1587</v>
      </c>
      <c r="V33" t="s">
        <v>1616</v>
      </c>
      <c r="W33" t="s">
        <v>1646</v>
      </c>
      <c r="X33" t="s">
        <v>1674</v>
      </c>
      <c r="Y33" t="s">
        <v>1703</v>
      </c>
      <c r="Z33" t="s">
        <v>1730</v>
      </c>
      <c r="AA33" t="s">
        <v>1761</v>
      </c>
      <c r="AB33" t="s">
        <v>1790</v>
      </c>
      <c r="AC33" t="s">
        <v>1820</v>
      </c>
      <c r="AD33" t="s">
        <v>1850</v>
      </c>
      <c r="AE33" t="s">
        <v>1880</v>
      </c>
      <c r="AF33" t="s">
        <v>1911</v>
      </c>
      <c r="AG33" t="s">
        <v>1942</v>
      </c>
      <c r="AH33" t="s">
        <v>1973</v>
      </c>
      <c r="AI33" t="s">
        <v>2005</v>
      </c>
      <c r="AJ33" t="s">
        <v>2036</v>
      </c>
      <c r="AK33" t="s">
        <v>2066</v>
      </c>
      <c r="AL33" t="s">
        <v>2098</v>
      </c>
    </row>
    <row r="34" spans="1:38" x14ac:dyDescent="0.35">
      <c r="A34" s="1" t="s">
        <v>1295</v>
      </c>
      <c r="B34" t="s">
        <v>471</v>
      </c>
      <c r="C34" t="s">
        <v>471</v>
      </c>
      <c r="D34" t="s">
        <v>471</v>
      </c>
      <c r="E34" t="s">
        <v>471</v>
      </c>
      <c r="F34" t="s">
        <v>471</v>
      </c>
      <c r="G34" t="s">
        <v>471</v>
      </c>
      <c r="H34" t="s">
        <v>471</v>
      </c>
      <c r="I34" t="s">
        <v>471</v>
      </c>
      <c r="J34" t="s">
        <v>471</v>
      </c>
      <c r="K34" t="s">
        <v>1324</v>
      </c>
      <c r="L34" t="s">
        <v>1350</v>
      </c>
      <c r="M34" t="s">
        <v>1376</v>
      </c>
      <c r="N34" t="s">
        <v>1402</v>
      </c>
      <c r="O34" t="s">
        <v>1428</v>
      </c>
      <c r="P34" t="s">
        <v>1454</v>
      </c>
      <c r="Q34" t="s">
        <v>1480</v>
      </c>
      <c r="R34" t="s">
        <v>1507</v>
      </c>
      <c r="S34" t="s">
        <v>1532</v>
      </c>
      <c r="T34" t="s">
        <v>1559</v>
      </c>
      <c r="U34" t="s">
        <v>1588</v>
      </c>
      <c r="V34" t="s">
        <v>1617</v>
      </c>
      <c r="W34" t="s">
        <v>1647</v>
      </c>
      <c r="X34" t="s">
        <v>1675</v>
      </c>
      <c r="Y34" t="s">
        <v>1704</v>
      </c>
      <c r="Z34" t="s">
        <v>1731</v>
      </c>
      <c r="AA34" t="s">
        <v>1762</v>
      </c>
      <c r="AB34" t="s">
        <v>1791</v>
      </c>
      <c r="AC34" t="s">
        <v>1821</v>
      </c>
      <c r="AD34" t="s">
        <v>1851</v>
      </c>
      <c r="AE34" t="s">
        <v>1881</v>
      </c>
      <c r="AF34" t="s">
        <v>1912</v>
      </c>
      <c r="AG34" t="s">
        <v>1943</v>
      </c>
      <c r="AH34" t="s">
        <v>1974</v>
      </c>
      <c r="AI34" t="s">
        <v>2006</v>
      </c>
      <c r="AJ34" t="s">
        <v>2037</v>
      </c>
      <c r="AK34" t="s">
        <v>2067</v>
      </c>
      <c r="AL34" t="s">
        <v>2099</v>
      </c>
    </row>
    <row r="35" spans="1:38" x14ac:dyDescent="0.35">
      <c r="A35" s="1" t="s">
        <v>1296</v>
      </c>
      <c r="B35" t="s">
        <v>471</v>
      </c>
      <c r="C35" t="s">
        <v>471</v>
      </c>
      <c r="D35" t="s">
        <v>471</v>
      </c>
      <c r="E35" t="s">
        <v>471</v>
      </c>
      <c r="F35" t="s">
        <v>471</v>
      </c>
      <c r="G35" t="s">
        <v>471</v>
      </c>
      <c r="H35" t="s">
        <v>471</v>
      </c>
      <c r="I35" t="s">
        <v>471</v>
      </c>
      <c r="J35" t="s">
        <v>471</v>
      </c>
      <c r="K35" t="s">
        <v>1325</v>
      </c>
      <c r="L35" t="s">
        <v>1351</v>
      </c>
      <c r="M35" t="s">
        <v>1377</v>
      </c>
      <c r="N35" t="s">
        <v>1403</v>
      </c>
      <c r="O35" t="s">
        <v>1429</v>
      </c>
      <c r="P35" t="s">
        <v>1455</v>
      </c>
      <c r="Q35" t="s">
        <v>1481</v>
      </c>
      <c r="R35" t="s">
        <v>1508</v>
      </c>
      <c r="S35" t="s">
        <v>1533</v>
      </c>
      <c r="T35" t="s">
        <v>1560</v>
      </c>
      <c r="U35" t="s">
        <v>1589</v>
      </c>
      <c r="V35" t="s">
        <v>1618</v>
      </c>
      <c r="W35" t="s">
        <v>1648</v>
      </c>
      <c r="X35" t="s">
        <v>1676</v>
      </c>
      <c r="Y35" t="s">
        <v>1705</v>
      </c>
      <c r="Z35" t="s">
        <v>1732</v>
      </c>
      <c r="AA35" t="s">
        <v>1763</v>
      </c>
      <c r="AB35" t="s">
        <v>1792</v>
      </c>
      <c r="AC35" t="s">
        <v>1822</v>
      </c>
      <c r="AD35" t="s">
        <v>1852</v>
      </c>
      <c r="AE35" t="s">
        <v>1882</v>
      </c>
      <c r="AF35" t="s">
        <v>1913</v>
      </c>
      <c r="AG35" t="s">
        <v>1944</v>
      </c>
      <c r="AH35" t="s">
        <v>1975</v>
      </c>
      <c r="AI35" t="s">
        <v>2007</v>
      </c>
      <c r="AJ35" t="s">
        <v>2038</v>
      </c>
      <c r="AK35" t="s">
        <v>2068</v>
      </c>
      <c r="AL35" t="s">
        <v>2100</v>
      </c>
    </row>
    <row r="36" spans="1:38" x14ac:dyDescent="0.35">
      <c r="A36" s="1" t="s">
        <v>1297</v>
      </c>
      <c r="B36" t="s">
        <v>471</v>
      </c>
      <c r="C36" t="s">
        <v>471</v>
      </c>
      <c r="D36" t="s">
        <v>471</v>
      </c>
      <c r="E36" t="s">
        <v>471</v>
      </c>
      <c r="F36" t="s">
        <v>471</v>
      </c>
      <c r="G36" t="s">
        <v>471</v>
      </c>
      <c r="H36" t="s">
        <v>471</v>
      </c>
      <c r="I36" t="s">
        <v>471</v>
      </c>
      <c r="J36" t="s">
        <v>471</v>
      </c>
      <c r="K36" t="s">
        <v>1326</v>
      </c>
      <c r="L36" t="s">
        <v>1352</v>
      </c>
      <c r="M36" t="s">
        <v>1378</v>
      </c>
      <c r="N36" t="s">
        <v>1404</v>
      </c>
      <c r="O36" t="s">
        <v>1430</v>
      </c>
      <c r="P36" t="s">
        <v>1456</v>
      </c>
      <c r="Q36" t="s">
        <v>1482</v>
      </c>
      <c r="R36" t="s">
        <v>208</v>
      </c>
      <c r="S36" t="s">
        <v>1534</v>
      </c>
      <c r="T36" t="s">
        <v>1561</v>
      </c>
      <c r="U36" t="s">
        <v>1590</v>
      </c>
      <c r="V36" t="s">
        <v>1619</v>
      </c>
      <c r="W36" t="s">
        <v>1649</v>
      </c>
      <c r="X36" t="s">
        <v>1677</v>
      </c>
      <c r="Y36" t="s">
        <v>1706</v>
      </c>
      <c r="Z36" t="s">
        <v>1733</v>
      </c>
      <c r="AA36" t="s">
        <v>1764</v>
      </c>
      <c r="AB36" t="s">
        <v>1793</v>
      </c>
      <c r="AC36" t="s">
        <v>1823</v>
      </c>
      <c r="AD36" t="s">
        <v>1853</v>
      </c>
      <c r="AE36" t="s">
        <v>471</v>
      </c>
      <c r="AF36" t="s">
        <v>1914</v>
      </c>
      <c r="AG36" t="s">
        <v>1945</v>
      </c>
      <c r="AH36" t="s">
        <v>1976</v>
      </c>
      <c r="AI36" t="s">
        <v>2008</v>
      </c>
      <c r="AJ36" t="s">
        <v>2039</v>
      </c>
      <c r="AK36" t="s">
        <v>2069</v>
      </c>
      <c r="AL36" t="s">
        <v>471</v>
      </c>
    </row>
    <row r="37" spans="1:38" x14ac:dyDescent="0.35">
      <c r="A37" s="1" t="s">
        <v>1298</v>
      </c>
      <c r="B37" t="s">
        <v>471</v>
      </c>
      <c r="C37" t="s">
        <v>471</v>
      </c>
      <c r="D37" t="s">
        <v>471</v>
      </c>
      <c r="E37" t="s">
        <v>471</v>
      </c>
      <c r="F37" t="s">
        <v>471</v>
      </c>
      <c r="G37" t="s">
        <v>471</v>
      </c>
      <c r="H37" t="s">
        <v>471</v>
      </c>
      <c r="I37" t="s">
        <v>471</v>
      </c>
      <c r="J37" t="s">
        <v>471</v>
      </c>
      <c r="K37" t="s">
        <v>1327</v>
      </c>
      <c r="L37" t="s">
        <v>1353</v>
      </c>
      <c r="M37" t="s">
        <v>1379</v>
      </c>
      <c r="N37" t="s">
        <v>1405</v>
      </c>
      <c r="O37" t="s">
        <v>1431</v>
      </c>
      <c r="P37" t="s">
        <v>1457</v>
      </c>
      <c r="Q37" t="s">
        <v>1483</v>
      </c>
      <c r="R37" t="s">
        <v>1509</v>
      </c>
      <c r="S37" t="s">
        <v>1535</v>
      </c>
      <c r="T37" t="s">
        <v>999</v>
      </c>
      <c r="U37" t="s">
        <v>1591</v>
      </c>
      <c r="V37" t="s">
        <v>1620</v>
      </c>
      <c r="W37" t="s">
        <v>59</v>
      </c>
      <c r="X37" t="s">
        <v>83</v>
      </c>
      <c r="Y37" t="s">
        <v>107</v>
      </c>
      <c r="Z37" t="s">
        <v>131</v>
      </c>
      <c r="AA37" t="s">
        <v>154</v>
      </c>
      <c r="AB37" t="s">
        <v>176</v>
      </c>
      <c r="AC37" t="s">
        <v>197</v>
      </c>
      <c r="AD37" t="s">
        <v>217</v>
      </c>
      <c r="AE37" t="s">
        <v>239</v>
      </c>
      <c r="AF37" t="s">
        <v>261</v>
      </c>
      <c r="AG37" t="s">
        <v>282</v>
      </c>
      <c r="AH37" t="s">
        <v>305</v>
      </c>
      <c r="AI37" t="s">
        <v>327</v>
      </c>
      <c r="AJ37" t="s">
        <v>349</v>
      </c>
      <c r="AK37" t="s">
        <v>371</v>
      </c>
      <c r="AL37" t="s">
        <v>392</v>
      </c>
    </row>
    <row r="38" spans="1:38" x14ac:dyDescent="0.35">
      <c r="A38" s="1" t="s">
        <v>1299</v>
      </c>
      <c r="B38" t="s">
        <v>471</v>
      </c>
      <c r="C38" t="s">
        <v>471</v>
      </c>
      <c r="D38" t="s">
        <v>471</v>
      </c>
      <c r="E38" t="s">
        <v>471</v>
      </c>
      <c r="F38" t="s">
        <v>471</v>
      </c>
      <c r="G38" t="s">
        <v>471</v>
      </c>
      <c r="H38" t="s">
        <v>471</v>
      </c>
      <c r="I38" t="s">
        <v>471</v>
      </c>
      <c r="J38" t="s">
        <v>471</v>
      </c>
      <c r="K38" t="s">
        <v>1313</v>
      </c>
      <c r="L38" t="s">
        <v>1339</v>
      </c>
      <c r="M38" t="s">
        <v>1365</v>
      </c>
      <c r="N38" t="s">
        <v>1391</v>
      </c>
      <c r="O38" t="s">
        <v>1417</v>
      </c>
      <c r="P38" t="s">
        <v>1443</v>
      </c>
      <c r="Q38" t="s">
        <v>1468</v>
      </c>
      <c r="R38" t="s">
        <v>1496</v>
      </c>
      <c r="S38" t="s">
        <v>1522</v>
      </c>
      <c r="T38" t="s">
        <v>1548</v>
      </c>
      <c r="U38" t="s">
        <v>1575</v>
      </c>
      <c r="V38" t="s">
        <v>1605</v>
      </c>
      <c r="W38" t="s">
        <v>1635</v>
      </c>
      <c r="X38" t="s">
        <v>1663</v>
      </c>
      <c r="Y38" t="s">
        <v>1693</v>
      </c>
      <c r="Z38" t="s">
        <v>1734</v>
      </c>
      <c r="AA38" t="s">
        <v>1765</v>
      </c>
      <c r="AB38" t="s">
        <v>1794</v>
      </c>
      <c r="AC38" t="s">
        <v>1824</v>
      </c>
      <c r="AD38" t="s">
        <v>1854</v>
      </c>
      <c r="AE38" t="s">
        <v>1883</v>
      </c>
      <c r="AF38" t="s">
        <v>1915</v>
      </c>
      <c r="AG38" t="s">
        <v>1946</v>
      </c>
      <c r="AH38" t="s">
        <v>1977</v>
      </c>
      <c r="AI38" t="s">
        <v>2009</v>
      </c>
      <c r="AJ38" t="s">
        <v>2040</v>
      </c>
      <c r="AK38" t="s">
        <v>2070</v>
      </c>
      <c r="AL38" t="s">
        <v>2101</v>
      </c>
    </row>
    <row r="39" spans="1:38" x14ac:dyDescent="0.35">
      <c r="A39" s="1" t="s">
        <v>1300</v>
      </c>
      <c r="B39" t="s">
        <v>471</v>
      </c>
      <c r="C39" t="s">
        <v>471</v>
      </c>
      <c r="D39" t="s">
        <v>471</v>
      </c>
      <c r="E39" t="s">
        <v>471</v>
      </c>
      <c r="F39" t="s">
        <v>471</v>
      </c>
      <c r="G39" t="s">
        <v>471</v>
      </c>
      <c r="H39" t="s">
        <v>471</v>
      </c>
      <c r="I39" t="s">
        <v>471</v>
      </c>
      <c r="J39" t="s">
        <v>471</v>
      </c>
      <c r="K39" t="s">
        <v>471</v>
      </c>
      <c r="L39" t="s">
        <v>471</v>
      </c>
      <c r="M39" t="s">
        <v>471</v>
      </c>
      <c r="N39" t="s">
        <v>471</v>
      </c>
      <c r="O39" t="s">
        <v>471</v>
      </c>
      <c r="P39" t="s">
        <v>471</v>
      </c>
      <c r="Q39" t="s">
        <v>471</v>
      </c>
      <c r="R39" t="s">
        <v>471</v>
      </c>
      <c r="S39" t="s">
        <v>471</v>
      </c>
      <c r="T39" t="s">
        <v>471</v>
      </c>
      <c r="U39" t="s">
        <v>471</v>
      </c>
      <c r="V39" t="s">
        <v>471</v>
      </c>
      <c r="W39" t="s">
        <v>471</v>
      </c>
      <c r="X39" t="s">
        <v>471</v>
      </c>
      <c r="Y39" t="s">
        <v>471</v>
      </c>
      <c r="Z39" t="s">
        <v>1735</v>
      </c>
      <c r="AA39" t="s">
        <v>1766</v>
      </c>
      <c r="AB39" t="s">
        <v>1795</v>
      </c>
      <c r="AC39" t="s">
        <v>1259</v>
      </c>
      <c r="AD39" t="s">
        <v>1855</v>
      </c>
      <c r="AE39" t="s">
        <v>1884</v>
      </c>
      <c r="AF39" t="s">
        <v>1916</v>
      </c>
      <c r="AG39" t="s">
        <v>1884</v>
      </c>
      <c r="AH39" t="s">
        <v>1978</v>
      </c>
      <c r="AI39" t="s">
        <v>2010</v>
      </c>
      <c r="AJ39" t="s">
        <v>1160</v>
      </c>
      <c r="AK39" t="s">
        <v>2071</v>
      </c>
      <c r="AL39" t="s">
        <v>2102</v>
      </c>
    </row>
    <row r="40" spans="1:38" x14ac:dyDescent="0.35">
      <c r="A40" s="1" t="s">
        <v>1301</v>
      </c>
      <c r="B40" t="s">
        <v>471</v>
      </c>
      <c r="C40" t="s">
        <v>471</v>
      </c>
      <c r="D40" t="s">
        <v>471</v>
      </c>
      <c r="E40" t="s">
        <v>471</v>
      </c>
      <c r="F40" t="s">
        <v>471</v>
      </c>
      <c r="G40" t="s">
        <v>471</v>
      </c>
      <c r="H40" t="s">
        <v>471</v>
      </c>
      <c r="I40" t="s">
        <v>471</v>
      </c>
      <c r="J40" t="s">
        <v>471</v>
      </c>
      <c r="K40" t="s">
        <v>1313</v>
      </c>
      <c r="L40" t="s">
        <v>1339</v>
      </c>
      <c r="M40" t="s">
        <v>1365</v>
      </c>
      <c r="N40" t="s">
        <v>1391</v>
      </c>
      <c r="O40" t="s">
        <v>1417</v>
      </c>
      <c r="P40" t="s">
        <v>1443</v>
      </c>
      <c r="Q40" t="s">
        <v>1468</v>
      </c>
      <c r="R40" t="s">
        <v>1496</v>
      </c>
      <c r="S40" t="s">
        <v>1522</v>
      </c>
      <c r="T40" t="s">
        <v>1548</v>
      </c>
      <c r="U40" t="s">
        <v>1575</v>
      </c>
      <c r="V40" t="s">
        <v>1605</v>
      </c>
      <c r="W40" t="s">
        <v>1635</v>
      </c>
      <c r="X40" t="s">
        <v>1663</v>
      </c>
      <c r="Y40" t="s">
        <v>1693</v>
      </c>
      <c r="Z40" t="s">
        <v>1720</v>
      </c>
      <c r="AA40" t="s">
        <v>1751</v>
      </c>
      <c r="AB40" t="s">
        <v>1780</v>
      </c>
      <c r="AC40" t="s">
        <v>1810</v>
      </c>
      <c r="AD40" t="s">
        <v>1839</v>
      </c>
      <c r="AE40" t="s">
        <v>1869</v>
      </c>
      <c r="AF40" t="s">
        <v>1900</v>
      </c>
      <c r="AG40" t="s">
        <v>1932</v>
      </c>
      <c r="AH40" t="s">
        <v>1962</v>
      </c>
      <c r="AI40" t="s">
        <v>1994</v>
      </c>
      <c r="AJ40" t="s">
        <v>2024</v>
      </c>
      <c r="AK40" t="s">
        <v>2054</v>
      </c>
      <c r="AL40" t="s">
        <v>2087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9"/>
  <sheetViews>
    <sheetView workbookViewId="0"/>
  </sheetViews>
  <sheetFormatPr defaultRowHeight="14.5" x14ac:dyDescent="0.35"/>
  <sheetData>
    <row r="1" spans="1:38" x14ac:dyDescent="0.35">
      <c r="B1" s="1" t="s">
        <v>419</v>
      </c>
      <c r="C1" s="1" t="s">
        <v>420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428</v>
      </c>
      <c r="L1" s="1" t="s">
        <v>429</v>
      </c>
      <c r="M1" s="1" t="s">
        <v>430</v>
      </c>
      <c r="N1" s="1" t="s">
        <v>431</v>
      </c>
      <c r="O1" s="1" t="s">
        <v>432</v>
      </c>
      <c r="P1" s="1" t="s">
        <v>433</v>
      </c>
      <c r="Q1" s="1" t="s">
        <v>434</v>
      </c>
      <c r="R1" s="1" t="s">
        <v>435</v>
      </c>
      <c r="S1" s="1" t="s">
        <v>436</v>
      </c>
      <c r="T1" s="1" t="s">
        <v>437</v>
      </c>
      <c r="U1" s="1" t="s">
        <v>438</v>
      </c>
      <c r="V1" s="1" t="s">
        <v>439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462</v>
      </c>
      <c r="B2" t="s">
        <v>471</v>
      </c>
      <c r="C2" t="s">
        <v>471</v>
      </c>
      <c r="D2" t="s">
        <v>471</v>
      </c>
      <c r="E2" t="s">
        <v>471</v>
      </c>
      <c r="F2" t="s">
        <v>555</v>
      </c>
      <c r="G2" t="s">
        <v>575</v>
      </c>
      <c r="H2" t="s">
        <v>595</v>
      </c>
      <c r="I2" t="s">
        <v>615</v>
      </c>
      <c r="J2" t="s">
        <v>635</v>
      </c>
      <c r="K2" t="s">
        <v>657</v>
      </c>
      <c r="L2" t="s">
        <v>680</v>
      </c>
      <c r="M2" t="s">
        <v>703</v>
      </c>
      <c r="N2" t="s">
        <v>727</v>
      </c>
      <c r="O2" t="s">
        <v>751</v>
      </c>
      <c r="P2" t="s">
        <v>775</v>
      </c>
      <c r="Q2" t="s">
        <v>798</v>
      </c>
      <c r="R2" t="s">
        <v>821</v>
      </c>
      <c r="S2" t="s">
        <v>842</v>
      </c>
      <c r="T2" t="s">
        <v>865</v>
      </c>
      <c r="U2" t="s">
        <v>889</v>
      </c>
      <c r="V2" t="s">
        <v>913</v>
      </c>
      <c r="W2" t="s">
        <v>54</v>
      </c>
      <c r="X2" t="s">
        <v>78</v>
      </c>
      <c r="Y2" t="s">
        <v>102</v>
      </c>
      <c r="Z2" t="s">
        <v>126</v>
      </c>
      <c r="AA2" t="s">
        <v>149</v>
      </c>
      <c r="AB2" t="s">
        <v>171</v>
      </c>
      <c r="AC2" t="s">
        <v>193</v>
      </c>
      <c r="AD2" t="s">
        <v>212</v>
      </c>
      <c r="AE2" t="s">
        <v>235</v>
      </c>
      <c r="AF2" t="s">
        <v>256</v>
      </c>
      <c r="AG2" t="s">
        <v>278</v>
      </c>
      <c r="AH2" t="s">
        <v>300</v>
      </c>
      <c r="AI2" t="s">
        <v>323</v>
      </c>
      <c r="AJ2" t="s">
        <v>344</v>
      </c>
      <c r="AK2" t="s">
        <v>367</v>
      </c>
      <c r="AL2" t="s">
        <v>387</v>
      </c>
    </row>
    <row r="3" spans="1:38" x14ac:dyDescent="0.35">
      <c r="A3" s="1" t="s">
        <v>453</v>
      </c>
      <c r="B3" t="s">
        <v>471</v>
      </c>
      <c r="C3" t="s">
        <v>471</v>
      </c>
      <c r="D3" t="s">
        <v>471</v>
      </c>
      <c r="E3" t="s">
        <v>471</v>
      </c>
      <c r="F3" t="s">
        <v>545</v>
      </c>
      <c r="G3" t="s">
        <v>565</v>
      </c>
      <c r="H3" t="s">
        <v>585</v>
      </c>
      <c r="I3" t="s">
        <v>605</v>
      </c>
      <c r="J3" t="s">
        <v>625</v>
      </c>
      <c r="K3" t="s">
        <v>648</v>
      </c>
      <c r="L3" t="s">
        <v>671</v>
      </c>
      <c r="M3" t="s">
        <v>694</v>
      </c>
      <c r="N3" t="s">
        <v>718</v>
      </c>
      <c r="O3" t="s">
        <v>742</v>
      </c>
      <c r="P3" t="s">
        <v>766</v>
      </c>
      <c r="Q3" t="s">
        <v>789</v>
      </c>
      <c r="R3" t="s">
        <v>812</v>
      </c>
      <c r="S3" t="s">
        <v>834</v>
      </c>
      <c r="T3" t="s">
        <v>856</v>
      </c>
      <c r="U3" t="s">
        <v>880</v>
      </c>
      <c r="V3" t="s">
        <v>904</v>
      </c>
      <c r="W3" t="s">
        <v>53</v>
      </c>
      <c r="X3" t="s">
        <v>77</v>
      </c>
      <c r="Y3" t="s">
        <v>101</v>
      </c>
      <c r="Z3" t="s">
        <v>125</v>
      </c>
      <c r="AA3" t="s">
        <v>148</v>
      </c>
      <c r="AB3" t="s">
        <v>170</v>
      </c>
      <c r="AC3" t="s">
        <v>192</v>
      </c>
      <c r="AD3" t="s">
        <v>211</v>
      </c>
      <c r="AE3" t="s">
        <v>234</v>
      </c>
      <c r="AF3" t="s">
        <v>255</v>
      </c>
      <c r="AG3" t="s">
        <v>277</v>
      </c>
      <c r="AH3" t="s">
        <v>299</v>
      </c>
      <c r="AI3" t="s">
        <v>322</v>
      </c>
      <c r="AJ3" t="s">
        <v>343</v>
      </c>
      <c r="AK3" t="s">
        <v>366</v>
      </c>
      <c r="AL3" t="s">
        <v>386</v>
      </c>
    </row>
    <row r="4" spans="1:38" x14ac:dyDescent="0.35">
      <c r="A4" s="1" t="s">
        <v>2103</v>
      </c>
      <c r="B4" t="s">
        <v>471</v>
      </c>
      <c r="C4" t="s">
        <v>471</v>
      </c>
      <c r="D4" t="s">
        <v>471</v>
      </c>
      <c r="E4" t="s">
        <v>471</v>
      </c>
      <c r="F4" t="s">
        <v>471</v>
      </c>
      <c r="G4" t="s">
        <v>471</v>
      </c>
      <c r="H4" t="s">
        <v>471</v>
      </c>
      <c r="I4" t="s">
        <v>471</v>
      </c>
      <c r="J4" t="s">
        <v>471</v>
      </c>
      <c r="K4" t="s">
        <v>2208</v>
      </c>
      <c r="L4" t="s">
        <v>2229</v>
      </c>
      <c r="M4" t="s">
        <v>2248</v>
      </c>
      <c r="N4" t="s">
        <v>2268</v>
      </c>
      <c r="O4" t="s">
        <v>2285</v>
      </c>
      <c r="P4" t="s">
        <v>2303</v>
      </c>
      <c r="Q4" t="s">
        <v>2323</v>
      </c>
      <c r="R4" t="s">
        <v>2342</v>
      </c>
      <c r="S4" t="s">
        <v>2359</v>
      </c>
      <c r="T4" t="s">
        <v>989</v>
      </c>
      <c r="U4" t="s">
        <v>2394</v>
      </c>
      <c r="V4" t="s">
        <v>2412</v>
      </c>
      <c r="W4" t="s">
        <v>2433</v>
      </c>
      <c r="X4" t="s">
        <v>2454</v>
      </c>
      <c r="Y4" t="s">
        <v>2476</v>
      </c>
      <c r="Z4" t="s">
        <v>825</v>
      </c>
      <c r="AA4" t="s">
        <v>1071</v>
      </c>
      <c r="AB4" t="s">
        <v>2537</v>
      </c>
      <c r="AC4" t="s">
        <v>2560</v>
      </c>
      <c r="AD4" t="s">
        <v>2584</v>
      </c>
      <c r="AE4" t="s">
        <v>2608</v>
      </c>
      <c r="AF4" t="s">
        <v>2632</v>
      </c>
      <c r="AG4" t="s">
        <v>2655</v>
      </c>
      <c r="AH4" t="s">
        <v>2679</v>
      </c>
      <c r="AI4" t="s">
        <v>2701</v>
      </c>
      <c r="AJ4" t="s">
        <v>2722</v>
      </c>
      <c r="AK4" t="s">
        <v>2745</v>
      </c>
      <c r="AL4" t="s">
        <v>2767</v>
      </c>
    </row>
    <row r="5" spans="1:38" x14ac:dyDescent="0.35">
      <c r="A5" s="1" t="s">
        <v>2104</v>
      </c>
      <c r="B5" t="s">
        <v>471</v>
      </c>
      <c r="C5" t="s">
        <v>471</v>
      </c>
      <c r="D5" t="s">
        <v>471</v>
      </c>
      <c r="E5" t="s">
        <v>471</v>
      </c>
      <c r="F5" t="s">
        <v>471</v>
      </c>
      <c r="G5" t="s">
        <v>471</v>
      </c>
      <c r="H5" t="s">
        <v>471</v>
      </c>
      <c r="I5" t="s">
        <v>471</v>
      </c>
      <c r="J5" t="s">
        <v>471</v>
      </c>
      <c r="K5" t="s">
        <v>471</v>
      </c>
      <c r="L5" t="s">
        <v>471</v>
      </c>
      <c r="M5" t="s">
        <v>471</v>
      </c>
      <c r="N5" t="s">
        <v>471</v>
      </c>
      <c r="O5" t="s">
        <v>471</v>
      </c>
      <c r="P5" t="s">
        <v>471</v>
      </c>
      <c r="Q5" t="s">
        <v>471</v>
      </c>
      <c r="R5" t="s">
        <v>471</v>
      </c>
      <c r="S5" t="s">
        <v>471</v>
      </c>
      <c r="T5" t="s">
        <v>471</v>
      </c>
      <c r="U5" t="s">
        <v>471</v>
      </c>
      <c r="V5" t="s">
        <v>2413</v>
      </c>
      <c r="W5" t="s">
        <v>2434</v>
      </c>
      <c r="X5" t="s">
        <v>741</v>
      </c>
      <c r="Y5" t="s">
        <v>2232</v>
      </c>
      <c r="Z5" t="s">
        <v>2495</v>
      </c>
      <c r="AA5" t="s">
        <v>2515</v>
      </c>
      <c r="AB5" t="s">
        <v>2538</v>
      </c>
      <c r="AC5" t="s">
        <v>2561</v>
      </c>
      <c r="AD5" t="s">
        <v>2585</v>
      </c>
      <c r="AE5" t="s">
        <v>2609</v>
      </c>
      <c r="AF5" t="s">
        <v>1120</v>
      </c>
      <c r="AG5" t="s">
        <v>2656</v>
      </c>
      <c r="AH5" t="s">
        <v>2680</v>
      </c>
      <c r="AI5" t="s">
        <v>2350</v>
      </c>
      <c r="AJ5" t="s">
        <v>2723</v>
      </c>
      <c r="AK5" t="s">
        <v>1172</v>
      </c>
      <c r="AL5" t="s">
        <v>2768</v>
      </c>
    </row>
    <row r="6" spans="1:38" x14ac:dyDescent="0.35">
      <c r="A6" s="1" t="s">
        <v>2105</v>
      </c>
      <c r="B6" t="s">
        <v>471</v>
      </c>
      <c r="C6" t="s">
        <v>471</v>
      </c>
      <c r="D6" t="s">
        <v>471</v>
      </c>
      <c r="E6" t="s">
        <v>471</v>
      </c>
      <c r="F6" t="s">
        <v>2127</v>
      </c>
      <c r="G6" t="s">
        <v>2143</v>
      </c>
      <c r="H6" t="s">
        <v>2158</v>
      </c>
      <c r="I6" t="s">
        <v>2175</v>
      </c>
      <c r="J6" t="s">
        <v>2191</v>
      </c>
      <c r="K6" t="s">
        <v>2209</v>
      </c>
      <c r="L6" t="s">
        <v>2230</v>
      </c>
      <c r="M6" t="s">
        <v>2249</v>
      </c>
      <c r="N6" t="s">
        <v>2269</v>
      </c>
      <c r="O6" t="s">
        <v>2286</v>
      </c>
      <c r="P6" t="s">
        <v>2304</v>
      </c>
      <c r="Q6" t="s">
        <v>2324</v>
      </c>
      <c r="R6" t="s">
        <v>2343</v>
      </c>
      <c r="S6" t="s">
        <v>2360</v>
      </c>
      <c r="T6" t="s">
        <v>1449</v>
      </c>
      <c r="U6" t="s">
        <v>2288</v>
      </c>
      <c r="V6" t="s">
        <v>2414</v>
      </c>
      <c r="W6" t="s">
        <v>2435</v>
      </c>
      <c r="X6" t="s">
        <v>2455</v>
      </c>
      <c r="Y6" t="s">
        <v>2477</v>
      </c>
      <c r="Z6" t="s">
        <v>2496</v>
      </c>
      <c r="AA6" t="s">
        <v>2516</v>
      </c>
      <c r="AB6" t="s">
        <v>2539</v>
      </c>
      <c r="AC6" t="s">
        <v>2562</v>
      </c>
      <c r="AD6" t="s">
        <v>2586</v>
      </c>
      <c r="AE6" t="s">
        <v>2610</v>
      </c>
      <c r="AF6" t="s">
        <v>2633</v>
      </c>
      <c r="AG6" t="s">
        <v>2657</v>
      </c>
      <c r="AH6" t="s">
        <v>2681</v>
      </c>
      <c r="AI6" t="s">
        <v>2702</v>
      </c>
      <c r="AJ6" t="s">
        <v>2724</v>
      </c>
      <c r="AK6" t="s">
        <v>2746</v>
      </c>
      <c r="AL6" t="s">
        <v>2769</v>
      </c>
    </row>
    <row r="7" spans="1:38" x14ac:dyDescent="0.35">
      <c r="A7" s="1" t="s">
        <v>2106</v>
      </c>
      <c r="B7" t="s">
        <v>471</v>
      </c>
      <c r="C7" t="s">
        <v>471</v>
      </c>
      <c r="D7" t="s">
        <v>471</v>
      </c>
      <c r="E7" t="s">
        <v>471</v>
      </c>
      <c r="F7" t="s">
        <v>471</v>
      </c>
      <c r="G7" t="s">
        <v>471</v>
      </c>
      <c r="H7" t="s">
        <v>471</v>
      </c>
      <c r="I7" t="s">
        <v>471</v>
      </c>
      <c r="J7" t="s">
        <v>471</v>
      </c>
      <c r="K7" t="s">
        <v>471</v>
      </c>
      <c r="L7" t="s">
        <v>471</v>
      </c>
      <c r="M7" t="s">
        <v>471</v>
      </c>
      <c r="N7" t="s">
        <v>471</v>
      </c>
      <c r="O7" t="s">
        <v>471</v>
      </c>
      <c r="P7" t="s">
        <v>471</v>
      </c>
      <c r="Q7" t="s">
        <v>471</v>
      </c>
      <c r="R7" t="s">
        <v>471</v>
      </c>
      <c r="S7" t="s">
        <v>471</v>
      </c>
      <c r="T7" t="s">
        <v>471</v>
      </c>
      <c r="U7" t="s">
        <v>471</v>
      </c>
      <c r="V7" t="s">
        <v>471</v>
      </c>
      <c r="W7" t="s">
        <v>471</v>
      </c>
      <c r="X7" t="s">
        <v>471</v>
      </c>
      <c r="Y7" t="s">
        <v>471</v>
      </c>
      <c r="Z7" t="s">
        <v>471</v>
      </c>
      <c r="AA7" t="s">
        <v>2517</v>
      </c>
      <c r="AB7" t="s">
        <v>471</v>
      </c>
      <c r="AC7" t="s">
        <v>2563</v>
      </c>
      <c r="AD7" t="s">
        <v>2587</v>
      </c>
      <c r="AE7" t="s">
        <v>2611</v>
      </c>
      <c r="AF7" t="s">
        <v>2634</v>
      </c>
      <c r="AG7" t="s">
        <v>2658</v>
      </c>
      <c r="AH7" t="s">
        <v>2682</v>
      </c>
      <c r="AI7" t="s">
        <v>2703</v>
      </c>
      <c r="AJ7" t="s">
        <v>2725</v>
      </c>
      <c r="AK7" t="s">
        <v>2747</v>
      </c>
      <c r="AL7" t="s">
        <v>2770</v>
      </c>
    </row>
    <row r="8" spans="1:38" x14ac:dyDescent="0.35">
      <c r="A8" s="1" t="s">
        <v>1267</v>
      </c>
      <c r="B8" t="s">
        <v>471</v>
      </c>
      <c r="C8" t="s">
        <v>471</v>
      </c>
      <c r="D8" t="s">
        <v>471</v>
      </c>
      <c r="E8" t="s">
        <v>471</v>
      </c>
      <c r="F8" t="s">
        <v>2128</v>
      </c>
      <c r="G8" t="s">
        <v>2144</v>
      </c>
      <c r="H8" t="s">
        <v>2159</v>
      </c>
      <c r="I8" t="s">
        <v>2176</v>
      </c>
      <c r="J8" t="s">
        <v>2192</v>
      </c>
      <c r="K8" t="s">
        <v>2210</v>
      </c>
      <c r="L8" t="s">
        <v>2231</v>
      </c>
      <c r="M8" t="s">
        <v>2250</v>
      </c>
      <c r="N8" t="s">
        <v>981</v>
      </c>
      <c r="O8" t="s">
        <v>2287</v>
      </c>
      <c r="P8" t="s">
        <v>2305</v>
      </c>
      <c r="Q8" t="s">
        <v>2325</v>
      </c>
      <c r="R8" t="s">
        <v>2344</v>
      </c>
      <c r="S8" t="s">
        <v>2361</v>
      </c>
      <c r="T8" t="s">
        <v>1004</v>
      </c>
      <c r="U8" t="s">
        <v>2395</v>
      </c>
      <c r="V8" t="s">
        <v>2415</v>
      </c>
      <c r="W8" t="s">
        <v>2436</v>
      </c>
      <c r="X8" t="s">
        <v>2456</v>
      </c>
      <c r="Y8" t="s">
        <v>2478</v>
      </c>
      <c r="Z8" t="s">
        <v>2497</v>
      </c>
      <c r="AA8" t="s">
        <v>1006</v>
      </c>
      <c r="AB8" t="s">
        <v>2540</v>
      </c>
      <c r="AC8" t="s">
        <v>2564</v>
      </c>
      <c r="AD8" t="s">
        <v>2588</v>
      </c>
      <c r="AE8" t="s">
        <v>2612</v>
      </c>
      <c r="AF8" t="s">
        <v>2635</v>
      </c>
      <c r="AG8" t="s">
        <v>2659</v>
      </c>
      <c r="AH8" t="s">
        <v>2683</v>
      </c>
      <c r="AI8" t="s">
        <v>2704</v>
      </c>
      <c r="AJ8" t="s">
        <v>2167</v>
      </c>
      <c r="AK8" t="s">
        <v>2748</v>
      </c>
      <c r="AL8" t="s">
        <v>2749</v>
      </c>
    </row>
    <row r="9" spans="1:38" x14ac:dyDescent="0.35">
      <c r="A9" s="1" t="s">
        <v>1280</v>
      </c>
      <c r="B9" t="s">
        <v>471</v>
      </c>
      <c r="C9" t="s">
        <v>471</v>
      </c>
      <c r="D9" t="s">
        <v>471</v>
      </c>
      <c r="E9" t="s">
        <v>471</v>
      </c>
      <c r="F9" t="s">
        <v>471</v>
      </c>
      <c r="G9" t="s">
        <v>471</v>
      </c>
      <c r="H9" t="s">
        <v>471</v>
      </c>
      <c r="I9" t="s">
        <v>471</v>
      </c>
      <c r="J9" t="s">
        <v>471</v>
      </c>
      <c r="K9" t="s">
        <v>2211</v>
      </c>
      <c r="L9" t="s">
        <v>2232</v>
      </c>
      <c r="M9" t="s">
        <v>2251</v>
      </c>
      <c r="N9" t="s">
        <v>2270</v>
      </c>
      <c r="O9" t="s">
        <v>2288</v>
      </c>
      <c r="P9" t="s">
        <v>2306</v>
      </c>
      <c r="Q9" t="s">
        <v>2326</v>
      </c>
      <c r="R9" t="s">
        <v>471</v>
      </c>
      <c r="S9" t="s">
        <v>471</v>
      </c>
      <c r="T9" t="s">
        <v>471</v>
      </c>
      <c r="U9" t="s">
        <v>1030</v>
      </c>
      <c r="V9" t="s">
        <v>2416</v>
      </c>
      <c r="W9" t="s">
        <v>2437</v>
      </c>
      <c r="X9" t="s">
        <v>2457</v>
      </c>
      <c r="Y9" t="s">
        <v>2479</v>
      </c>
      <c r="Z9" t="s">
        <v>2498</v>
      </c>
      <c r="AA9" t="s">
        <v>2518</v>
      </c>
      <c r="AB9" t="s">
        <v>2541</v>
      </c>
      <c r="AC9" t="s">
        <v>2565</v>
      </c>
      <c r="AD9" t="s">
        <v>2589</v>
      </c>
      <c r="AE9" t="s">
        <v>2613</v>
      </c>
      <c r="AF9" t="s">
        <v>2636</v>
      </c>
      <c r="AG9" t="s">
        <v>2660</v>
      </c>
      <c r="AH9" t="s">
        <v>2684</v>
      </c>
      <c r="AI9" t="s">
        <v>1766</v>
      </c>
      <c r="AJ9" t="s">
        <v>2726</v>
      </c>
      <c r="AK9" t="s">
        <v>2749</v>
      </c>
      <c r="AL9" t="s">
        <v>2771</v>
      </c>
    </row>
    <row r="10" spans="1:38" x14ac:dyDescent="0.35">
      <c r="A10" s="1" t="s">
        <v>2107</v>
      </c>
      <c r="B10" t="s">
        <v>471</v>
      </c>
      <c r="C10" t="s">
        <v>471</v>
      </c>
      <c r="D10" t="s">
        <v>471</v>
      </c>
      <c r="E10" t="s">
        <v>471</v>
      </c>
      <c r="F10" t="s">
        <v>471</v>
      </c>
      <c r="G10" t="s">
        <v>471</v>
      </c>
      <c r="H10" t="s">
        <v>471</v>
      </c>
      <c r="I10" t="s">
        <v>471</v>
      </c>
      <c r="J10" t="s">
        <v>2193</v>
      </c>
      <c r="K10" t="s">
        <v>2212</v>
      </c>
      <c r="L10" t="s">
        <v>2233</v>
      </c>
      <c r="M10" t="s">
        <v>2252</v>
      </c>
      <c r="N10" t="s">
        <v>765</v>
      </c>
      <c r="O10" t="s">
        <v>2289</v>
      </c>
      <c r="P10" t="s">
        <v>2307</v>
      </c>
      <c r="Q10" t="s">
        <v>2327</v>
      </c>
      <c r="R10" t="s">
        <v>1323</v>
      </c>
      <c r="S10" t="s">
        <v>2362</v>
      </c>
      <c r="T10" t="s">
        <v>2378</v>
      </c>
      <c r="U10" t="s">
        <v>2396</v>
      </c>
      <c r="V10" t="s">
        <v>2417</v>
      </c>
      <c r="W10" t="s">
        <v>2438</v>
      </c>
      <c r="X10" t="s">
        <v>2458</v>
      </c>
      <c r="Y10" t="s">
        <v>2480</v>
      </c>
      <c r="Z10" t="s">
        <v>2251</v>
      </c>
      <c r="AA10" t="s">
        <v>2519</v>
      </c>
      <c r="AB10" t="s">
        <v>2542</v>
      </c>
      <c r="AC10" t="s">
        <v>2566</v>
      </c>
      <c r="AD10" t="s">
        <v>2590</v>
      </c>
      <c r="AE10" t="s">
        <v>2614</v>
      </c>
      <c r="AF10" t="s">
        <v>2637</v>
      </c>
      <c r="AG10" t="s">
        <v>2661</v>
      </c>
      <c r="AH10" t="s">
        <v>2685</v>
      </c>
      <c r="AI10" t="s">
        <v>2705</v>
      </c>
      <c r="AJ10" t="s">
        <v>2727</v>
      </c>
      <c r="AK10" t="s">
        <v>2750</v>
      </c>
      <c r="AL10" t="s">
        <v>2772</v>
      </c>
    </row>
    <row r="11" spans="1:38" x14ac:dyDescent="0.35">
      <c r="A11" s="1" t="s">
        <v>2108</v>
      </c>
      <c r="B11" t="s">
        <v>471</v>
      </c>
      <c r="C11" t="s">
        <v>471</v>
      </c>
      <c r="D11" t="s">
        <v>471</v>
      </c>
      <c r="E11" t="s">
        <v>471</v>
      </c>
      <c r="F11" t="s">
        <v>2129</v>
      </c>
      <c r="G11" t="s">
        <v>1593</v>
      </c>
      <c r="H11" t="s">
        <v>2160</v>
      </c>
      <c r="I11" t="s">
        <v>2177</v>
      </c>
      <c r="J11" t="s">
        <v>2194</v>
      </c>
      <c r="K11" t="s">
        <v>2213</v>
      </c>
      <c r="L11" t="s">
        <v>2234</v>
      </c>
      <c r="M11" t="s">
        <v>2253</v>
      </c>
      <c r="N11" t="s">
        <v>2271</v>
      </c>
      <c r="O11" t="s">
        <v>2290</v>
      </c>
      <c r="P11" t="s">
        <v>2308</v>
      </c>
      <c r="Q11" t="s">
        <v>2328</v>
      </c>
      <c r="R11" t="s">
        <v>2345</v>
      </c>
      <c r="S11" t="s">
        <v>2363</v>
      </c>
      <c r="T11" t="s">
        <v>2379</v>
      </c>
      <c r="U11" t="s">
        <v>2397</v>
      </c>
      <c r="V11" t="s">
        <v>2418</v>
      </c>
      <c r="W11" t="s">
        <v>2439</v>
      </c>
      <c r="X11" t="s">
        <v>2459</v>
      </c>
      <c r="Y11" t="s">
        <v>2465</v>
      </c>
      <c r="Z11" t="s">
        <v>2499</v>
      </c>
      <c r="AA11" t="s">
        <v>2520</v>
      </c>
      <c r="AB11" t="s">
        <v>2543</v>
      </c>
      <c r="AC11" t="s">
        <v>2567</v>
      </c>
      <c r="AD11" t="s">
        <v>2591</v>
      </c>
      <c r="AE11" t="s">
        <v>2615</v>
      </c>
      <c r="AF11" t="s">
        <v>2638</v>
      </c>
      <c r="AG11" t="s">
        <v>2662</v>
      </c>
      <c r="AH11" t="s">
        <v>2686</v>
      </c>
      <c r="AI11" t="s">
        <v>1958</v>
      </c>
      <c r="AJ11" t="s">
        <v>2728</v>
      </c>
      <c r="AK11" t="s">
        <v>723</v>
      </c>
      <c r="AL11" t="s">
        <v>2154</v>
      </c>
    </row>
    <row r="12" spans="1:38" x14ac:dyDescent="0.35">
      <c r="A12" s="1" t="s">
        <v>2109</v>
      </c>
      <c r="B12" t="s">
        <v>471</v>
      </c>
      <c r="C12" t="s">
        <v>471</v>
      </c>
      <c r="D12" t="s">
        <v>471</v>
      </c>
      <c r="E12" t="s">
        <v>471</v>
      </c>
      <c r="F12" t="s">
        <v>2130</v>
      </c>
      <c r="G12" t="s">
        <v>2145</v>
      </c>
      <c r="H12" t="s">
        <v>2161</v>
      </c>
      <c r="I12" t="s">
        <v>2178</v>
      </c>
      <c r="J12" t="s">
        <v>2195</v>
      </c>
      <c r="K12" t="s">
        <v>2214</v>
      </c>
      <c r="L12" t="s">
        <v>2235</v>
      </c>
      <c r="M12" t="s">
        <v>2254</v>
      </c>
      <c r="N12" t="s">
        <v>2272</v>
      </c>
      <c r="O12" t="s">
        <v>2291</v>
      </c>
      <c r="P12" t="s">
        <v>2309</v>
      </c>
      <c r="Q12" t="s">
        <v>2329</v>
      </c>
      <c r="R12" t="s">
        <v>2346</v>
      </c>
      <c r="S12" t="s">
        <v>2364</v>
      </c>
      <c r="T12" t="s">
        <v>2380</v>
      </c>
      <c r="U12" t="s">
        <v>2398</v>
      </c>
      <c r="V12" t="s">
        <v>2419</v>
      </c>
      <c r="W12" t="s">
        <v>2440</v>
      </c>
      <c r="X12" t="s">
        <v>2460</v>
      </c>
      <c r="Y12" t="s">
        <v>2481</v>
      </c>
      <c r="Z12" t="s">
        <v>2500</v>
      </c>
      <c r="AA12" t="s">
        <v>2521</v>
      </c>
      <c r="AB12" t="s">
        <v>2544</v>
      </c>
      <c r="AC12" t="s">
        <v>2568</v>
      </c>
      <c r="AD12" t="s">
        <v>2592</v>
      </c>
      <c r="AE12" t="s">
        <v>2616</v>
      </c>
      <c r="AF12" t="s">
        <v>2639</v>
      </c>
      <c r="AG12" t="s">
        <v>2663</v>
      </c>
      <c r="AH12" t="s">
        <v>2687</v>
      </c>
      <c r="AI12" t="s">
        <v>2706</v>
      </c>
      <c r="AJ12" t="s">
        <v>2729</v>
      </c>
      <c r="AK12" t="s">
        <v>2751</v>
      </c>
      <c r="AL12" t="s">
        <v>2773</v>
      </c>
    </row>
    <row r="13" spans="1:38" x14ac:dyDescent="0.35">
      <c r="A13" s="1" t="s">
        <v>2110</v>
      </c>
      <c r="B13" t="s">
        <v>471</v>
      </c>
      <c r="C13" t="s">
        <v>471</v>
      </c>
      <c r="D13" t="s">
        <v>471</v>
      </c>
      <c r="E13" t="s">
        <v>471</v>
      </c>
      <c r="F13" t="s">
        <v>2131</v>
      </c>
      <c r="G13" t="s">
        <v>2146</v>
      </c>
      <c r="H13" t="s">
        <v>2162</v>
      </c>
      <c r="I13" t="s">
        <v>2179</v>
      </c>
      <c r="J13" t="s">
        <v>2196</v>
      </c>
      <c r="K13" t="s">
        <v>2215</v>
      </c>
      <c r="L13" t="s">
        <v>2236</v>
      </c>
      <c r="M13" t="s">
        <v>2255</v>
      </c>
      <c r="N13" t="s">
        <v>2273</v>
      </c>
      <c r="O13" t="s">
        <v>2292</v>
      </c>
      <c r="P13" t="s">
        <v>2310</v>
      </c>
      <c r="Q13" t="s">
        <v>2330</v>
      </c>
      <c r="R13" t="s">
        <v>2347</v>
      </c>
      <c r="S13" t="s">
        <v>2365</v>
      </c>
      <c r="T13" t="s">
        <v>2381</v>
      </c>
      <c r="U13" t="s">
        <v>2399</v>
      </c>
      <c r="V13" t="s">
        <v>2420</v>
      </c>
      <c r="W13" t="s">
        <v>2441</v>
      </c>
      <c r="X13" t="s">
        <v>2461</v>
      </c>
      <c r="Y13" t="s">
        <v>2482</v>
      </c>
      <c r="Z13" t="s">
        <v>2501</v>
      </c>
      <c r="AA13" t="s">
        <v>2522</v>
      </c>
      <c r="AB13" t="s">
        <v>2545</v>
      </c>
      <c r="AC13" t="s">
        <v>2569</v>
      </c>
      <c r="AD13" t="s">
        <v>2593</v>
      </c>
      <c r="AE13" t="s">
        <v>2617</v>
      </c>
      <c r="AF13" t="s">
        <v>2640</v>
      </c>
      <c r="AG13" t="s">
        <v>2664</v>
      </c>
      <c r="AH13" t="s">
        <v>2578</v>
      </c>
      <c r="AI13" t="s">
        <v>2707</v>
      </c>
      <c r="AJ13" t="s">
        <v>2730</v>
      </c>
      <c r="AK13" t="s">
        <v>2752</v>
      </c>
      <c r="AL13" t="s">
        <v>2774</v>
      </c>
    </row>
    <row r="14" spans="1:38" x14ac:dyDescent="0.35">
      <c r="A14" s="1" t="s">
        <v>2111</v>
      </c>
      <c r="B14" t="s">
        <v>471</v>
      </c>
      <c r="C14" t="s">
        <v>471</v>
      </c>
      <c r="D14" t="s">
        <v>471</v>
      </c>
      <c r="E14" t="s">
        <v>471</v>
      </c>
      <c r="F14" t="s">
        <v>471</v>
      </c>
      <c r="G14" t="s">
        <v>471</v>
      </c>
      <c r="H14" t="s">
        <v>471</v>
      </c>
      <c r="I14" t="s">
        <v>471</v>
      </c>
      <c r="J14" t="s">
        <v>471</v>
      </c>
      <c r="K14" t="s">
        <v>2216</v>
      </c>
      <c r="L14" t="s">
        <v>2237</v>
      </c>
      <c r="M14" t="s">
        <v>2256</v>
      </c>
      <c r="N14" t="s">
        <v>471</v>
      </c>
      <c r="O14" t="s">
        <v>471</v>
      </c>
      <c r="P14" t="s">
        <v>2311</v>
      </c>
      <c r="Q14" t="s">
        <v>471</v>
      </c>
      <c r="R14" t="s">
        <v>2348</v>
      </c>
      <c r="S14" t="s">
        <v>2366</v>
      </c>
      <c r="T14" t="s">
        <v>2382</v>
      </c>
      <c r="U14" t="s">
        <v>2400</v>
      </c>
      <c r="V14" t="s">
        <v>2421</v>
      </c>
      <c r="W14" t="s">
        <v>2442</v>
      </c>
      <c r="X14" t="s">
        <v>2462</v>
      </c>
      <c r="Y14" t="s">
        <v>2483</v>
      </c>
      <c r="Z14" t="s">
        <v>2502</v>
      </c>
      <c r="AA14" t="s">
        <v>2523</v>
      </c>
      <c r="AB14" t="s">
        <v>2546</v>
      </c>
      <c r="AC14" t="s">
        <v>2570</v>
      </c>
      <c r="AD14" t="s">
        <v>2594</v>
      </c>
      <c r="AE14" t="s">
        <v>2618</v>
      </c>
      <c r="AF14" t="s">
        <v>2641</v>
      </c>
      <c r="AG14" t="s">
        <v>2665</v>
      </c>
      <c r="AH14" t="s">
        <v>2688</v>
      </c>
      <c r="AI14" t="s">
        <v>2708</v>
      </c>
      <c r="AJ14" t="s">
        <v>2731</v>
      </c>
      <c r="AK14" t="s">
        <v>2753</v>
      </c>
      <c r="AL14" t="s">
        <v>2775</v>
      </c>
    </row>
    <row r="15" spans="1:38" x14ac:dyDescent="0.35">
      <c r="A15" s="1" t="s">
        <v>2112</v>
      </c>
      <c r="B15" t="s">
        <v>471</v>
      </c>
      <c r="C15" t="s">
        <v>471</v>
      </c>
      <c r="D15" t="s">
        <v>471</v>
      </c>
      <c r="E15" t="s">
        <v>471</v>
      </c>
      <c r="F15" t="s">
        <v>2132</v>
      </c>
      <c r="G15" t="s">
        <v>2147</v>
      </c>
      <c r="H15" t="s">
        <v>2163</v>
      </c>
      <c r="I15" t="s">
        <v>2180</v>
      </c>
      <c r="J15" t="s">
        <v>2197</v>
      </c>
      <c r="K15" t="s">
        <v>2217</v>
      </c>
      <c r="L15" t="s">
        <v>2238</v>
      </c>
      <c r="M15" t="s">
        <v>2257</v>
      </c>
      <c r="N15" t="s">
        <v>2274</v>
      </c>
      <c r="O15" t="s">
        <v>2293</v>
      </c>
      <c r="P15" t="s">
        <v>2312</v>
      </c>
      <c r="Q15" t="s">
        <v>2331</v>
      </c>
      <c r="R15" t="s">
        <v>2349</v>
      </c>
      <c r="S15" t="s">
        <v>2367</v>
      </c>
      <c r="T15" t="s">
        <v>2383</v>
      </c>
      <c r="U15" t="s">
        <v>2401</v>
      </c>
      <c r="V15" t="s">
        <v>2422</v>
      </c>
      <c r="W15" t="s">
        <v>2443</v>
      </c>
      <c r="X15" t="s">
        <v>2463</v>
      </c>
      <c r="Y15" t="s">
        <v>2484</v>
      </c>
      <c r="Z15" t="s">
        <v>2503</v>
      </c>
      <c r="AA15" t="s">
        <v>2524</v>
      </c>
      <c r="AB15" t="s">
        <v>2547</v>
      </c>
      <c r="AC15" t="s">
        <v>2571</v>
      </c>
      <c r="AD15" t="s">
        <v>2595</v>
      </c>
      <c r="AE15" t="s">
        <v>2619</v>
      </c>
      <c r="AF15" t="s">
        <v>2642</v>
      </c>
      <c r="AG15" t="s">
        <v>2666</v>
      </c>
      <c r="AH15" t="s">
        <v>2689</v>
      </c>
      <c r="AI15" t="s">
        <v>2709</v>
      </c>
      <c r="AJ15" t="s">
        <v>2732</v>
      </c>
      <c r="AK15" t="s">
        <v>2754</v>
      </c>
      <c r="AL15" t="s">
        <v>2776</v>
      </c>
    </row>
    <row r="16" spans="1:38" x14ac:dyDescent="0.35">
      <c r="A16" s="1" t="s">
        <v>2113</v>
      </c>
      <c r="B16" t="s">
        <v>471</v>
      </c>
      <c r="C16" t="s">
        <v>471</v>
      </c>
      <c r="D16" t="s">
        <v>471</v>
      </c>
      <c r="E16" t="s">
        <v>471</v>
      </c>
      <c r="F16" t="s">
        <v>2133</v>
      </c>
      <c r="G16" t="s">
        <v>2148</v>
      </c>
      <c r="H16" t="s">
        <v>2164</v>
      </c>
      <c r="I16" t="s">
        <v>2181</v>
      </c>
      <c r="J16" t="s">
        <v>2198</v>
      </c>
      <c r="K16" t="s">
        <v>2218</v>
      </c>
      <c r="L16" t="s">
        <v>2239</v>
      </c>
      <c r="M16" t="s">
        <v>2258</v>
      </c>
      <c r="N16" t="s">
        <v>2275</v>
      </c>
      <c r="O16" t="s">
        <v>2189</v>
      </c>
      <c r="P16" t="s">
        <v>2313</v>
      </c>
      <c r="Q16" t="s">
        <v>2332</v>
      </c>
      <c r="R16" t="s">
        <v>2240</v>
      </c>
      <c r="S16" t="s">
        <v>2368</v>
      </c>
      <c r="T16" t="s">
        <v>2384</v>
      </c>
      <c r="U16" t="s">
        <v>2402</v>
      </c>
      <c r="V16" t="s">
        <v>2423</v>
      </c>
      <c r="W16" t="s">
        <v>2444</v>
      </c>
      <c r="X16" t="s">
        <v>2464</v>
      </c>
      <c r="Y16" t="s">
        <v>2485</v>
      </c>
      <c r="Z16" t="s">
        <v>2504</v>
      </c>
      <c r="AA16" t="s">
        <v>2525</v>
      </c>
      <c r="AB16" t="s">
        <v>2548</v>
      </c>
      <c r="AC16" t="s">
        <v>2572</v>
      </c>
      <c r="AD16" t="s">
        <v>2596</v>
      </c>
      <c r="AE16" t="s">
        <v>2620</v>
      </c>
      <c r="AF16" t="s">
        <v>2643</v>
      </c>
      <c r="AG16" t="s">
        <v>2667</v>
      </c>
      <c r="AH16" t="s">
        <v>2690</v>
      </c>
      <c r="AI16" t="s">
        <v>2710</v>
      </c>
      <c r="AJ16" t="s">
        <v>2733</v>
      </c>
      <c r="AK16" t="s">
        <v>2755</v>
      </c>
      <c r="AL16" t="s">
        <v>2777</v>
      </c>
    </row>
    <row r="17" spans="1:38" x14ac:dyDescent="0.35">
      <c r="A17" s="1" t="s">
        <v>2114</v>
      </c>
      <c r="B17" t="s">
        <v>471</v>
      </c>
      <c r="C17" t="s">
        <v>471</v>
      </c>
      <c r="D17" t="s">
        <v>471</v>
      </c>
      <c r="E17" t="s">
        <v>471</v>
      </c>
      <c r="F17" t="s">
        <v>2134</v>
      </c>
      <c r="G17" t="s">
        <v>2149</v>
      </c>
      <c r="H17" t="s">
        <v>2165</v>
      </c>
      <c r="I17" t="s">
        <v>2182</v>
      </c>
      <c r="J17" t="s">
        <v>2199</v>
      </c>
      <c r="K17" t="s">
        <v>2219</v>
      </c>
      <c r="L17" t="s">
        <v>2240</v>
      </c>
      <c r="M17" t="s">
        <v>2259</v>
      </c>
      <c r="N17" t="s">
        <v>2276</v>
      </c>
      <c r="O17" t="s">
        <v>2294</v>
      </c>
      <c r="P17" t="s">
        <v>2314</v>
      </c>
      <c r="Q17" t="s">
        <v>2333</v>
      </c>
      <c r="R17" t="s">
        <v>2350</v>
      </c>
      <c r="S17" t="s">
        <v>2369</v>
      </c>
      <c r="T17" t="s">
        <v>2385</v>
      </c>
      <c r="U17" t="s">
        <v>2403</v>
      </c>
      <c r="V17" t="s">
        <v>2424</v>
      </c>
      <c r="W17" t="s">
        <v>2445</v>
      </c>
      <c r="X17" t="s">
        <v>2465</v>
      </c>
      <c r="Y17" t="s">
        <v>2397</v>
      </c>
      <c r="Z17" t="s">
        <v>2505</v>
      </c>
      <c r="AA17" t="s">
        <v>2526</v>
      </c>
      <c r="AB17" t="s">
        <v>2549</v>
      </c>
      <c r="AC17" t="s">
        <v>2573</v>
      </c>
      <c r="AD17" t="s">
        <v>2597</v>
      </c>
      <c r="AE17" t="s">
        <v>2621</v>
      </c>
      <c r="AF17" t="s">
        <v>2644</v>
      </c>
      <c r="AG17" t="s">
        <v>2668</v>
      </c>
      <c r="AH17" t="s">
        <v>2691</v>
      </c>
      <c r="AI17" t="s">
        <v>2286</v>
      </c>
      <c r="AJ17" t="s">
        <v>2734</v>
      </c>
      <c r="AK17" t="s">
        <v>2756</v>
      </c>
      <c r="AL17" t="s">
        <v>2778</v>
      </c>
    </row>
    <row r="18" spans="1:38" x14ac:dyDescent="0.35">
      <c r="A18" s="1" t="s">
        <v>2115</v>
      </c>
      <c r="B18" t="s">
        <v>471</v>
      </c>
      <c r="C18" t="s">
        <v>471</v>
      </c>
      <c r="D18" t="s">
        <v>471</v>
      </c>
      <c r="E18" t="s">
        <v>471</v>
      </c>
      <c r="F18" t="s">
        <v>2135</v>
      </c>
      <c r="G18" t="s">
        <v>2150</v>
      </c>
      <c r="H18" t="s">
        <v>2166</v>
      </c>
      <c r="I18" t="s">
        <v>2183</v>
      </c>
      <c r="J18" t="s">
        <v>2200</v>
      </c>
      <c r="K18" t="s">
        <v>2220</v>
      </c>
      <c r="L18" t="s">
        <v>2241</v>
      </c>
      <c r="M18" t="s">
        <v>2260</v>
      </c>
      <c r="N18" t="s">
        <v>2277</v>
      </c>
      <c r="O18" t="s">
        <v>2295</v>
      </c>
      <c r="P18" t="s">
        <v>2315</v>
      </c>
      <c r="Q18" t="s">
        <v>2334</v>
      </c>
      <c r="R18" t="s">
        <v>2351</v>
      </c>
      <c r="S18" t="s">
        <v>2370</v>
      </c>
      <c r="T18" t="s">
        <v>2386</v>
      </c>
      <c r="U18" t="s">
        <v>2404</v>
      </c>
      <c r="V18" t="s">
        <v>2425</v>
      </c>
      <c r="W18" t="s">
        <v>2446</v>
      </c>
      <c r="X18" t="s">
        <v>2466</v>
      </c>
      <c r="Y18" t="s">
        <v>2486</v>
      </c>
      <c r="Z18" t="s">
        <v>2506</v>
      </c>
      <c r="AA18" t="s">
        <v>2527</v>
      </c>
      <c r="AB18" t="s">
        <v>2550</v>
      </c>
      <c r="AC18" t="s">
        <v>2574</v>
      </c>
      <c r="AD18" t="s">
        <v>2598</v>
      </c>
      <c r="AE18" t="s">
        <v>2622</v>
      </c>
      <c r="AF18" t="s">
        <v>2645</v>
      </c>
      <c r="AG18" t="s">
        <v>2669</v>
      </c>
      <c r="AH18" t="s">
        <v>2692</v>
      </c>
      <c r="AI18" t="s">
        <v>2711</v>
      </c>
      <c r="AJ18" t="s">
        <v>2735</v>
      </c>
      <c r="AK18" t="s">
        <v>2757</v>
      </c>
      <c r="AL18" t="s">
        <v>2779</v>
      </c>
    </row>
    <row r="19" spans="1:38" x14ac:dyDescent="0.35">
      <c r="A19" s="1" t="s">
        <v>2116</v>
      </c>
      <c r="B19" t="s">
        <v>471</v>
      </c>
      <c r="C19" t="s">
        <v>471</v>
      </c>
      <c r="D19" t="s">
        <v>471</v>
      </c>
      <c r="E19" t="s">
        <v>471</v>
      </c>
      <c r="F19" t="s">
        <v>471</v>
      </c>
      <c r="G19" t="s">
        <v>471</v>
      </c>
      <c r="H19" t="s">
        <v>471</v>
      </c>
      <c r="I19" t="s">
        <v>471</v>
      </c>
      <c r="J19" t="s">
        <v>471</v>
      </c>
      <c r="K19" t="s">
        <v>2221</v>
      </c>
      <c r="L19" t="s">
        <v>2242</v>
      </c>
      <c r="M19" t="s">
        <v>2261</v>
      </c>
      <c r="N19" t="s">
        <v>2278</v>
      </c>
      <c r="O19" t="s">
        <v>2296</v>
      </c>
      <c r="P19" t="s">
        <v>2316</v>
      </c>
      <c r="Q19" t="s">
        <v>2335</v>
      </c>
      <c r="R19" t="s">
        <v>471</v>
      </c>
      <c r="S19" t="s">
        <v>471</v>
      </c>
      <c r="T19" t="s">
        <v>471</v>
      </c>
      <c r="U19" t="s">
        <v>2405</v>
      </c>
      <c r="V19" t="s">
        <v>2426</v>
      </c>
      <c r="W19" t="s">
        <v>2447</v>
      </c>
      <c r="X19" t="s">
        <v>2467</v>
      </c>
      <c r="Y19" t="s">
        <v>2487</v>
      </c>
      <c r="Z19" t="s">
        <v>2507</v>
      </c>
      <c r="AA19" t="s">
        <v>2528</v>
      </c>
      <c r="AB19" t="s">
        <v>2551</v>
      </c>
      <c r="AC19" t="s">
        <v>2575</v>
      </c>
      <c r="AD19" t="s">
        <v>2599</v>
      </c>
      <c r="AE19" t="s">
        <v>2623</v>
      </c>
      <c r="AF19" t="s">
        <v>2646</v>
      </c>
      <c r="AG19" t="s">
        <v>2670</v>
      </c>
      <c r="AH19" t="s">
        <v>2693</v>
      </c>
      <c r="AI19" t="s">
        <v>2712</v>
      </c>
      <c r="AJ19" t="s">
        <v>2736</v>
      </c>
      <c r="AK19" t="s">
        <v>2758</v>
      </c>
      <c r="AL19" t="s">
        <v>2780</v>
      </c>
    </row>
    <row r="20" spans="1:38" x14ac:dyDescent="0.35">
      <c r="A20" s="1" t="s">
        <v>2117</v>
      </c>
      <c r="B20" t="s">
        <v>471</v>
      </c>
      <c r="C20" t="s">
        <v>471</v>
      </c>
      <c r="D20" t="s">
        <v>471</v>
      </c>
      <c r="E20" t="s">
        <v>471</v>
      </c>
      <c r="F20" t="s">
        <v>471</v>
      </c>
      <c r="G20" t="s">
        <v>471</v>
      </c>
      <c r="H20" t="s">
        <v>2167</v>
      </c>
      <c r="I20" t="s">
        <v>471</v>
      </c>
      <c r="J20" t="s">
        <v>2201</v>
      </c>
      <c r="K20" t="s">
        <v>471</v>
      </c>
      <c r="L20" t="s">
        <v>471</v>
      </c>
      <c r="M20" t="s">
        <v>471</v>
      </c>
      <c r="N20" t="s">
        <v>471</v>
      </c>
      <c r="O20" t="s">
        <v>471</v>
      </c>
      <c r="P20" t="s">
        <v>471</v>
      </c>
      <c r="Q20" t="s">
        <v>471</v>
      </c>
      <c r="R20" t="s">
        <v>471</v>
      </c>
      <c r="S20" t="s">
        <v>471</v>
      </c>
      <c r="T20" t="s">
        <v>471</v>
      </c>
      <c r="U20" t="s">
        <v>471</v>
      </c>
      <c r="V20" t="s">
        <v>471</v>
      </c>
      <c r="W20" t="s">
        <v>471</v>
      </c>
      <c r="X20" t="s">
        <v>2468</v>
      </c>
      <c r="Y20" t="s">
        <v>471</v>
      </c>
      <c r="Z20" t="s">
        <v>2508</v>
      </c>
      <c r="AA20" t="s">
        <v>2529</v>
      </c>
      <c r="AB20" t="s">
        <v>2552</v>
      </c>
      <c r="AC20" t="s">
        <v>2576</v>
      </c>
      <c r="AD20" t="s">
        <v>2600</v>
      </c>
      <c r="AE20" t="s">
        <v>2624</v>
      </c>
      <c r="AF20" t="s">
        <v>2647</v>
      </c>
      <c r="AG20" t="s">
        <v>2671</v>
      </c>
      <c r="AH20" t="s">
        <v>2694</v>
      </c>
      <c r="AI20" t="s">
        <v>471</v>
      </c>
      <c r="AJ20" t="s">
        <v>471</v>
      </c>
      <c r="AK20" t="s">
        <v>471</v>
      </c>
      <c r="AL20" t="s">
        <v>1139</v>
      </c>
    </row>
    <row r="21" spans="1:38" x14ac:dyDescent="0.35">
      <c r="A21" s="1" t="s">
        <v>2118</v>
      </c>
      <c r="B21" t="s">
        <v>471</v>
      </c>
      <c r="C21" t="s">
        <v>471</v>
      </c>
      <c r="D21" t="s">
        <v>471</v>
      </c>
      <c r="E21" t="s">
        <v>471</v>
      </c>
      <c r="F21" t="s">
        <v>2136</v>
      </c>
      <c r="G21" t="s">
        <v>2151</v>
      </c>
      <c r="H21" t="s">
        <v>2168</v>
      </c>
      <c r="I21" t="s">
        <v>2184</v>
      </c>
      <c r="J21" t="s">
        <v>471</v>
      </c>
      <c r="K21" t="s">
        <v>471</v>
      </c>
      <c r="L21" t="s">
        <v>471</v>
      </c>
      <c r="M21" t="s">
        <v>471</v>
      </c>
      <c r="N21" t="s">
        <v>471</v>
      </c>
      <c r="O21" t="s">
        <v>471</v>
      </c>
      <c r="P21" t="s">
        <v>471</v>
      </c>
      <c r="Q21" t="s">
        <v>471</v>
      </c>
      <c r="R21" t="s">
        <v>2352</v>
      </c>
      <c r="S21" t="s">
        <v>2371</v>
      </c>
      <c r="T21" t="s">
        <v>2387</v>
      </c>
      <c r="U21" t="s">
        <v>471</v>
      </c>
      <c r="V21" t="s">
        <v>471</v>
      </c>
      <c r="W21" t="s">
        <v>471</v>
      </c>
      <c r="X21" t="s">
        <v>2469</v>
      </c>
      <c r="Y21" t="s">
        <v>2488</v>
      </c>
      <c r="Z21" t="s">
        <v>2509</v>
      </c>
      <c r="AA21" t="s">
        <v>2530</v>
      </c>
      <c r="AB21" t="s">
        <v>2553</v>
      </c>
      <c r="AC21" t="s">
        <v>2577</v>
      </c>
      <c r="AD21" t="s">
        <v>2601</v>
      </c>
      <c r="AE21" t="s">
        <v>2625</v>
      </c>
      <c r="AF21" t="s">
        <v>2648</v>
      </c>
      <c r="AG21" t="s">
        <v>2672</v>
      </c>
      <c r="AH21" t="s">
        <v>2695</v>
      </c>
      <c r="AI21" t="s">
        <v>2713</v>
      </c>
      <c r="AJ21" t="s">
        <v>2737</v>
      </c>
      <c r="AK21" t="s">
        <v>2759</v>
      </c>
      <c r="AL21" t="s">
        <v>2781</v>
      </c>
    </row>
    <row r="22" spans="1:38" x14ac:dyDescent="0.35">
      <c r="A22" s="1" t="s">
        <v>2119</v>
      </c>
      <c r="B22" t="s">
        <v>471</v>
      </c>
      <c r="C22" t="s">
        <v>471</v>
      </c>
      <c r="D22" t="s">
        <v>471</v>
      </c>
      <c r="E22" t="s">
        <v>471</v>
      </c>
      <c r="F22" t="s">
        <v>2137</v>
      </c>
      <c r="G22" t="s">
        <v>2152</v>
      </c>
      <c r="H22" t="s">
        <v>2169</v>
      </c>
      <c r="I22" t="s">
        <v>2185</v>
      </c>
      <c r="J22" t="s">
        <v>2202</v>
      </c>
      <c r="K22" t="s">
        <v>2222</v>
      </c>
      <c r="L22" t="s">
        <v>1181</v>
      </c>
      <c r="M22" t="s">
        <v>2262</v>
      </c>
      <c r="N22" t="s">
        <v>2279</v>
      </c>
      <c r="O22" t="s">
        <v>2297</v>
      </c>
      <c r="P22" t="s">
        <v>2317</v>
      </c>
      <c r="Q22" t="s">
        <v>2336</v>
      </c>
      <c r="R22" t="s">
        <v>2353</v>
      </c>
      <c r="S22" t="s">
        <v>2372</v>
      </c>
      <c r="T22" t="s">
        <v>2388</v>
      </c>
      <c r="U22" t="s">
        <v>2406</v>
      </c>
      <c r="V22" t="s">
        <v>2427</v>
      </c>
      <c r="W22" t="s">
        <v>2448</v>
      </c>
      <c r="X22" t="s">
        <v>2470</v>
      </c>
      <c r="Y22" t="s">
        <v>2489</v>
      </c>
      <c r="Z22" t="s">
        <v>2510</v>
      </c>
      <c r="AA22" t="s">
        <v>2531</v>
      </c>
      <c r="AB22" t="s">
        <v>2554</v>
      </c>
      <c r="AC22" t="s">
        <v>2578</v>
      </c>
      <c r="AD22" t="s">
        <v>2602</v>
      </c>
      <c r="AE22" t="s">
        <v>2626</v>
      </c>
      <c r="AF22" t="s">
        <v>2649</v>
      </c>
      <c r="AG22" t="s">
        <v>2673</v>
      </c>
      <c r="AH22" t="s">
        <v>2696</v>
      </c>
      <c r="AI22" t="s">
        <v>2714</v>
      </c>
      <c r="AJ22" t="s">
        <v>2738</v>
      </c>
      <c r="AK22" t="s">
        <v>2760</v>
      </c>
      <c r="AL22" t="s">
        <v>2782</v>
      </c>
    </row>
    <row r="23" spans="1:38" x14ac:dyDescent="0.35">
      <c r="A23" s="1" t="s">
        <v>2120</v>
      </c>
      <c r="B23" t="s">
        <v>471</v>
      </c>
      <c r="C23" t="s">
        <v>471</v>
      </c>
      <c r="D23" t="s">
        <v>471</v>
      </c>
      <c r="E23" t="s">
        <v>471</v>
      </c>
      <c r="F23" t="s">
        <v>2138</v>
      </c>
      <c r="G23" t="s">
        <v>2153</v>
      </c>
      <c r="H23" t="s">
        <v>2170</v>
      </c>
      <c r="I23" t="s">
        <v>2186</v>
      </c>
      <c r="J23" t="s">
        <v>2203</v>
      </c>
      <c r="K23" t="s">
        <v>2223</v>
      </c>
      <c r="L23" t="s">
        <v>2243</v>
      </c>
      <c r="M23" t="s">
        <v>2263</v>
      </c>
      <c r="N23" t="s">
        <v>2280</v>
      </c>
      <c r="O23" t="s">
        <v>2298</v>
      </c>
      <c r="P23" t="s">
        <v>2318</v>
      </c>
      <c r="Q23" t="s">
        <v>2337</v>
      </c>
      <c r="R23" t="s">
        <v>2354</v>
      </c>
      <c r="S23" t="s">
        <v>2373</v>
      </c>
      <c r="T23" t="s">
        <v>2389</v>
      </c>
      <c r="U23" t="s">
        <v>2407</v>
      </c>
      <c r="V23" t="s">
        <v>2428</v>
      </c>
      <c r="W23" t="s">
        <v>2449</v>
      </c>
      <c r="X23" t="s">
        <v>2471</v>
      </c>
      <c r="Y23" t="s">
        <v>2490</v>
      </c>
      <c r="Z23" t="s">
        <v>2511</v>
      </c>
      <c r="AA23" t="s">
        <v>2532</v>
      </c>
      <c r="AB23" t="s">
        <v>2555</v>
      </c>
      <c r="AC23" t="s">
        <v>2579</v>
      </c>
      <c r="AD23" t="s">
        <v>2603</v>
      </c>
      <c r="AE23" t="s">
        <v>2627</v>
      </c>
      <c r="AF23" t="s">
        <v>2650</v>
      </c>
      <c r="AG23" t="s">
        <v>2674</v>
      </c>
      <c r="AH23" t="s">
        <v>2697</v>
      </c>
      <c r="AI23" t="s">
        <v>2715</v>
      </c>
      <c r="AJ23" t="s">
        <v>2739</v>
      </c>
      <c r="AK23" t="s">
        <v>2761</v>
      </c>
      <c r="AL23" t="s">
        <v>2783</v>
      </c>
    </row>
    <row r="24" spans="1:38" x14ac:dyDescent="0.35">
      <c r="A24" s="1" t="s">
        <v>2121</v>
      </c>
      <c r="B24" t="s">
        <v>471</v>
      </c>
      <c r="C24" t="s">
        <v>471</v>
      </c>
      <c r="D24" t="s">
        <v>471</v>
      </c>
      <c r="E24" t="s">
        <v>471</v>
      </c>
      <c r="F24" t="s">
        <v>2139</v>
      </c>
      <c r="G24" t="s">
        <v>2154</v>
      </c>
      <c r="H24" t="s">
        <v>2171</v>
      </c>
      <c r="I24" t="s">
        <v>2187</v>
      </c>
      <c r="J24" t="s">
        <v>2204</v>
      </c>
      <c r="K24" t="s">
        <v>2224</v>
      </c>
      <c r="L24" t="s">
        <v>2244</v>
      </c>
      <c r="M24" t="s">
        <v>2264</v>
      </c>
      <c r="N24" t="s">
        <v>2281</v>
      </c>
      <c r="O24" t="s">
        <v>2299</v>
      </c>
      <c r="P24" t="s">
        <v>2319</v>
      </c>
      <c r="Q24" t="s">
        <v>2338</v>
      </c>
      <c r="R24" t="s">
        <v>2355</v>
      </c>
      <c r="S24" t="s">
        <v>2374</v>
      </c>
      <c r="T24" t="s">
        <v>2390</v>
      </c>
      <c r="U24" t="s">
        <v>2408</v>
      </c>
      <c r="V24" t="s">
        <v>2429</v>
      </c>
      <c r="W24" t="s">
        <v>2450</v>
      </c>
      <c r="X24" t="s">
        <v>2472</v>
      </c>
      <c r="Y24" t="s">
        <v>2491</v>
      </c>
      <c r="Z24" t="s">
        <v>2512</v>
      </c>
      <c r="AA24" t="s">
        <v>2533</v>
      </c>
      <c r="AB24" t="s">
        <v>2556</v>
      </c>
      <c r="AC24" t="s">
        <v>2580</v>
      </c>
      <c r="AD24" t="s">
        <v>2604</v>
      </c>
      <c r="AE24" t="s">
        <v>2628</v>
      </c>
      <c r="AF24" t="s">
        <v>2651</v>
      </c>
      <c r="AG24" t="s">
        <v>2675</v>
      </c>
      <c r="AH24" t="s">
        <v>2698</v>
      </c>
      <c r="AI24" t="s">
        <v>2716</v>
      </c>
      <c r="AJ24" t="s">
        <v>2740</v>
      </c>
      <c r="AK24" t="s">
        <v>2762</v>
      </c>
      <c r="AL24" t="s">
        <v>2784</v>
      </c>
    </row>
    <row r="25" spans="1:38" x14ac:dyDescent="0.35">
      <c r="A25" s="1" t="s">
        <v>2122</v>
      </c>
      <c r="B25" t="s">
        <v>471</v>
      </c>
      <c r="C25" t="s">
        <v>471</v>
      </c>
      <c r="D25" t="s">
        <v>471</v>
      </c>
      <c r="E25" t="s">
        <v>471</v>
      </c>
      <c r="F25" t="s">
        <v>2140</v>
      </c>
      <c r="G25" t="s">
        <v>2155</v>
      </c>
      <c r="H25" t="s">
        <v>2172</v>
      </c>
      <c r="I25" t="s">
        <v>2188</v>
      </c>
      <c r="J25" t="s">
        <v>2205</v>
      </c>
      <c r="K25" t="s">
        <v>2225</v>
      </c>
      <c r="L25" t="s">
        <v>2245</v>
      </c>
      <c r="M25" t="s">
        <v>2265</v>
      </c>
      <c r="N25" t="s">
        <v>2282</v>
      </c>
      <c r="O25" t="s">
        <v>2300</v>
      </c>
      <c r="P25" t="s">
        <v>2320</v>
      </c>
      <c r="Q25" t="s">
        <v>2339</v>
      </c>
      <c r="R25" t="s">
        <v>2356</v>
      </c>
      <c r="S25" t="s">
        <v>2375</v>
      </c>
      <c r="T25" t="s">
        <v>2391</v>
      </c>
      <c r="U25" t="s">
        <v>2409</v>
      </c>
      <c r="V25" t="s">
        <v>2430</v>
      </c>
      <c r="W25" t="s">
        <v>2451</v>
      </c>
      <c r="X25" t="s">
        <v>2473</v>
      </c>
      <c r="Y25" t="s">
        <v>2492</v>
      </c>
      <c r="Z25" t="s">
        <v>1795</v>
      </c>
      <c r="AA25" t="s">
        <v>2534</v>
      </c>
      <c r="AB25" t="s">
        <v>2557</v>
      </c>
      <c r="AC25" t="s">
        <v>2581</v>
      </c>
      <c r="AD25" t="s">
        <v>2605</v>
      </c>
      <c r="AE25" t="s">
        <v>2629</v>
      </c>
      <c r="AF25" t="s">
        <v>2652</v>
      </c>
      <c r="AG25" t="s">
        <v>2676</v>
      </c>
      <c r="AH25" t="s">
        <v>1172</v>
      </c>
      <c r="AI25" t="s">
        <v>2717</v>
      </c>
      <c r="AJ25" t="s">
        <v>2741</v>
      </c>
      <c r="AK25" t="s">
        <v>2763</v>
      </c>
      <c r="AL25" t="s">
        <v>2785</v>
      </c>
    </row>
    <row r="26" spans="1:38" x14ac:dyDescent="0.35">
      <c r="A26" s="1" t="s">
        <v>2123</v>
      </c>
      <c r="B26" t="s">
        <v>471</v>
      </c>
      <c r="C26" t="s">
        <v>471</v>
      </c>
      <c r="D26" t="s">
        <v>471</v>
      </c>
      <c r="E26" t="s">
        <v>471</v>
      </c>
      <c r="F26" t="s">
        <v>2139</v>
      </c>
      <c r="G26" t="s">
        <v>2154</v>
      </c>
      <c r="H26" t="s">
        <v>2171</v>
      </c>
      <c r="I26" t="s">
        <v>2187</v>
      </c>
      <c r="J26" t="s">
        <v>2204</v>
      </c>
      <c r="K26" t="s">
        <v>2226</v>
      </c>
      <c r="L26" t="s">
        <v>2246</v>
      </c>
      <c r="M26" t="s">
        <v>2266</v>
      </c>
      <c r="N26" t="s">
        <v>2283</v>
      </c>
      <c r="O26" t="s">
        <v>2301</v>
      </c>
      <c r="P26" t="s">
        <v>2321</v>
      </c>
      <c r="Q26" t="s">
        <v>2340</v>
      </c>
      <c r="R26" t="s">
        <v>2357</v>
      </c>
      <c r="S26" t="s">
        <v>2376</v>
      </c>
      <c r="T26" t="s">
        <v>2392</v>
      </c>
      <c r="U26" t="s">
        <v>2410</v>
      </c>
      <c r="V26" t="s">
        <v>2431</v>
      </c>
      <c r="W26" t="s">
        <v>2452</v>
      </c>
      <c r="X26" t="s">
        <v>2474</v>
      </c>
      <c r="Y26" t="s">
        <v>2493</v>
      </c>
      <c r="Z26" t="s">
        <v>2513</v>
      </c>
      <c r="AA26" t="s">
        <v>2535</v>
      </c>
      <c r="AB26" t="s">
        <v>2558</v>
      </c>
      <c r="AC26" t="s">
        <v>2582</v>
      </c>
      <c r="AD26" t="s">
        <v>2606</v>
      </c>
      <c r="AE26" t="s">
        <v>2630</v>
      </c>
      <c r="AF26" t="s">
        <v>2653</v>
      </c>
      <c r="AG26" t="s">
        <v>2677</v>
      </c>
      <c r="AH26" t="s">
        <v>2699</v>
      </c>
      <c r="AI26" t="s">
        <v>2718</v>
      </c>
      <c r="AJ26" t="s">
        <v>2742</v>
      </c>
      <c r="AK26" t="s">
        <v>2764</v>
      </c>
      <c r="AL26" t="s">
        <v>2786</v>
      </c>
    </row>
    <row r="27" spans="1:38" x14ac:dyDescent="0.35">
      <c r="A27" s="1" t="s">
        <v>2124</v>
      </c>
      <c r="B27" t="s">
        <v>471</v>
      </c>
      <c r="C27" t="s">
        <v>471</v>
      </c>
      <c r="D27" t="s">
        <v>471</v>
      </c>
      <c r="E27" t="s">
        <v>471</v>
      </c>
      <c r="F27" t="s">
        <v>471</v>
      </c>
      <c r="G27" t="s">
        <v>471</v>
      </c>
      <c r="H27" t="s">
        <v>471</v>
      </c>
      <c r="I27" t="s">
        <v>471</v>
      </c>
      <c r="J27" t="s">
        <v>471</v>
      </c>
      <c r="K27" t="s">
        <v>1302</v>
      </c>
      <c r="L27" t="s">
        <v>1328</v>
      </c>
      <c r="M27" t="s">
        <v>1354</v>
      </c>
      <c r="N27" t="s">
        <v>1380</v>
      </c>
      <c r="O27" t="s">
        <v>1406</v>
      </c>
      <c r="P27" t="s">
        <v>1432</v>
      </c>
      <c r="Q27" t="s">
        <v>1458</v>
      </c>
      <c r="R27" t="s">
        <v>1484</v>
      </c>
      <c r="S27" t="s">
        <v>1510</v>
      </c>
      <c r="T27" t="s">
        <v>1536</v>
      </c>
      <c r="U27" t="s">
        <v>1562</v>
      </c>
      <c r="V27" t="s">
        <v>1592</v>
      </c>
      <c r="W27" t="s">
        <v>1621</v>
      </c>
      <c r="X27" t="s">
        <v>1650</v>
      </c>
      <c r="Y27" t="s">
        <v>1678</v>
      </c>
      <c r="Z27" t="s">
        <v>1707</v>
      </c>
      <c r="AA27" t="s">
        <v>1736</v>
      </c>
      <c r="AB27" t="s">
        <v>1767</v>
      </c>
      <c r="AC27" t="s">
        <v>1796</v>
      </c>
      <c r="AD27" t="s">
        <v>1825</v>
      </c>
      <c r="AE27" t="s">
        <v>1856</v>
      </c>
      <c r="AF27" t="s">
        <v>1885</v>
      </c>
      <c r="AG27" t="s">
        <v>1917</v>
      </c>
      <c r="AH27" t="s">
        <v>1947</v>
      </c>
      <c r="AI27" t="s">
        <v>2719</v>
      </c>
      <c r="AJ27" t="s">
        <v>2743</v>
      </c>
      <c r="AK27" t="s">
        <v>2765</v>
      </c>
      <c r="AL27" t="s">
        <v>2787</v>
      </c>
    </row>
    <row r="28" spans="1:38" x14ac:dyDescent="0.35">
      <c r="A28" s="1" t="s">
        <v>2125</v>
      </c>
      <c r="B28" t="s">
        <v>471</v>
      </c>
      <c r="C28" t="s">
        <v>471</v>
      </c>
      <c r="D28" t="s">
        <v>471</v>
      </c>
      <c r="E28" t="s">
        <v>471</v>
      </c>
      <c r="F28" t="s">
        <v>2141</v>
      </c>
      <c r="G28" t="s">
        <v>2156</v>
      </c>
      <c r="H28" t="s">
        <v>2173</v>
      </c>
      <c r="I28" t="s">
        <v>2189</v>
      </c>
      <c r="J28" t="s">
        <v>2206</v>
      </c>
      <c r="K28" t="s">
        <v>2227</v>
      </c>
      <c r="L28" t="s">
        <v>1302</v>
      </c>
      <c r="M28" t="s">
        <v>1328</v>
      </c>
      <c r="N28" t="s">
        <v>1354</v>
      </c>
      <c r="O28" t="s">
        <v>1380</v>
      </c>
      <c r="P28" t="s">
        <v>1406</v>
      </c>
      <c r="Q28" t="s">
        <v>1432</v>
      </c>
      <c r="R28" t="s">
        <v>1458</v>
      </c>
      <c r="S28" t="s">
        <v>1484</v>
      </c>
      <c r="T28" t="s">
        <v>1510</v>
      </c>
      <c r="U28" t="s">
        <v>1536</v>
      </c>
      <c r="V28" t="s">
        <v>1562</v>
      </c>
      <c r="W28" t="s">
        <v>1592</v>
      </c>
      <c r="X28" t="s">
        <v>1621</v>
      </c>
      <c r="Y28" t="s">
        <v>1650</v>
      </c>
      <c r="Z28" t="s">
        <v>1678</v>
      </c>
      <c r="AA28" t="s">
        <v>1707</v>
      </c>
      <c r="AB28" t="s">
        <v>1736</v>
      </c>
      <c r="AC28" t="s">
        <v>1767</v>
      </c>
      <c r="AD28" t="s">
        <v>1796</v>
      </c>
      <c r="AE28" t="s">
        <v>1825</v>
      </c>
      <c r="AF28" t="s">
        <v>1856</v>
      </c>
      <c r="AG28" t="s">
        <v>1885</v>
      </c>
      <c r="AH28" t="s">
        <v>1917</v>
      </c>
      <c r="AI28" t="s">
        <v>2720</v>
      </c>
      <c r="AJ28" t="s">
        <v>2719</v>
      </c>
      <c r="AK28" t="s">
        <v>2743</v>
      </c>
      <c r="AL28" t="s">
        <v>2765</v>
      </c>
    </row>
    <row r="29" spans="1:38" x14ac:dyDescent="0.35">
      <c r="A29" s="1" t="s">
        <v>2126</v>
      </c>
      <c r="B29" t="s">
        <v>471</v>
      </c>
      <c r="C29" t="s">
        <v>471</v>
      </c>
      <c r="D29" t="s">
        <v>471</v>
      </c>
      <c r="E29" t="s">
        <v>471</v>
      </c>
      <c r="F29" t="s">
        <v>2142</v>
      </c>
      <c r="G29" t="s">
        <v>2157</v>
      </c>
      <c r="H29" t="s">
        <v>2174</v>
      </c>
      <c r="I29" t="s">
        <v>2190</v>
      </c>
      <c r="J29" t="s">
        <v>2207</v>
      </c>
      <c r="K29" t="s">
        <v>2228</v>
      </c>
      <c r="L29" t="s">
        <v>2247</v>
      </c>
      <c r="M29" t="s">
        <v>2267</v>
      </c>
      <c r="N29" t="s">
        <v>2284</v>
      </c>
      <c r="O29" t="s">
        <v>2302</v>
      </c>
      <c r="P29" t="s">
        <v>2322</v>
      </c>
      <c r="Q29" t="s">
        <v>2341</v>
      </c>
      <c r="R29" t="s">
        <v>2358</v>
      </c>
      <c r="S29" t="s">
        <v>2377</v>
      </c>
      <c r="T29" t="s">
        <v>2393</v>
      </c>
      <c r="U29" t="s">
        <v>2411</v>
      </c>
      <c r="V29" t="s">
        <v>2432</v>
      </c>
      <c r="W29" t="s">
        <v>2453</v>
      </c>
      <c r="X29" t="s">
        <v>2475</v>
      </c>
      <c r="Y29" t="s">
        <v>2494</v>
      </c>
      <c r="Z29" t="s">
        <v>2514</v>
      </c>
      <c r="AA29" t="s">
        <v>2536</v>
      </c>
      <c r="AB29" t="s">
        <v>2559</v>
      </c>
      <c r="AC29" t="s">
        <v>2583</v>
      </c>
      <c r="AD29" t="s">
        <v>2607</v>
      </c>
      <c r="AE29" t="s">
        <v>2631</v>
      </c>
      <c r="AF29" t="s">
        <v>2654</v>
      </c>
      <c r="AG29" t="s">
        <v>2678</v>
      </c>
      <c r="AH29" t="s">
        <v>2700</v>
      </c>
      <c r="AI29" t="s">
        <v>2721</v>
      </c>
      <c r="AJ29" t="s">
        <v>2744</v>
      </c>
      <c r="AK29" t="s">
        <v>2766</v>
      </c>
      <c r="AL29" t="s">
        <v>2788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Income Statement</vt:lpstr>
      <vt:lpstr>Sheet1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2022-08-14T01:05:38Z</dcterms:created>
  <dcterms:modified xsi:type="dcterms:W3CDTF">2022-08-14T21:28:26Z</dcterms:modified>
</cp:coreProperties>
</file>