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kumar\Develop\DataScience\Part_2_Regression\Decision_Tree_Regression\"/>
    </mc:Choice>
  </mc:AlternateContent>
  <xr:revisionPtr revIDLastSave="0" documentId="8_{237D59E3-C2F1-49D9-8A67-2D2BC4A26F77}" xr6:coauthVersionLast="40" xr6:coauthVersionMax="40" xr10:uidLastSave="{00000000-0000-0000-0000-000000000000}"/>
  <bookViews>
    <workbookView xWindow="0" yWindow="0" windowWidth="20490" windowHeight="7545" activeTab="2" xr2:uid="{89498CD9-4BFA-49DF-93ED-FAB4BC6DDB1B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Sheet1!$A$2:$C$2</definedName>
  </definedNames>
  <calcPr calcId="18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K11" i="1"/>
  <c r="K4" i="1"/>
  <c r="G9" i="1"/>
  <c r="G2" i="1"/>
</calcChain>
</file>

<file path=xl/sharedStrings.xml><?xml version="1.0" encoding="utf-8"?>
<sst xmlns="http://schemas.openxmlformats.org/spreadsheetml/2006/main" count="89" uniqueCount="20">
  <si>
    <t>tutorials</t>
  </si>
  <si>
    <t>labs</t>
  </si>
  <si>
    <t>exam</t>
  </si>
  <si>
    <t>X1</t>
  </si>
  <si>
    <t>X2</t>
  </si>
  <si>
    <t>Y</t>
  </si>
  <si>
    <t>all</t>
  </si>
  <si>
    <t>complete</t>
  </si>
  <si>
    <t>some</t>
  </si>
  <si>
    <t>partial</t>
  </si>
  <si>
    <t>SD(S)</t>
  </si>
  <si>
    <t>Row Labels</t>
  </si>
  <si>
    <t>Grand Total</t>
  </si>
  <si>
    <t>Count of tutorials</t>
  </si>
  <si>
    <t>StdDev of exam</t>
  </si>
  <si>
    <t>SD(Tutorials)</t>
  </si>
  <si>
    <t>SD(Labs)</t>
  </si>
  <si>
    <t>Count of labs</t>
  </si>
  <si>
    <t>SDR(Tutorials)</t>
  </si>
  <si>
    <t>SDR(Labs)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</si>
</sst>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Latha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7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vanakumar Selvam" refreshedDate="43471.846813310185" createdVersion="6" refreshedVersion="6" minRefreshableVersion="3" recordCount="15" xr:uid="{3F123755-FE35-455D-9E99-16F3EC846958}">
  <cacheSource type="worksheet">
    <worksheetSource ref="A2:C17" sheet="Sheet1"/>
  </cacheSource>
  <cacheFields count="3">
    <cacheField name="tutorials" numFmtId="0">
      <sharedItems count="2">
        <s v="all"/>
        <s v="some"/>
      </sharedItems>
    </cacheField>
    <cacheField name="labs" numFmtId="0">
      <sharedItems count="2">
        <s v="complete"/>
        <s v="partial"/>
      </sharedItems>
    </cacheField>
    <cacheField name="exam" numFmtId="0">
      <sharedItems containsSemiMixedTypes="0" containsString="0" containsNumber="1" containsInteger="1" minValue="11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74"/>
  </r>
  <r>
    <x v="1"/>
    <x v="1"/>
    <n v="23"/>
  </r>
  <r>
    <x v="0"/>
    <x v="0"/>
    <n v="61"/>
  </r>
  <r>
    <x v="0"/>
    <x v="0"/>
    <n v="74"/>
  </r>
  <r>
    <x v="1"/>
    <x v="1"/>
    <n v="25"/>
  </r>
  <r>
    <x v="0"/>
    <x v="0"/>
    <n v="61"/>
  </r>
  <r>
    <x v="1"/>
    <x v="0"/>
    <n v="54"/>
  </r>
  <r>
    <x v="1"/>
    <x v="1"/>
    <n v="42"/>
  </r>
  <r>
    <x v="1"/>
    <x v="0"/>
    <n v="55"/>
  </r>
  <r>
    <x v="0"/>
    <x v="0"/>
    <n v="75"/>
  </r>
  <r>
    <x v="1"/>
    <x v="1"/>
    <n v="13"/>
  </r>
  <r>
    <x v="0"/>
    <x v="0"/>
    <n v="73"/>
  </r>
  <r>
    <x v="1"/>
    <x v="1"/>
    <n v="31"/>
  </r>
  <r>
    <x v="1"/>
    <x v="1"/>
    <n v="12"/>
  </r>
  <r>
    <x v="1"/>
    <x v="1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4B1593-03BE-429A-A033-9501FF860BF9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0:H13" firstHeaderRow="0" firstDataRow="1" firstDataCol="1"/>
  <pivotFields count="3">
    <pivotField showAll="0"/>
    <pivotField axis="axisRow" dataField="1" showAll="0">
      <items count="3">
        <item x="0"/>
        <item x="1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tdDev of exam" fld="2" subtotal="stdDev" baseField="1" baseItem="0" numFmtId="2"/>
    <dataField name="Count of labs" fld="1" subtotal="count" baseField="0" baseItem="0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06F797-AD87-45EC-BF33-440AC0B6CF5E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H6" firstHeaderRow="0" firstDataRow="1" firstDataCol="1"/>
  <pivotFields count="3">
    <pivotField axis="axisRow" dataField="1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tdDev of exam" fld="2" subtotal="stdDev" baseField="0" baseItem="0" numFmtId="170"/>
    <dataField name="Count of tutorials" fld="0" subtotal="count" baseField="0" baseItem="0"/>
  </dataFields>
  <formats count="4">
    <format dxfId="4">
      <pivotArea outline="0" collapsedLevelsAreSubtotals="1" fieldPosition="0"/>
    </format>
    <format dxfId="3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1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89980-E613-450E-912E-C2786A7FC5E6}" name="Table1" displayName="Table1" ref="A1:C7" totalsRowShown="0">
  <autoFilter ref="A1:C7" xr:uid="{08E9C15F-5596-4C31-B43E-736710A7ED82}"/>
  <tableColumns count="3">
    <tableColumn id="1" xr3:uid="{7E0A70D6-45FF-4D44-876D-DBA09D57AFF6}" name="tutorials"/>
    <tableColumn id="2" xr3:uid="{15D5341B-A020-4817-A018-BE989550AFBD}" name="labs"/>
    <tableColumn id="3" xr3:uid="{43D55983-4FBB-49F4-BCA2-14BD7CDC8D76}" name="ex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0861A3-E442-408D-9E58-DA1A056AE3C1}" name="Table2" displayName="Table2" ref="A1:C10" totalsRowShown="0">
  <autoFilter ref="A1:C10" xr:uid="{78369660-79E8-4A6C-B3BD-4EEF10250627}"/>
  <tableColumns count="3">
    <tableColumn id="1" xr3:uid="{AC86279D-ECC7-4B2C-B3A0-57984D06A188}" name="tutorials"/>
    <tableColumn id="2" xr3:uid="{AE10A053-A02A-439B-9DBC-1DC5F6D79C8B}" name="labs"/>
    <tableColumn id="3" xr3:uid="{8376BE82-5A6F-420F-825A-E12F8113AC91}" name="ex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B7AA-CA26-4FFC-BC4A-03AC5F6DD462}">
  <dimension ref="A1:C7"/>
  <sheetViews>
    <sheetView workbookViewId="0">
      <selection sqref="A1:C7"/>
    </sheetView>
  </sheetViews>
  <sheetFormatPr defaultRowHeight="22.5" x14ac:dyDescent="0.55000000000000004"/>
  <cols>
    <col min="1" max="1" width="9.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6</v>
      </c>
      <c r="B2" t="s">
        <v>7</v>
      </c>
      <c r="C2">
        <v>74</v>
      </c>
    </row>
    <row r="3" spans="1:3" x14ac:dyDescent="0.55000000000000004">
      <c r="A3" t="s">
        <v>6</v>
      </c>
      <c r="B3" t="s">
        <v>7</v>
      </c>
      <c r="C3">
        <v>73</v>
      </c>
    </row>
    <row r="4" spans="1:3" x14ac:dyDescent="0.55000000000000004">
      <c r="A4" t="s">
        <v>6</v>
      </c>
      <c r="B4" t="s">
        <v>7</v>
      </c>
      <c r="C4">
        <v>61</v>
      </c>
    </row>
    <row r="5" spans="1:3" x14ac:dyDescent="0.55000000000000004">
      <c r="A5" t="s">
        <v>6</v>
      </c>
      <c r="B5" t="s">
        <v>7</v>
      </c>
      <c r="C5">
        <v>74</v>
      </c>
    </row>
    <row r="6" spans="1:3" x14ac:dyDescent="0.55000000000000004">
      <c r="A6" t="s">
        <v>6</v>
      </c>
      <c r="B6" t="s">
        <v>7</v>
      </c>
      <c r="C6">
        <v>75</v>
      </c>
    </row>
    <row r="7" spans="1:3" x14ac:dyDescent="0.55000000000000004">
      <c r="A7" t="s">
        <v>6</v>
      </c>
      <c r="B7" t="s">
        <v>7</v>
      </c>
      <c r="C7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61A1-2D0B-4CC6-840C-E38F623713D8}">
  <dimension ref="A1:C10"/>
  <sheetViews>
    <sheetView workbookViewId="0">
      <selection sqref="A1:C10"/>
    </sheetView>
  </sheetViews>
  <sheetFormatPr defaultRowHeight="22.5" x14ac:dyDescent="0.55000000000000004"/>
  <cols>
    <col min="1" max="1" width="9.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8</v>
      </c>
      <c r="B2" t="s">
        <v>9</v>
      </c>
      <c r="C2">
        <v>11</v>
      </c>
    </row>
    <row r="3" spans="1:3" x14ac:dyDescent="0.55000000000000004">
      <c r="A3" t="s">
        <v>8</v>
      </c>
      <c r="B3" t="s">
        <v>9</v>
      </c>
      <c r="C3">
        <v>23</v>
      </c>
    </row>
    <row r="4" spans="1:3" x14ac:dyDescent="0.55000000000000004">
      <c r="A4" t="s">
        <v>8</v>
      </c>
      <c r="B4" t="s">
        <v>9</v>
      </c>
      <c r="C4">
        <v>12</v>
      </c>
    </row>
    <row r="5" spans="1:3" x14ac:dyDescent="0.55000000000000004">
      <c r="A5" t="s">
        <v>8</v>
      </c>
      <c r="B5" t="s">
        <v>9</v>
      </c>
      <c r="C5">
        <v>31</v>
      </c>
    </row>
    <row r="6" spans="1:3" x14ac:dyDescent="0.55000000000000004">
      <c r="A6" t="s">
        <v>8</v>
      </c>
      <c r="B6" t="s">
        <v>9</v>
      </c>
      <c r="C6">
        <v>25</v>
      </c>
    </row>
    <row r="7" spans="1:3" x14ac:dyDescent="0.55000000000000004">
      <c r="A7" t="s">
        <v>8</v>
      </c>
      <c r="B7" t="s">
        <v>9</v>
      </c>
      <c r="C7">
        <v>13</v>
      </c>
    </row>
    <row r="8" spans="1:3" x14ac:dyDescent="0.55000000000000004">
      <c r="A8" t="s">
        <v>8</v>
      </c>
      <c r="B8" t="s">
        <v>7</v>
      </c>
      <c r="C8">
        <v>54</v>
      </c>
    </row>
    <row r="9" spans="1:3" x14ac:dyDescent="0.55000000000000004">
      <c r="A9" t="s">
        <v>8</v>
      </c>
      <c r="B9" t="s">
        <v>9</v>
      </c>
      <c r="C9">
        <v>42</v>
      </c>
    </row>
    <row r="10" spans="1:3" x14ac:dyDescent="0.55000000000000004">
      <c r="A10" t="s">
        <v>8</v>
      </c>
      <c r="B10" t="s">
        <v>7</v>
      </c>
      <c r="C10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3E3B-5AA9-4448-BE06-483064FB4CAA}">
  <dimension ref="A1:K17"/>
  <sheetViews>
    <sheetView tabSelected="1" workbookViewId="0">
      <selection activeCell="K14" sqref="K14"/>
    </sheetView>
  </sheetViews>
  <sheetFormatPr defaultRowHeight="22.5" x14ac:dyDescent="0.55000000000000004"/>
  <cols>
    <col min="6" max="6" width="12.75" bestFit="1" customWidth="1"/>
    <col min="7" max="7" width="14.5" bestFit="1" customWidth="1"/>
    <col min="8" max="8" width="16.75" customWidth="1"/>
    <col min="10" max="10" width="14.625" customWidth="1"/>
  </cols>
  <sheetData>
    <row r="1" spans="1:11" x14ac:dyDescent="0.55000000000000004">
      <c r="A1" t="s">
        <v>3</v>
      </c>
      <c r="B1" t="s">
        <v>4</v>
      </c>
      <c r="C1" t="s">
        <v>5</v>
      </c>
    </row>
    <row r="2" spans="1:11" x14ac:dyDescent="0.55000000000000004">
      <c r="A2" t="s">
        <v>0</v>
      </c>
      <c r="B2" t="s">
        <v>1</v>
      </c>
      <c r="C2" t="s">
        <v>2</v>
      </c>
      <c r="F2" t="s">
        <v>15</v>
      </c>
      <c r="G2" s="4">
        <f>GETPIVOTDATA("StdDev of exam",$F$3,"tutorials","all")*GETPIVOTDATA("Count of tutorials",$F$3,"tutorials","all")/15 + GETPIVOTDATA("StdDev of exam",$F$3,"tutorials","some")*GETPIVOTDATA("Count of tutorials",$F$3,"tutorials","some")/15</f>
        <v>13.072610796536352</v>
      </c>
    </row>
    <row r="3" spans="1:11" x14ac:dyDescent="0.55000000000000004">
      <c r="A3" t="s">
        <v>6</v>
      </c>
      <c r="B3" t="s">
        <v>7</v>
      </c>
      <c r="C3">
        <v>74</v>
      </c>
      <c r="F3" s="1" t="s">
        <v>11</v>
      </c>
      <c r="G3" t="s">
        <v>14</v>
      </c>
      <c r="H3" t="s">
        <v>13</v>
      </c>
    </row>
    <row r="4" spans="1:11" x14ac:dyDescent="0.55000000000000004">
      <c r="A4" t="s">
        <v>8</v>
      </c>
      <c r="B4" t="s">
        <v>9</v>
      </c>
      <c r="C4">
        <v>23</v>
      </c>
      <c r="F4" s="2" t="s">
        <v>6</v>
      </c>
      <c r="G4" s="5">
        <v>6.7428974978614669</v>
      </c>
      <c r="H4" s="6">
        <v>6</v>
      </c>
      <c r="J4" t="s">
        <v>18</v>
      </c>
      <c r="K4" s="4">
        <f>GETPIVOTDATA("StdDev of exam",$F$3)-G2</f>
        <v>11.439193939724323</v>
      </c>
    </row>
    <row r="5" spans="1:11" x14ac:dyDescent="0.55000000000000004">
      <c r="A5" t="s">
        <v>6</v>
      </c>
      <c r="B5" t="s">
        <v>7</v>
      </c>
      <c r="C5">
        <v>61</v>
      </c>
      <c r="D5" t="s">
        <v>10</v>
      </c>
      <c r="F5" s="2" t="s">
        <v>8</v>
      </c>
      <c r="G5" s="5">
        <v>17.29241966231961</v>
      </c>
      <c r="H5" s="6">
        <v>9</v>
      </c>
    </row>
    <row r="6" spans="1:11" x14ac:dyDescent="0.55000000000000004">
      <c r="A6" t="s">
        <v>6</v>
      </c>
      <c r="B6" t="s">
        <v>7</v>
      </c>
      <c r="C6">
        <v>74</v>
      </c>
      <c r="D6" s="5">
        <f>_xlfn.STDEV.S(C3:C17)</f>
        <v>24.511804736260675</v>
      </c>
      <c r="F6" s="2" t="s">
        <v>12</v>
      </c>
      <c r="G6" s="5">
        <v>24.511804736260675</v>
      </c>
      <c r="H6" s="6">
        <v>15</v>
      </c>
    </row>
    <row r="7" spans="1:11" x14ac:dyDescent="0.55000000000000004">
      <c r="A7" t="s">
        <v>8</v>
      </c>
      <c r="B7" t="s">
        <v>9</v>
      </c>
      <c r="C7">
        <v>25</v>
      </c>
    </row>
    <row r="8" spans="1:11" x14ac:dyDescent="0.55000000000000004">
      <c r="A8" t="s">
        <v>6</v>
      </c>
      <c r="B8" t="s">
        <v>7</v>
      </c>
      <c r="C8">
        <v>61</v>
      </c>
    </row>
    <row r="9" spans="1:11" x14ac:dyDescent="0.55000000000000004">
      <c r="A9" t="s">
        <v>8</v>
      </c>
      <c r="B9" t="s">
        <v>7</v>
      </c>
      <c r="C9">
        <v>54</v>
      </c>
      <c r="F9" s="2" t="s">
        <v>16</v>
      </c>
      <c r="G9" s="4">
        <f>GETPIVOTDATA("StdDev of exam",$F$10,"labs","complete")*GETPIVOTDATA("Count of labs",$F$10,"labs","complete")/15+GETPIVOTDATA("StdDev of exam",$F$10,"labs","partial")*GETPIVOTDATA("Count of labs",$F$10,"labs","partial")/15</f>
        <v>10.185428257507002</v>
      </c>
    </row>
    <row r="10" spans="1:11" x14ac:dyDescent="0.55000000000000004">
      <c r="A10" t="s">
        <v>8</v>
      </c>
      <c r="B10" t="s">
        <v>9</v>
      </c>
      <c r="C10">
        <v>42</v>
      </c>
      <c r="F10" s="1" t="s">
        <v>11</v>
      </c>
      <c r="G10" t="s">
        <v>14</v>
      </c>
      <c r="H10" t="s">
        <v>17</v>
      </c>
    </row>
    <row r="11" spans="1:11" x14ac:dyDescent="0.55000000000000004">
      <c r="A11" t="s">
        <v>8</v>
      </c>
      <c r="B11" t="s">
        <v>7</v>
      </c>
      <c r="C11">
        <v>55</v>
      </c>
      <c r="F11" s="2" t="s">
        <v>7</v>
      </c>
      <c r="G11" s="4">
        <v>9.0465068238677464</v>
      </c>
      <c r="H11" s="3">
        <v>8</v>
      </c>
      <c r="J11" t="s">
        <v>19</v>
      </c>
      <c r="K11" s="4">
        <f>GETPIVOTDATA("StdDev of exam",$F$10)-G9</f>
        <v>14.326376478753673</v>
      </c>
    </row>
    <row r="12" spans="1:11" x14ac:dyDescent="0.55000000000000004">
      <c r="A12" t="s">
        <v>6</v>
      </c>
      <c r="B12" t="s">
        <v>7</v>
      </c>
      <c r="C12">
        <v>75</v>
      </c>
      <c r="F12" s="2" t="s">
        <v>9</v>
      </c>
      <c r="G12" s="4">
        <v>11.487052753094719</v>
      </c>
      <c r="H12" s="3">
        <v>7</v>
      </c>
    </row>
    <row r="13" spans="1:11" x14ac:dyDescent="0.55000000000000004">
      <c r="A13" t="s">
        <v>8</v>
      </c>
      <c r="B13" t="s">
        <v>9</v>
      </c>
      <c r="C13">
        <v>13</v>
      </c>
      <c r="F13" s="2" t="s">
        <v>12</v>
      </c>
      <c r="G13" s="4">
        <v>24.511804736260675</v>
      </c>
      <c r="H13" s="3">
        <v>15</v>
      </c>
    </row>
    <row r="14" spans="1:11" x14ac:dyDescent="0.55000000000000004">
      <c r="A14" t="s">
        <v>6</v>
      </c>
      <c r="B14" t="s">
        <v>7</v>
      </c>
      <c r="C14">
        <v>73</v>
      </c>
    </row>
    <row r="15" spans="1:11" x14ac:dyDescent="0.55000000000000004">
      <c r="A15" t="s">
        <v>8</v>
      </c>
      <c r="B15" t="s">
        <v>9</v>
      </c>
      <c r="C15">
        <v>31</v>
      </c>
    </row>
    <row r="16" spans="1:11" x14ac:dyDescent="0.55000000000000004">
      <c r="A16" t="s">
        <v>8</v>
      </c>
      <c r="B16" t="s">
        <v>9</v>
      </c>
      <c r="C16">
        <v>12</v>
      </c>
    </row>
    <row r="17" spans="1:3" x14ac:dyDescent="0.55000000000000004">
      <c r="A17" t="s">
        <v>8</v>
      </c>
      <c r="B17" t="s">
        <v>9</v>
      </c>
      <c r="C17">
        <v>11</v>
      </c>
    </row>
  </sheetData>
  <autoFilter ref="A2:C2" xr:uid="{3132511F-6F32-4629-8065-806468D22E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 Selvam</dc:creator>
  <cp:lastModifiedBy>Saravanakumar Selvam</cp:lastModifiedBy>
  <dcterms:created xsi:type="dcterms:W3CDTF">2019-01-06T14:35:01Z</dcterms:created>
  <dcterms:modified xsi:type="dcterms:W3CDTF">2019-01-06T15:03:06Z</dcterms:modified>
</cp:coreProperties>
</file>