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ARM/"/>
    </mc:Choice>
  </mc:AlternateContent>
  <xr:revisionPtr revIDLastSave="398" documentId="8_{52674F57-47A4-4837-9DEA-F1B4C7C3E02D}" xr6:coauthVersionLast="47" xr6:coauthVersionMax="47" xr10:uidLastSave="{8A09A671-307D-4386-B4BD-D716B7BE60ED}"/>
  <bookViews>
    <workbookView xWindow="-110" yWindow="-110" windowWidth="38620" windowHeight="21820" activeTab="2" xr2:uid="{AD47D46D-ED83-4B6F-A3D2-28DDC0FA3CC3}"/>
  </bookViews>
  <sheets>
    <sheet name="Main" sheetId="3" r:id="rId1"/>
    <sheet name="Info" sheetId="2" r:id="rId2"/>
    <sheet name="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N61" i="1"/>
  <c r="N62" i="1" s="1"/>
  <c r="N69" i="1"/>
  <c r="N76" i="1"/>
  <c r="N77" i="1" s="1"/>
  <c r="N83" i="1"/>
  <c r="M83" i="1"/>
  <c r="M76" i="1"/>
  <c r="M69" i="1"/>
  <c r="M61" i="1"/>
  <c r="M51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E88" i="1"/>
  <c r="F61" i="1"/>
  <c r="G61" i="1"/>
  <c r="H61" i="1"/>
  <c r="I61" i="1"/>
  <c r="J61" i="1"/>
  <c r="K61" i="1"/>
  <c r="L61" i="1"/>
  <c r="O61" i="1"/>
  <c r="P61" i="1"/>
  <c r="Q61" i="1"/>
  <c r="R61" i="1"/>
  <c r="S61" i="1"/>
  <c r="T61" i="1"/>
  <c r="U61" i="1"/>
  <c r="V61" i="1"/>
  <c r="W61" i="1"/>
  <c r="X61" i="1"/>
  <c r="Y61" i="1"/>
  <c r="E61" i="1"/>
  <c r="F51" i="1"/>
  <c r="G51" i="1"/>
  <c r="H51" i="1"/>
  <c r="I51" i="1"/>
  <c r="J51" i="1"/>
  <c r="K51" i="1"/>
  <c r="L51" i="1"/>
  <c r="O51" i="1"/>
  <c r="P51" i="1"/>
  <c r="Q51" i="1"/>
  <c r="R51" i="1"/>
  <c r="S51" i="1"/>
  <c r="T51" i="1"/>
  <c r="U51" i="1"/>
  <c r="V51" i="1"/>
  <c r="W51" i="1"/>
  <c r="X51" i="1"/>
  <c r="Y51" i="1"/>
  <c r="F69" i="1"/>
  <c r="F77" i="1" s="1"/>
  <c r="F84" i="1" s="1"/>
  <c r="G69" i="1"/>
  <c r="G77" i="1" s="1"/>
  <c r="G84" i="1" s="1"/>
  <c r="H69" i="1"/>
  <c r="H77" i="1" s="1"/>
  <c r="H84" i="1" s="1"/>
  <c r="I69" i="1"/>
  <c r="J69" i="1"/>
  <c r="K69" i="1"/>
  <c r="L69" i="1"/>
  <c r="O69" i="1"/>
  <c r="P69" i="1"/>
  <c r="Q69" i="1"/>
  <c r="R69" i="1"/>
  <c r="S69" i="1"/>
  <c r="T69" i="1"/>
  <c r="U69" i="1"/>
  <c r="V69" i="1"/>
  <c r="V77" i="1" s="1"/>
  <c r="V84" i="1" s="1"/>
  <c r="W69" i="1"/>
  <c r="W77" i="1" s="1"/>
  <c r="W84" i="1" s="1"/>
  <c r="X69" i="1"/>
  <c r="X77" i="1" s="1"/>
  <c r="X84" i="1" s="1"/>
  <c r="Y69" i="1"/>
  <c r="F76" i="1"/>
  <c r="G76" i="1"/>
  <c r="H76" i="1"/>
  <c r="I76" i="1"/>
  <c r="I77" i="1" s="1"/>
  <c r="I84" i="1" s="1"/>
  <c r="J76" i="1"/>
  <c r="K76" i="1"/>
  <c r="L76" i="1"/>
  <c r="O76" i="1"/>
  <c r="P76" i="1"/>
  <c r="Q76" i="1"/>
  <c r="R76" i="1"/>
  <c r="R77" i="1" s="1"/>
  <c r="R84" i="1" s="1"/>
  <c r="S76" i="1"/>
  <c r="S77" i="1" s="1"/>
  <c r="S84" i="1" s="1"/>
  <c r="T76" i="1"/>
  <c r="T77" i="1" s="1"/>
  <c r="T84" i="1" s="1"/>
  <c r="U76" i="1"/>
  <c r="U77" i="1" s="1"/>
  <c r="U84" i="1" s="1"/>
  <c r="V76" i="1"/>
  <c r="W76" i="1"/>
  <c r="X76" i="1"/>
  <c r="Y76" i="1"/>
  <c r="Y77" i="1" s="1"/>
  <c r="Y84" i="1" s="1"/>
  <c r="J77" i="1"/>
  <c r="L77" i="1"/>
  <c r="Q77" i="1"/>
  <c r="F83" i="1"/>
  <c r="G83" i="1"/>
  <c r="H83" i="1"/>
  <c r="I83" i="1"/>
  <c r="J83" i="1"/>
  <c r="J84" i="1" s="1"/>
  <c r="K83" i="1"/>
  <c r="L83" i="1"/>
  <c r="L84" i="1" s="1"/>
  <c r="O83" i="1"/>
  <c r="P83" i="1"/>
  <c r="Q83" i="1"/>
  <c r="Q84" i="1" s="1"/>
  <c r="R83" i="1"/>
  <c r="S83" i="1"/>
  <c r="T83" i="1"/>
  <c r="U83" i="1"/>
  <c r="V83" i="1"/>
  <c r="W83" i="1"/>
  <c r="X83" i="1"/>
  <c r="Y83" i="1"/>
  <c r="E83" i="1"/>
  <c r="E84" i="1" s="1"/>
  <c r="E76" i="1"/>
  <c r="E77" i="1" s="1"/>
  <c r="E69" i="1"/>
  <c r="E51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E27" i="1"/>
  <c r="F19" i="1"/>
  <c r="F21" i="1" s="1"/>
  <c r="F22" i="1" s="1"/>
  <c r="G19" i="1"/>
  <c r="G21" i="1" s="1"/>
  <c r="H19" i="1"/>
  <c r="I19" i="1"/>
  <c r="I21" i="1" s="1"/>
  <c r="I22" i="1" s="1"/>
  <c r="J19" i="1"/>
  <c r="J21" i="1" s="1"/>
  <c r="J22" i="1" s="1"/>
  <c r="K19" i="1"/>
  <c r="K21" i="1" s="1"/>
  <c r="K22" i="1" s="1"/>
  <c r="L19" i="1"/>
  <c r="L21" i="1" s="1"/>
  <c r="L22" i="1" s="1"/>
  <c r="M19" i="1"/>
  <c r="M21" i="1" s="1"/>
  <c r="N19" i="1"/>
  <c r="N21" i="1" s="1"/>
  <c r="O19" i="1"/>
  <c r="O21" i="1" s="1"/>
  <c r="P19" i="1"/>
  <c r="P21" i="1" s="1"/>
  <c r="P22" i="1" s="1"/>
  <c r="Q19" i="1"/>
  <c r="Q21" i="1" s="1"/>
  <c r="Q22" i="1" s="1"/>
  <c r="R19" i="1"/>
  <c r="R21" i="1" s="1"/>
  <c r="R22" i="1" s="1"/>
  <c r="S19" i="1"/>
  <c r="S21" i="1" s="1"/>
  <c r="S22" i="1" s="1"/>
  <c r="T19" i="1"/>
  <c r="T21" i="1" s="1"/>
  <c r="T22" i="1" s="1"/>
  <c r="U19" i="1"/>
  <c r="U21" i="1" s="1"/>
  <c r="U22" i="1" s="1"/>
  <c r="V19" i="1"/>
  <c r="V21" i="1" s="1"/>
  <c r="V22" i="1" s="1"/>
  <c r="W19" i="1"/>
  <c r="W21" i="1" s="1"/>
  <c r="X19" i="1"/>
  <c r="X21" i="1" s="1"/>
  <c r="X22" i="1" s="1"/>
  <c r="Y19" i="1"/>
  <c r="Y21" i="1" s="1"/>
  <c r="H21" i="1"/>
  <c r="H22" i="1" s="1"/>
  <c r="E19" i="1"/>
  <c r="E21" i="1" s="1"/>
  <c r="E22" i="1" s="1"/>
  <c r="P77" i="1" l="1"/>
  <c r="P84" i="1" s="1"/>
  <c r="N84" i="1"/>
  <c r="M77" i="1"/>
  <c r="M84" i="1"/>
  <c r="M62" i="1"/>
  <c r="K77" i="1"/>
  <c r="K84" i="1" s="1"/>
  <c r="O77" i="1"/>
  <c r="O84" i="1" s="1"/>
  <c r="O28" i="1"/>
  <c r="O34" i="1" s="1"/>
  <c r="O36" i="1" s="1"/>
  <c r="R28" i="1"/>
  <c r="R29" i="1" s="1"/>
  <c r="S28" i="1"/>
  <c r="S29" i="1" s="1"/>
  <c r="Q28" i="1"/>
  <c r="Q29" i="1" s="1"/>
  <c r="E28" i="1"/>
  <c r="E29" i="1" s="1"/>
  <c r="Y28" i="1"/>
  <c r="Y34" i="1" s="1"/>
  <c r="Y36" i="1" s="1"/>
  <c r="Y22" i="1"/>
  <c r="V28" i="1"/>
  <c r="V29" i="1" s="1"/>
  <c r="F28" i="1"/>
  <c r="F29" i="1" s="1"/>
  <c r="P28" i="1"/>
  <c r="P29" i="1" s="1"/>
  <c r="X28" i="1"/>
  <c r="X29" i="1" s="1"/>
  <c r="H28" i="1"/>
  <c r="H34" i="1" s="1"/>
  <c r="H36" i="1" s="1"/>
  <c r="G22" i="1"/>
  <c r="G28" i="1"/>
  <c r="N22" i="1"/>
  <c r="N28" i="1"/>
  <c r="M22" i="1"/>
  <c r="M28" i="1"/>
  <c r="W22" i="1"/>
  <c r="W28" i="1"/>
  <c r="O22" i="1"/>
  <c r="J28" i="1"/>
  <c r="L28" i="1"/>
  <c r="I28" i="1"/>
  <c r="K28" i="1"/>
  <c r="K34" i="1" s="1"/>
  <c r="K36" i="1" s="1"/>
  <c r="U28" i="1"/>
  <c r="T28" i="1"/>
  <c r="O29" i="1" l="1"/>
  <c r="E34" i="1"/>
  <c r="E36" i="1" s="1"/>
  <c r="E39" i="1" s="1"/>
  <c r="S34" i="1"/>
  <c r="S36" i="1" s="1"/>
  <c r="S39" i="1" s="1"/>
  <c r="F34" i="1"/>
  <c r="F36" i="1" s="1"/>
  <c r="F39" i="1" s="1"/>
  <c r="V34" i="1"/>
  <c r="V36" i="1" s="1"/>
  <c r="V38" i="1" s="1"/>
  <c r="R34" i="1"/>
  <c r="R36" i="1" s="1"/>
  <c r="R39" i="1" s="1"/>
  <c r="Q34" i="1"/>
  <c r="Q36" i="1" s="1"/>
  <c r="Q38" i="1" s="1"/>
  <c r="H29" i="1"/>
  <c r="P34" i="1"/>
  <c r="P36" i="1" s="1"/>
  <c r="P39" i="1" s="1"/>
  <c r="X34" i="1"/>
  <c r="X36" i="1" s="1"/>
  <c r="X38" i="1" s="1"/>
  <c r="Y29" i="1"/>
  <c r="K38" i="1"/>
  <c r="K39" i="1"/>
  <c r="T29" i="1"/>
  <c r="T34" i="1"/>
  <c r="T36" i="1" s="1"/>
  <c r="L34" i="1"/>
  <c r="L36" i="1" s="1"/>
  <c r="L29" i="1"/>
  <c r="W29" i="1"/>
  <c r="W34" i="1"/>
  <c r="W36" i="1" s="1"/>
  <c r="N29" i="1"/>
  <c r="N34" i="1"/>
  <c r="N36" i="1" s="1"/>
  <c r="H38" i="1"/>
  <c r="H39" i="1"/>
  <c r="O38" i="1"/>
  <c r="O39" i="1"/>
  <c r="M34" i="1"/>
  <c r="M36" i="1" s="1"/>
  <c r="M29" i="1"/>
  <c r="J34" i="1"/>
  <c r="J36" i="1" s="1"/>
  <c r="J29" i="1"/>
  <c r="G29" i="1"/>
  <c r="G34" i="1"/>
  <c r="G36" i="1" s="1"/>
  <c r="K29" i="1"/>
  <c r="U29" i="1"/>
  <c r="U34" i="1"/>
  <c r="U36" i="1" s="1"/>
  <c r="I34" i="1"/>
  <c r="I36" i="1" s="1"/>
  <c r="I29" i="1"/>
  <c r="Y38" i="1"/>
  <c r="Y39" i="1"/>
  <c r="P38" i="1" l="1"/>
  <c r="S38" i="1"/>
  <c r="F38" i="1"/>
  <c r="X39" i="1"/>
  <c r="E38" i="1"/>
  <c r="V39" i="1"/>
  <c r="R38" i="1"/>
  <c r="Q39" i="1"/>
  <c r="G38" i="1"/>
  <c r="G39" i="1"/>
  <c r="W38" i="1"/>
  <c r="W39" i="1"/>
  <c r="J38" i="1"/>
  <c r="J39" i="1"/>
  <c r="M38" i="1"/>
  <c r="M39" i="1"/>
  <c r="T39" i="1"/>
  <c r="T38" i="1"/>
  <c r="I38" i="1"/>
  <c r="I39" i="1"/>
  <c r="U39" i="1"/>
  <c r="U38" i="1"/>
  <c r="L38" i="1"/>
  <c r="L39" i="1"/>
  <c r="N38" i="1"/>
  <c r="N39" i="1"/>
  <c r="O62" i="1"/>
  <c r="E62" i="1"/>
  <c r="P62" i="1"/>
  <c r="V62" i="1"/>
  <c r="J62" i="1"/>
  <c r="X62" i="1"/>
  <c r="R62" i="1"/>
  <c r="T62" i="1"/>
  <c r="F62" i="1"/>
  <c r="H62" i="1"/>
  <c r="Y62" i="1"/>
  <c r="Q62" i="1"/>
  <c r="I62" i="1"/>
  <c r="G62" i="1"/>
  <c r="L62" i="1"/>
  <c r="U62" i="1"/>
  <c r="K62" i="1"/>
  <c r="W62" i="1"/>
  <c r="S62" i="1"/>
</calcChain>
</file>

<file path=xl/sharedStrings.xml><?xml version="1.0" encoding="utf-8"?>
<sst xmlns="http://schemas.openxmlformats.org/spreadsheetml/2006/main" count="89" uniqueCount="88">
  <si>
    <t>Quarter</t>
  </si>
  <si>
    <t>Filing Date</t>
  </si>
  <si>
    <t>Period of Report</t>
  </si>
  <si>
    <t>Stock Prices</t>
  </si>
  <si>
    <t>High</t>
  </si>
  <si>
    <t>Low</t>
  </si>
  <si>
    <t>Average</t>
  </si>
  <si>
    <t>Q324</t>
  </si>
  <si>
    <t>Q224</t>
  </si>
  <si>
    <t>Q124</t>
  </si>
  <si>
    <t>Q424</t>
  </si>
  <si>
    <t>Q423</t>
  </si>
  <si>
    <t>Q323</t>
  </si>
  <si>
    <t>Q223</t>
  </si>
  <si>
    <t>Q123</t>
  </si>
  <si>
    <t>Income Statement *in millions, USD</t>
  </si>
  <si>
    <t>Revenues</t>
  </si>
  <si>
    <t>Revenue from external parties</t>
  </si>
  <si>
    <t>Revenue from related parties</t>
  </si>
  <si>
    <t>Total Revnue</t>
  </si>
  <si>
    <t>COGs</t>
  </si>
  <si>
    <t>Gross Profit</t>
  </si>
  <si>
    <t>Gross Margin</t>
  </si>
  <si>
    <t>Operating Expenses</t>
  </si>
  <si>
    <t>R&amp;D</t>
  </si>
  <si>
    <t>SG&amp;A</t>
  </si>
  <si>
    <t>Disposal, restructuring and other operating expenses</t>
  </si>
  <si>
    <t>Total Operating Expenses</t>
  </si>
  <si>
    <t>Operating Income</t>
  </si>
  <si>
    <t>Operating Margin</t>
  </si>
  <si>
    <t>Other Income (Expense)</t>
  </si>
  <si>
    <t>Income from equity investment</t>
  </si>
  <si>
    <t>Interest income</t>
  </si>
  <si>
    <t>Other non-operating income</t>
  </si>
  <si>
    <t>Income before taxes</t>
  </si>
  <si>
    <t>Taxes</t>
  </si>
  <si>
    <t>Net Income</t>
  </si>
  <si>
    <t>EPS - Basic</t>
  </si>
  <si>
    <t>EPS - Diluted</t>
  </si>
  <si>
    <t xml:space="preserve">Shares - Basic </t>
  </si>
  <si>
    <t>Shares - Diluted</t>
  </si>
  <si>
    <t>Balance Sheet *in millions, USD</t>
  </si>
  <si>
    <t>Current Assets</t>
  </si>
  <si>
    <t>Non-current Assets</t>
  </si>
  <si>
    <t>Current Liabilities</t>
  </si>
  <si>
    <t>Equity</t>
  </si>
  <si>
    <t>Cash</t>
  </si>
  <si>
    <t>Short-term investments</t>
  </si>
  <si>
    <t>AR</t>
  </si>
  <si>
    <t>Contract assets</t>
  </si>
  <si>
    <t>Prepaid expenses and other current assets</t>
  </si>
  <si>
    <t>Total Current Assets</t>
  </si>
  <si>
    <t>PP&amp;E</t>
  </si>
  <si>
    <t>Operating lease right of use assets</t>
  </si>
  <si>
    <t>Equity investments</t>
  </si>
  <si>
    <t>Goodwill</t>
  </si>
  <si>
    <t>Intangible assets</t>
  </si>
  <si>
    <t>Deferred tax assets</t>
  </si>
  <si>
    <t>Non-current potion of contract assets</t>
  </si>
  <si>
    <t>Other non-current assets</t>
  </si>
  <si>
    <t>Total Non-current Assets</t>
  </si>
  <si>
    <t>Total Assets</t>
  </si>
  <si>
    <t>Accrued compensation and benefits and share-based compensation</t>
  </si>
  <si>
    <t>Tax liabilities</t>
  </si>
  <si>
    <t>Contract liabilities</t>
  </si>
  <si>
    <t>Operating lease liabilities</t>
  </si>
  <si>
    <t>Other current liabilities</t>
  </si>
  <si>
    <t>Total Current Liabilities</t>
  </si>
  <si>
    <t>Non-current portion of accrued compensation and share-based compensation</t>
  </si>
  <si>
    <t>Deferred tax liabilities</t>
  </si>
  <si>
    <t>Non-current portion of contract liabilities</t>
  </si>
  <si>
    <t>Non-current porition of operating lease liabilities</t>
  </si>
  <si>
    <t>Other non-current liabilities</t>
  </si>
  <si>
    <t>Total Non-current Liabilities</t>
  </si>
  <si>
    <t>Total Liabilities</t>
  </si>
  <si>
    <t>Ordinary Shares</t>
  </si>
  <si>
    <t>Additional paid-in capital</t>
  </si>
  <si>
    <t>Accumulated other comprehensive income</t>
  </si>
  <si>
    <t>Retained earnings</t>
  </si>
  <si>
    <t>Total Equity</t>
  </si>
  <si>
    <t>Total Equity &amp; Liabilities</t>
  </si>
  <si>
    <t>CFFO</t>
  </si>
  <si>
    <t>CapEx</t>
  </si>
  <si>
    <t>FCF</t>
  </si>
  <si>
    <t>SBI</t>
  </si>
  <si>
    <t>SBC</t>
  </si>
  <si>
    <t>SBB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</si>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</sst>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3" borderId="0" xfId="0" applyFont="1" applyFill="1"/>
    <xf numFmtId="0" fontId="0" fillId="0" borderId="1" xfId="0" applyBorder="1"/>
    <xf numFmtId="10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11A-909B-4E20-B29B-0B94EB8B7EA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DE9D-4D1C-415D-8894-C3FF6F60A4B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C2E9-5A76-4CCB-9CD1-7321F67D8930}">
  <dimension ref="B1:Y93"/>
  <sheetViews>
    <sheetView tabSelected="1" workbookViewId="0">
      <pane xSplit="2" ySplit="7" topLeftCell="C52" activePane="bottomRight" state="frozen"/>
      <selection pane="topRight" activeCell="C1" sqref="C1"/>
      <selection pane="bottomLeft" activeCell="A8" sqref="A8"/>
      <selection pane="bottomRight" activeCell="L94" sqref="L94"/>
    </sheetView>
  </sheetViews>
  <sheetFormatPr defaultRowHeight="14.5" x14ac:dyDescent="0.35"/>
  <cols>
    <col min="11" max="11" width="9.453125" bestFit="1" customWidth="1"/>
    <col min="12" max="12" width="10.453125" bestFit="1" customWidth="1"/>
    <col min="15" max="15" width="9.453125" bestFit="1" customWidth="1"/>
    <col min="16" max="16" width="10.453125" bestFit="1" customWidth="1"/>
  </cols>
  <sheetData>
    <row r="1" spans="2:17" x14ac:dyDescent="0.35">
      <c r="B1" t="s">
        <v>0</v>
      </c>
      <c r="J1" t="s">
        <v>14</v>
      </c>
      <c r="K1" t="s">
        <v>13</v>
      </c>
      <c r="L1" t="s">
        <v>12</v>
      </c>
      <c r="M1" t="s">
        <v>11</v>
      </c>
      <c r="N1" t="s">
        <v>9</v>
      </c>
      <c r="O1" t="s">
        <v>8</v>
      </c>
      <c r="P1" t="s">
        <v>7</v>
      </c>
      <c r="Q1" t="s">
        <v>10</v>
      </c>
    </row>
    <row r="2" spans="2:17" x14ac:dyDescent="0.35">
      <c r="B2" t="s">
        <v>1</v>
      </c>
      <c r="O2" s="2">
        <v>45238</v>
      </c>
      <c r="P2" s="2">
        <v>45329</v>
      </c>
    </row>
    <row r="3" spans="2:17" x14ac:dyDescent="0.35">
      <c r="B3" t="s">
        <v>2</v>
      </c>
      <c r="K3" s="2">
        <v>44834</v>
      </c>
      <c r="L3" s="2">
        <v>44926</v>
      </c>
      <c r="O3" s="2">
        <v>45199</v>
      </c>
      <c r="P3" s="2">
        <v>45291</v>
      </c>
    </row>
    <row r="4" spans="2:17" s="1" customFormat="1" x14ac:dyDescent="0.35">
      <c r="B4" s="1" t="s">
        <v>3</v>
      </c>
    </row>
    <row r="5" spans="2:17" x14ac:dyDescent="0.35">
      <c r="B5" t="s">
        <v>4</v>
      </c>
    </row>
    <row r="6" spans="2:17" x14ac:dyDescent="0.35">
      <c r="B6" t="s">
        <v>5</v>
      </c>
    </row>
    <row r="7" spans="2:17" x14ac:dyDescent="0.35">
      <c r="B7" t="s">
        <v>6</v>
      </c>
    </row>
    <row r="15" spans="2:17" s="1" customFormat="1" x14ac:dyDescent="0.35">
      <c r="B15" s="1" t="s">
        <v>15</v>
      </c>
    </row>
    <row r="16" spans="2:17" s="3" customFormat="1" x14ac:dyDescent="0.35">
      <c r="B16" s="3" t="s">
        <v>16</v>
      </c>
    </row>
    <row r="17" spans="2:25" x14ac:dyDescent="0.35">
      <c r="B17" t="s">
        <v>17</v>
      </c>
      <c r="K17">
        <v>469</v>
      </c>
      <c r="L17">
        <v>533</v>
      </c>
      <c r="O17">
        <v>644</v>
      </c>
      <c r="P17">
        <v>576</v>
      </c>
    </row>
    <row r="18" spans="2:25" s="4" customFormat="1" x14ac:dyDescent="0.35">
      <c r="B18" s="4" t="s">
        <v>18</v>
      </c>
      <c r="K18" s="4">
        <v>161</v>
      </c>
      <c r="L18" s="4">
        <v>191</v>
      </c>
      <c r="O18" s="4">
        <v>162</v>
      </c>
      <c r="P18" s="4">
        <v>248</v>
      </c>
    </row>
    <row r="19" spans="2:25" x14ac:dyDescent="0.35">
      <c r="B19" t="s">
        <v>19</v>
      </c>
      <c r="E19">
        <f>SUM(E17:E18)</f>
        <v>0</v>
      </c>
      <c r="F19">
        <f t="shared" ref="F19:Y19" si="0">SUM(F17:F18)</f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630</v>
      </c>
      <c r="L19">
        <f t="shared" si="0"/>
        <v>724</v>
      </c>
      <c r="M19">
        <f t="shared" si="0"/>
        <v>0</v>
      </c>
      <c r="N19">
        <f t="shared" si="0"/>
        <v>0</v>
      </c>
      <c r="O19">
        <f t="shared" si="0"/>
        <v>806</v>
      </c>
      <c r="P19">
        <f t="shared" si="0"/>
        <v>824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</row>
    <row r="20" spans="2:25" s="4" customFormat="1" x14ac:dyDescent="0.35">
      <c r="B20" s="4" t="s">
        <v>20</v>
      </c>
      <c r="K20" s="4">
        <v>-25</v>
      </c>
      <c r="L20" s="4">
        <v>-29</v>
      </c>
      <c r="O20" s="4">
        <v>-46</v>
      </c>
      <c r="P20" s="4">
        <v>-36</v>
      </c>
    </row>
    <row r="21" spans="2:25" x14ac:dyDescent="0.35">
      <c r="B21" t="s">
        <v>21</v>
      </c>
      <c r="E21">
        <f>SUM(E19:E20)</f>
        <v>0</v>
      </c>
      <c r="F21">
        <f t="shared" ref="F21:Y21" si="1">SUM(F19:F20)</f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605</v>
      </c>
      <c r="L21">
        <f t="shared" si="1"/>
        <v>695</v>
      </c>
      <c r="M21">
        <f t="shared" si="1"/>
        <v>0</v>
      </c>
      <c r="N21">
        <f t="shared" si="1"/>
        <v>0</v>
      </c>
      <c r="O21">
        <f t="shared" si="1"/>
        <v>760</v>
      </c>
      <c r="P21">
        <f t="shared" si="1"/>
        <v>788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</row>
    <row r="22" spans="2:25" s="5" customFormat="1" x14ac:dyDescent="0.35">
      <c r="B22" s="5" t="s">
        <v>22</v>
      </c>
      <c r="E22" s="5" t="e">
        <f>E21/E19</f>
        <v>#DIV/0!</v>
      </c>
      <c r="F22" s="5" t="e">
        <f t="shared" ref="F22:Y22" si="2">F21/F19</f>
        <v>#DIV/0!</v>
      </c>
      <c r="G22" s="5" t="e">
        <f t="shared" si="2"/>
        <v>#DIV/0!</v>
      </c>
      <c r="H22" s="5" t="e">
        <f t="shared" si="2"/>
        <v>#DIV/0!</v>
      </c>
      <c r="I22" s="5" t="e">
        <f t="shared" si="2"/>
        <v>#DIV/0!</v>
      </c>
      <c r="J22" s="5" t="e">
        <f t="shared" si="2"/>
        <v>#DIV/0!</v>
      </c>
      <c r="K22" s="5">
        <f t="shared" si="2"/>
        <v>0.96031746031746035</v>
      </c>
      <c r="L22" s="5">
        <f t="shared" si="2"/>
        <v>0.95994475138121549</v>
      </c>
      <c r="M22" s="5" t="e">
        <f t="shared" si="2"/>
        <v>#DIV/0!</v>
      </c>
      <c r="N22" s="5" t="e">
        <f t="shared" si="2"/>
        <v>#DIV/0!</v>
      </c>
      <c r="O22" s="5">
        <f t="shared" si="2"/>
        <v>0.94292803970223327</v>
      </c>
      <c r="P22" s="5">
        <f t="shared" si="2"/>
        <v>0.9563106796116505</v>
      </c>
      <c r="Q22" s="5" t="e">
        <f t="shared" si="2"/>
        <v>#DIV/0!</v>
      </c>
      <c r="R22" s="5" t="e">
        <f t="shared" si="2"/>
        <v>#DIV/0!</v>
      </c>
      <c r="S22" s="5" t="e">
        <f t="shared" si="2"/>
        <v>#DIV/0!</v>
      </c>
      <c r="T22" s="5" t="e">
        <f t="shared" si="2"/>
        <v>#DIV/0!</v>
      </c>
      <c r="U22" s="5" t="e">
        <f t="shared" si="2"/>
        <v>#DIV/0!</v>
      </c>
      <c r="V22" s="5" t="e">
        <f t="shared" si="2"/>
        <v>#DIV/0!</v>
      </c>
      <c r="W22" s="5" t="e">
        <f t="shared" si="2"/>
        <v>#DIV/0!</v>
      </c>
      <c r="X22" s="5" t="e">
        <f t="shared" si="2"/>
        <v>#DIV/0!</v>
      </c>
      <c r="Y22" s="5" t="e">
        <f t="shared" si="2"/>
        <v>#DIV/0!</v>
      </c>
    </row>
    <row r="23" spans="2:25" s="3" customFormat="1" x14ac:dyDescent="0.35">
      <c r="B23" s="3" t="s">
        <v>23</v>
      </c>
    </row>
    <row r="24" spans="2:25" x14ac:dyDescent="0.35">
      <c r="B24" t="s">
        <v>24</v>
      </c>
      <c r="K24">
        <v>-248</v>
      </c>
      <c r="L24">
        <v>-286</v>
      </c>
      <c r="O24">
        <v>-626</v>
      </c>
      <c r="P24">
        <v>-432</v>
      </c>
    </row>
    <row r="25" spans="2:25" x14ac:dyDescent="0.35">
      <c r="B25" t="s">
        <v>25</v>
      </c>
      <c r="K25">
        <v>-172</v>
      </c>
      <c r="L25">
        <v>-163</v>
      </c>
      <c r="O25">
        <v>-290</v>
      </c>
      <c r="P25">
        <v>-216</v>
      </c>
    </row>
    <row r="26" spans="2:25" s="4" customFormat="1" x14ac:dyDescent="0.35">
      <c r="B26" s="4" t="s">
        <v>26</v>
      </c>
      <c r="K26" s="4">
        <v>-2</v>
      </c>
      <c r="L26" s="4">
        <v>-2</v>
      </c>
      <c r="O26" s="4">
        <v>0</v>
      </c>
      <c r="P26" s="4">
        <v>-6</v>
      </c>
    </row>
    <row r="27" spans="2:25" s="4" customFormat="1" x14ac:dyDescent="0.35">
      <c r="B27" s="4" t="s">
        <v>27</v>
      </c>
      <c r="E27" s="4">
        <f>SUM(E24:E26)</f>
        <v>0</v>
      </c>
      <c r="F27" s="4">
        <f t="shared" ref="F27:Y27" si="3">SUM(F24:F26)</f>
        <v>0</v>
      </c>
      <c r="G27" s="4">
        <f t="shared" si="3"/>
        <v>0</v>
      </c>
      <c r="H27" s="4">
        <f t="shared" si="3"/>
        <v>0</v>
      </c>
      <c r="I27" s="4">
        <f t="shared" si="3"/>
        <v>0</v>
      </c>
      <c r="J27" s="4">
        <f t="shared" si="3"/>
        <v>0</v>
      </c>
      <c r="K27" s="4">
        <f t="shared" si="3"/>
        <v>-422</v>
      </c>
      <c r="L27" s="4">
        <f t="shared" si="3"/>
        <v>-451</v>
      </c>
      <c r="M27" s="4">
        <f t="shared" si="3"/>
        <v>0</v>
      </c>
      <c r="N27" s="4">
        <f t="shared" si="3"/>
        <v>0</v>
      </c>
      <c r="O27" s="4">
        <f t="shared" si="3"/>
        <v>-916</v>
      </c>
      <c r="P27" s="4">
        <f t="shared" si="3"/>
        <v>-654</v>
      </c>
      <c r="Q27" s="4">
        <f t="shared" si="3"/>
        <v>0</v>
      </c>
      <c r="R27" s="4">
        <f t="shared" si="3"/>
        <v>0</v>
      </c>
      <c r="S27" s="4">
        <f t="shared" si="3"/>
        <v>0</v>
      </c>
      <c r="T27" s="4">
        <f t="shared" si="3"/>
        <v>0</v>
      </c>
      <c r="U27" s="4">
        <f t="shared" si="3"/>
        <v>0</v>
      </c>
      <c r="V27" s="4">
        <f t="shared" si="3"/>
        <v>0</v>
      </c>
      <c r="W27" s="4">
        <f t="shared" si="3"/>
        <v>0</v>
      </c>
      <c r="X27" s="4">
        <f t="shared" si="3"/>
        <v>0</v>
      </c>
      <c r="Y27" s="4">
        <f t="shared" si="3"/>
        <v>0</v>
      </c>
    </row>
    <row r="28" spans="2:25" x14ac:dyDescent="0.35">
      <c r="B28" t="s">
        <v>28</v>
      </c>
      <c r="E28">
        <f>E27+E21</f>
        <v>0</v>
      </c>
      <c r="F28">
        <f t="shared" ref="F28:Y28" si="4">F27+F21</f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183</v>
      </c>
      <c r="L28">
        <f t="shared" si="4"/>
        <v>244</v>
      </c>
      <c r="M28">
        <f t="shared" si="4"/>
        <v>0</v>
      </c>
      <c r="N28">
        <f t="shared" si="4"/>
        <v>0</v>
      </c>
      <c r="O28">
        <f t="shared" si="4"/>
        <v>-156</v>
      </c>
      <c r="P28">
        <f t="shared" si="4"/>
        <v>134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</row>
    <row r="29" spans="2:25" s="5" customFormat="1" x14ac:dyDescent="0.35">
      <c r="B29" s="5" t="s">
        <v>29</v>
      </c>
      <c r="E29" s="5" t="e">
        <f>E28/E19</f>
        <v>#DIV/0!</v>
      </c>
      <c r="F29" s="5" t="e">
        <f t="shared" ref="F29:Y29" si="5">F28/F19</f>
        <v>#DIV/0!</v>
      </c>
      <c r="G29" s="5" t="e">
        <f t="shared" si="5"/>
        <v>#DIV/0!</v>
      </c>
      <c r="H29" s="5" t="e">
        <f t="shared" si="5"/>
        <v>#DIV/0!</v>
      </c>
      <c r="I29" s="5" t="e">
        <f t="shared" si="5"/>
        <v>#DIV/0!</v>
      </c>
      <c r="J29" s="5" t="e">
        <f t="shared" si="5"/>
        <v>#DIV/0!</v>
      </c>
      <c r="K29" s="5">
        <f t="shared" si="5"/>
        <v>0.2904761904761905</v>
      </c>
      <c r="L29" s="5">
        <f t="shared" si="5"/>
        <v>0.33701657458563539</v>
      </c>
      <c r="M29" s="5" t="e">
        <f t="shared" si="5"/>
        <v>#DIV/0!</v>
      </c>
      <c r="N29" s="5" t="e">
        <f t="shared" si="5"/>
        <v>#DIV/0!</v>
      </c>
      <c r="O29" s="5">
        <f t="shared" si="5"/>
        <v>-0.19354838709677419</v>
      </c>
      <c r="P29" s="5">
        <f t="shared" si="5"/>
        <v>0.16262135922330098</v>
      </c>
      <c r="Q29" s="5" t="e">
        <f t="shared" si="5"/>
        <v>#DIV/0!</v>
      </c>
      <c r="R29" s="5" t="e">
        <f t="shared" si="5"/>
        <v>#DIV/0!</v>
      </c>
      <c r="S29" s="5" t="e">
        <f t="shared" si="5"/>
        <v>#DIV/0!</v>
      </c>
      <c r="T29" s="5" t="e">
        <f t="shared" si="5"/>
        <v>#DIV/0!</v>
      </c>
      <c r="U29" s="5" t="e">
        <f t="shared" si="5"/>
        <v>#DIV/0!</v>
      </c>
      <c r="V29" s="5" t="e">
        <f t="shared" si="5"/>
        <v>#DIV/0!</v>
      </c>
      <c r="W29" s="5" t="e">
        <f t="shared" si="5"/>
        <v>#DIV/0!</v>
      </c>
      <c r="X29" s="5" t="e">
        <f t="shared" si="5"/>
        <v>#DIV/0!</v>
      </c>
      <c r="Y29" s="5" t="e">
        <f t="shared" si="5"/>
        <v>#DIV/0!</v>
      </c>
    </row>
    <row r="30" spans="2:25" s="3" customFormat="1" x14ac:dyDescent="0.35">
      <c r="B30" s="3" t="s">
        <v>30</v>
      </c>
    </row>
    <row r="31" spans="2:25" x14ac:dyDescent="0.35">
      <c r="B31" t="s">
        <v>31</v>
      </c>
      <c r="K31">
        <v>-60</v>
      </c>
      <c r="L31">
        <v>-6</v>
      </c>
      <c r="O31">
        <v>-5</v>
      </c>
      <c r="P31">
        <v>-1</v>
      </c>
    </row>
    <row r="32" spans="2:25" x14ac:dyDescent="0.35">
      <c r="B32" t="s">
        <v>32</v>
      </c>
      <c r="K32">
        <v>6</v>
      </c>
      <c r="L32">
        <v>13</v>
      </c>
      <c r="O32">
        <v>28</v>
      </c>
      <c r="P32">
        <v>28</v>
      </c>
    </row>
    <row r="33" spans="2:25" s="4" customFormat="1" x14ac:dyDescent="0.35">
      <c r="B33" s="4" t="s">
        <v>33</v>
      </c>
      <c r="K33" s="4">
        <v>23</v>
      </c>
      <c r="L33" s="4">
        <v>-23</v>
      </c>
      <c r="O33" s="4">
        <v>14</v>
      </c>
      <c r="P33" s="4">
        <v>-15</v>
      </c>
    </row>
    <row r="34" spans="2:25" x14ac:dyDescent="0.35">
      <c r="B34" t="s">
        <v>34</v>
      </c>
      <c r="E34">
        <f>E28+SUM(E31:E33)</f>
        <v>0</v>
      </c>
      <c r="F34">
        <f t="shared" ref="F34:Y34" si="6">F28+SUM(F31:F33)</f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152</v>
      </c>
      <c r="L34">
        <f t="shared" si="6"/>
        <v>228</v>
      </c>
      <c r="M34">
        <f t="shared" si="6"/>
        <v>0</v>
      </c>
      <c r="N34">
        <f t="shared" si="6"/>
        <v>0</v>
      </c>
      <c r="O34">
        <f t="shared" si="6"/>
        <v>-119</v>
      </c>
      <c r="P34">
        <f t="shared" si="6"/>
        <v>146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</row>
    <row r="35" spans="2:25" s="4" customFormat="1" x14ac:dyDescent="0.35">
      <c r="B35" s="4" t="s">
        <v>35</v>
      </c>
      <c r="K35" s="4">
        <v>-38</v>
      </c>
      <c r="L35" s="4">
        <v>-46</v>
      </c>
      <c r="O35" s="4">
        <v>9</v>
      </c>
      <c r="P35" s="4">
        <v>-59</v>
      </c>
    </row>
    <row r="36" spans="2:25" x14ac:dyDescent="0.35">
      <c r="B36" t="s">
        <v>36</v>
      </c>
      <c r="E36">
        <f>SUM(E34:E35)</f>
        <v>0</v>
      </c>
      <c r="F36">
        <f t="shared" ref="F36:Y36" si="7">SUM(F34:F35)</f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114</v>
      </c>
      <c r="L36">
        <f t="shared" si="7"/>
        <v>182</v>
      </c>
      <c r="M36">
        <f t="shared" si="7"/>
        <v>0</v>
      </c>
      <c r="N36">
        <f t="shared" si="7"/>
        <v>0</v>
      </c>
      <c r="O36">
        <f t="shared" si="7"/>
        <v>-110</v>
      </c>
      <c r="P36">
        <f t="shared" si="7"/>
        <v>87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</row>
    <row r="38" spans="2:25" s="6" customFormat="1" x14ac:dyDescent="0.35">
      <c r="B38" s="6" t="s">
        <v>37</v>
      </c>
      <c r="E38" s="6" t="e">
        <f>E36/E40</f>
        <v>#DIV/0!</v>
      </c>
      <c r="F38" s="6" t="e">
        <f t="shared" ref="F38:Y38" si="8">F36/F40</f>
        <v>#DIV/0!</v>
      </c>
      <c r="G38" s="6" t="e">
        <f t="shared" si="8"/>
        <v>#DIV/0!</v>
      </c>
      <c r="H38" s="6" t="e">
        <f t="shared" si="8"/>
        <v>#DIV/0!</v>
      </c>
      <c r="I38" s="6" t="e">
        <f t="shared" si="8"/>
        <v>#DIV/0!</v>
      </c>
      <c r="J38" s="6" t="e">
        <f t="shared" si="8"/>
        <v>#DIV/0!</v>
      </c>
      <c r="K38" s="6">
        <f t="shared" si="8"/>
        <v>0.11119412738945451</v>
      </c>
      <c r="L38" s="6">
        <f t="shared" si="8"/>
        <v>0.17752044899018177</v>
      </c>
      <c r="M38" s="6" t="e">
        <f t="shared" si="8"/>
        <v>#DIV/0!</v>
      </c>
      <c r="N38" s="6" t="e">
        <f t="shared" si="8"/>
        <v>#DIV/0!</v>
      </c>
      <c r="O38" s="6">
        <f t="shared" si="8"/>
        <v>-0.10728441684092258</v>
      </c>
      <c r="P38" s="6">
        <f t="shared" si="8"/>
        <v>8.4721499979549988E-2</v>
      </c>
      <c r="Q38" s="6" t="e">
        <f t="shared" si="8"/>
        <v>#DIV/0!</v>
      </c>
      <c r="R38" s="6" t="e">
        <f t="shared" si="8"/>
        <v>#DIV/0!</v>
      </c>
      <c r="S38" s="6" t="e">
        <f t="shared" si="8"/>
        <v>#DIV/0!</v>
      </c>
      <c r="T38" s="6" t="e">
        <f t="shared" si="8"/>
        <v>#DIV/0!</v>
      </c>
      <c r="U38" s="6" t="e">
        <f t="shared" si="8"/>
        <v>#DIV/0!</v>
      </c>
      <c r="V38" s="6" t="e">
        <f t="shared" si="8"/>
        <v>#DIV/0!</v>
      </c>
      <c r="W38" s="6" t="e">
        <f t="shared" si="8"/>
        <v>#DIV/0!</v>
      </c>
      <c r="X38" s="6" t="e">
        <f t="shared" si="8"/>
        <v>#DIV/0!</v>
      </c>
      <c r="Y38" s="6" t="e">
        <f t="shared" si="8"/>
        <v>#DIV/0!</v>
      </c>
    </row>
    <row r="39" spans="2:25" s="6" customFormat="1" x14ac:dyDescent="0.35">
      <c r="B39" s="6" t="s">
        <v>38</v>
      </c>
      <c r="E39" s="6" t="e">
        <f>E36/E41</f>
        <v>#DIV/0!</v>
      </c>
      <c r="F39" s="6" t="e">
        <f t="shared" ref="F39:Y39" si="9">F36/F41</f>
        <v>#DIV/0!</v>
      </c>
      <c r="G39" s="6" t="e">
        <f t="shared" si="9"/>
        <v>#DIV/0!</v>
      </c>
      <c r="H39" s="6" t="e">
        <f t="shared" si="9"/>
        <v>#DIV/0!</v>
      </c>
      <c r="I39" s="6" t="e">
        <f t="shared" si="9"/>
        <v>#DIV/0!</v>
      </c>
      <c r="J39" s="6" t="e">
        <f t="shared" si="9"/>
        <v>#DIV/0!</v>
      </c>
      <c r="K39" s="6">
        <f t="shared" si="9"/>
        <v>0.11099773330944609</v>
      </c>
      <c r="L39" s="6">
        <f t="shared" si="9"/>
        <v>0.17705692477415516</v>
      </c>
      <c r="M39" s="6" t="e">
        <f t="shared" si="9"/>
        <v>#DIV/0!</v>
      </c>
      <c r="N39" s="6" t="e">
        <f t="shared" si="9"/>
        <v>#DIV/0!</v>
      </c>
      <c r="O39" s="6">
        <f t="shared" si="9"/>
        <v>-0.10728441684092258</v>
      </c>
      <c r="P39" s="6">
        <f t="shared" si="9"/>
        <v>8.2944985546597932E-2</v>
      </c>
      <c r="Q39" s="6" t="e">
        <f t="shared" si="9"/>
        <v>#DIV/0!</v>
      </c>
      <c r="R39" s="6" t="e">
        <f t="shared" si="9"/>
        <v>#DIV/0!</v>
      </c>
      <c r="S39" s="6" t="e">
        <f t="shared" si="9"/>
        <v>#DIV/0!</v>
      </c>
      <c r="T39" s="6" t="e">
        <f t="shared" si="9"/>
        <v>#DIV/0!</v>
      </c>
      <c r="U39" s="6" t="e">
        <f t="shared" si="9"/>
        <v>#DIV/0!</v>
      </c>
      <c r="V39" s="6" t="e">
        <f t="shared" si="9"/>
        <v>#DIV/0!</v>
      </c>
      <c r="W39" s="6" t="e">
        <f t="shared" si="9"/>
        <v>#DIV/0!</v>
      </c>
      <c r="X39" s="6" t="e">
        <f t="shared" si="9"/>
        <v>#DIV/0!</v>
      </c>
      <c r="Y39" s="6" t="e">
        <f t="shared" si="9"/>
        <v>#DIV/0!</v>
      </c>
    </row>
    <row r="40" spans="2:25" s="7" customFormat="1" x14ac:dyDescent="0.35">
      <c r="B40" s="7" t="s">
        <v>39</v>
      </c>
      <c r="K40" s="7">
        <v>1025.2339999999999</v>
      </c>
      <c r="L40" s="7">
        <v>1025.2339999999999</v>
      </c>
      <c r="O40" s="7">
        <v>1025.3119999999999</v>
      </c>
      <c r="P40" s="7">
        <v>1026.894</v>
      </c>
    </row>
    <row r="41" spans="2:25" s="7" customFormat="1" x14ac:dyDescent="0.35">
      <c r="B41" s="7" t="s">
        <v>40</v>
      </c>
      <c r="K41" s="7">
        <v>1027.048</v>
      </c>
      <c r="L41" s="7">
        <v>1027.9179999999999</v>
      </c>
      <c r="O41" s="7">
        <v>1025.3119999999999</v>
      </c>
      <c r="P41" s="7">
        <v>1048.8879999999999</v>
      </c>
    </row>
    <row r="44" spans="2:25" s="1" customFormat="1" x14ac:dyDescent="0.35">
      <c r="B44" s="1" t="s">
        <v>41</v>
      </c>
    </row>
    <row r="45" spans="2:25" s="3" customFormat="1" x14ac:dyDescent="0.35">
      <c r="B45" s="3" t="s">
        <v>42</v>
      </c>
    </row>
    <row r="46" spans="2:25" x14ac:dyDescent="0.35">
      <c r="B46" t="s">
        <v>46</v>
      </c>
      <c r="M46">
        <v>1554</v>
      </c>
      <c r="O46">
        <v>1406</v>
      </c>
      <c r="P46">
        <v>1551</v>
      </c>
    </row>
    <row r="47" spans="2:25" x14ac:dyDescent="0.35">
      <c r="B47" t="s">
        <v>47</v>
      </c>
      <c r="M47">
        <v>661</v>
      </c>
      <c r="O47">
        <v>800</v>
      </c>
      <c r="P47">
        <v>850</v>
      </c>
    </row>
    <row r="48" spans="2:25" x14ac:dyDescent="0.35">
      <c r="B48" t="s">
        <v>48</v>
      </c>
      <c r="M48">
        <v>999</v>
      </c>
      <c r="O48">
        <v>864</v>
      </c>
      <c r="P48">
        <v>799</v>
      </c>
    </row>
    <row r="49" spans="2:25" x14ac:dyDescent="0.35">
      <c r="B49" t="s">
        <v>49</v>
      </c>
      <c r="M49">
        <v>154</v>
      </c>
      <c r="O49">
        <v>235</v>
      </c>
      <c r="P49">
        <v>280</v>
      </c>
    </row>
    <row r="50" spans="2:25" s="4" customFormat="1" x14ac:dyDescent="0.35">
      <c r="B50" s="4" t="s">
        <v>50</v>
      </c>
      <c r="M50" s="4">
        <v>169</v>
      </c>
      <c r="O50" s="4">
        <v>137</v>
      </c>
      <c r="P50" s="4">
        <v>148</v>
      </c>
    </row>
    <row r="51" spans="2:25" x14ac:dyDescent="0.35">
      <c r="B51" t="s">
        <v>51</v>
      </c>
      <c r="E51">
        <f>SUM(E46:E50)</f>
        <v>0</v>
      </c>
      <c r="F51">
        <f t="shared" ref="F51:Y51" si="10">SUM(F46:F50)</f>
        <v>0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0</v>
      </c>
      <c r="L51">
        <f t="shared" si="10"/>
        <v>0</v>
      </c>
      <c r="M51">
        <f t="shared" si="10"/>
        <v>3537</v>
      </c>
      <c r="N51">
        <f t="shared" si="10"/>
        <v>0</v>
      </c>
      <c r="O51">
        <f t="shared" si="10"/>
        <v>3442</v>
      </c>
      <c r="P51">
        <f t="shared" si="10"/>
        <v>3628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</row>
    <row r="52" spans="2:25" s="3" customFormat="1" x14ac:dyDescent="0.35">
      <c r="B52" s="3" t="s">
        <v>43</v>
      </c>
    </row>
    <row r="53" spans="2:25" x14ac:dyDescent="0.35">
      <c r="B53" t="s">
        <v>52</v>
      </c>
      <c r="M53">
        <v>185</v>
      </c>
      <c r="O53">
        <v>205</v>
      </c>
      <c r="P53">
        <v>221</v>
      </c>
    </row>
    <row r="54" spans="2:25" x14ac:dyDescent="0.35">
      <c r="B54" t="s">
        <v>53</v>
      </c>
      <c r="M54">
        <v>206</v>
      </c>
      <c r="O54">
        <v>205</v>
      </c>
      <c r="P54">
        <v>204</v>
      </c>
    </row>
    <row r="55" spans="2:25" x14ac:dyDescent="0.35">
      <c r="B55" t="s">
        <v>54</v>
      </c>
      <c r="M55">
        <v>723</v>
      </c>
      <c r="O55">
        <v>725</v>
      </c>
      <c r="P55">
        <v>748</v>
      </c>
    </row>
    <row r="56" spans="2:25" x14ac:dyDescent="0.35">
      <c r="B56" t="s">
        <v>55</v>
      </c>
      <c r="M56">
        <v>1620</v>
      </c>
      <c r="O56">
        <v>1615</v>
      </c>
      <c r="P56">
        <v>1628</v>
      </c>
    </row>
    <row r="57" spans="2:25" x14ac:dyDescent="0.35">
      <c r="B57" t="s">
        <v>56</v>
      </c>
      <c r="M57">
        <v>138</v>
      </c>
      <c r="O57">
        <v>147</v>
      </c>
      <c r="P57">
        <v>163</v>
      </c>
    </row>
    <row r="58" spans="2:25" x14ac:dyDescent="0.35">
      <c r="B58" t="s">
        <v>57</v>
      </c>
      <c r="M58">
        <v>139</v>
      </c>
      <c r="O58">
        <v>139</v>
      </c>
      <c r="P58">
        <v>140</v>
      </c>
    </row>
    <row r="59" spans="2:25" x14ac:dyDescent="0.35">
      <c r="B59" t="s">
        <v>58</v>
      </c>
      <c r="M59">
        <v>116</v>
      </c>
      <c r="O59">
        <v>121</v>
      </c>
      <c r="P59">
        <v>143</v>
      </c>
    </row>
    <row r="60" spans="2:25" s="4" customFormat="1" x14ac:dyDescent="0.35">
      <c r="B60" s="4" t="s">
        <v>59</v>
      </c>
      <c r="M60" s="4">
        <v>202</v>
      </c>
      <c r="O60" s="4">
        <v>211</v>
      </c>
      <c r="P60" s="4">
        <v>240</v>
      </c>
    </row>
    <row r="61" spans="2:25" s="8" customFormat="1" x14ac:dyDescent="0.35">
      <c r="B61" s="8" t="s">
        <v>60</v>
      </c>
      <c r="E61" s="8">
        <f>SUM(E53:E60)</f>
        <v>0</v>
      </c>
      <c r="F61" s="8">
        <f t="shared" ref="F61:Y61" si="11">SUM(F53:F60)</f>
        <v>0</v>
      </c>
      <c r="G61" s="8">
        <f t="shared" si="11"/>
        <v>0</v>
      </c>
      <c r="H61" s="8">
        <f t="shared" si="11"/>
        <v>0</v>
      </c>
      <c r="I61" s="8">
        <f t="shared" si="11"/>
        <v>0</v>
      </c>
      <c r="J61" s="8">
        <f t="shared" si="11"/>
        <v>0</v>
      </c>
      <c r="K61" s="8">
        <f t="shared" si="11"/>
        <v>0</v>
      </c>
      <c r="L61" s="8">
        <f t="shared" si="11"/>
        <v>0</v>
      </c>
      <c r="M61" s="8">
        <f t="shared" si="11"/>
        <v>3329</v>
      </c>
      <c r="N61" s="8">
        <f t="shared" si="11"/>
        <v>0</v>
      </c>
      <c r="O61" s="8">
        <f t="shared" si="11"/>
        <v>3368</v>
      </c>
      <c r="P61" s="8">
        <f t="shared" si="11"/>
        <v>3487</v>
      </c>
      <c r="Q61" s="8">
        <f t="shared" si="11"/>
        <v>0</v>
      </c>
      <c r="R61" s="8">
        <f t="shared" si="11"/>
        <v>0</v>
      </c>
      <c r="S61" s="8">
        <f t="shared" si="11"/>
        <v>0</v>
      </c>
      <c r="T61" s="8">
        <f t="shared" si="11"/>
        <v>0</v>
      </c>
      <c r="U61" s="8">
        <f t="shared" si="11"/>
        <v>0</v>
      </c>
      <c r="V61" s="8">
        <f t="shared" si="11"/>
        <v>0</v>
      </c>
      <c r="W61" s="8">
        <f t="shared" si="11"/>
        <v>0</v>
      </c>
      <c r="X61" s="8">
        <f t="shared" si="11"/>
        <v>0</v>
      </c>
      <c r="Y61" s="8">
        <f t="shared" si="11"/>
        <v>0</v>
      </c>
    </row>
    <row r="62" spans="2:25" x14ac:dyDescent="0.35">
      <c r="B62" t="s">
        <v>61</v>
      </c>
      <c r="E62">
        <f>E61+E51</f>
        <v>0</v>
      </c>
      <c r="F62">
        <f t="shared" ref="F62:Y62" si="12">F61+F51</f>
        <v>0</v>
      </c>
      <c r="G62">
        <f t="shared" si="12"/>
        <v>0</v>
      </c>
      <c r="H62">
        <f t="shared" si="12"/>
        <v>0</v>
      </c>
      <c r="I62">
        <f t="shared" si="12"/>
        <v>0</v>
      </c>
      <c r="J62">
        <f t="shared" si="12"/>
        <v>0</v>
      </c>
      <c r="K62">
        <f t="shared" si="12"/>
        <v>0</v>
      </c>
      <c r="L62">
        <f t="shared" si="12"/>
        <v>0</v>
      </c>
      <c r="M62">
        <f t="shared" si="12"/>
        <v>6866</v>
      </c>
      <c r="N62">
        <f t="shared" si="12"/>
        <v>0</v>
      </c>
      <c r="O62">
        <f t="shared" si="12"/>
        <v>6810</v>
      </c>
      <c r="P62">
        <f t="shared" si="12"/>
        <v>7115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2"/>
        <v>0</v>
      </c>
      <c r="U62">
        <f t="shared" si="12"/>
        <v>0</v>
      </c>
      <c r="V62">
        <f t="shared" si="12"/>
        <v>0</v>
      </c>
      <c r="W62">
        <f t="shared" si="12"/>
        <v>0</v>
      </c>
      <c r="X62">
        <f t="shared" si="12"/>
        <v>0</v>
      </c>
      <c r="Y62">
        <f t="shared" si="12"/>
        <v>0</v>
      </c>
    </row>
    <row r="63" spans="2:25" s="3" customFormat="1" x14ac:dyDescent="0.35">
      <c r="B63" s="3" t="s">
        <v>44</v>
      </c>
    </row>
    <row r="64" spans="2:25" x14ac:dyDescent="0.35">
      <c r="B64" t="s">
        <v>62</v>
      </c>
      <c r="M64">
        <v>589</v>
      </c>
      <c r="O64">
        <v>159</v>
      </c>
      <c r="P64">
        <v>211</v>
      </c>
    </row>
    <row r="65" spans="2:25" x14ac:dyDescent="0.35">
      <c r="B65" t="s">
        <v>63</v>
      </c>
      <c r="M65">
        <v>162</v>
      </c>
      <c r="O65">
        <v>107</v>
      </c>
      <c r="P65">
        <v>127</v>
      </c>
    </row>
    <row r="66" spans="2:25" x14ac:dyDescent="0.35">
      <c r="B66" t="s">
        <v>64</v>
      </c>
      <c r="M66">
        <v>293</v>
      </c>
      <c r="O66">
        <v>288</v>
      </c>
      <c r="P66">
        <v>223</v>
      </c>
    </row>
    <row r="67" spans="2:25" x14ac:dyDescent="0.35">
      <c r="B67" t="s">
        <v>65</v>
      </c>
      <c r="M67">
        <v>26</v>
      </c>
      <c r="O67">
        <v>24</v>
      </c>
      <c r="P67">
        <v>26</v>
      </c>
    </row>
    <row r="68" spans="2:25" s="4" customFormat="1" x14ac:dyDescent="0.35">
      <c r="B68" s="4" t="s">
        <v>66</v>
      </c>
      <c r="M68" s="4">
        <v>293</v>
      </c>
      <c r="O68" s="4">
        <v>217</v>
      </c>
      <c r="P68" s="4">
        <v>279</v>
      </c>
    </row>
    <row r="69" spans="2:25" x14ac:dyDescent="0.35">
      <c r="B69" t="s">
        <v>67</v>
      </c>
      <c r="E69">
        <f>SUM(E64:E68)</f>
        <v>0</v>
      </c>
      <c r="F69">
        <f t="shared" ref="F69:Y69" si="13">SUM(F64:F68)</f>
        <v>0</v>
      </c>
      <c r="G69">
        <f t="shared" si="13"/>
        <v>0</v>
      </c>
      <c r="H69">
        <f t="shared" si="13"/>
        <v>0</v>
      </c>
      <c r="I69">
        <f t="shared" si="13"/>
        <v>0</v>
      </c>
      <c r="J69">
        <f t="shared" si="13"/>
        <v>0</v>
      </c>
      <c r="K69">
        <f t="shared" si="13"/>
        <v>0</v>
      </c>
      <c r="L69">
        <f t="shared" si="13"/>
        <v>0</v>
      </c>
      <c r="M69">
        <f t="shared" si="13"/>
        <v>1363</v>
      </c>
      <c r="N69">
        <f t="shared" si="13"/>
        <v>0</v>
      </c>
      <c r="O69">
        <f t="shared" si="13"/>
        <v>795</v>
      </c>
      <c r="P69">
        <f t="shared" si="13"/>
        <v>866</v>
      </c>
      <c r="Q69">
        <f t="shared" si="13"/>
        <v>0</v>
      </c>
      <c r="R69">
        <f t="shared" si="13"/>
        <v>0</v>
      </c>
      <c r="S69">
        <f t="shared" si="13"/>
        <v>0</v>
      </c>
      <c r="T69">
        <f t="shared" si="13"/>
        <v>0</v>
      </c>
      <c r="U69">
        <f t="shared" si="13"/>
        <v>0</v>
      </c>
      <c r="V69">
        <f t="shared" si="13"/>
        <v>0</v>
      </c>
      <c r="W69">
        <f t="shared" si="13"/>
        <v>0</v>
      </c>
      <c r="X69">
        <f t="shared" si="13"/>
        <v>0</v>
      </c>
      <c r="Y69">
        <f t="shared" si="13"/>
        <v>0</v>
      </c>
    </row>
    <row r="70" spans="2:25" s="3" customFormat="1" x14ac:dyDescent="0.35">
      <c r="B70" s="3" t="s">
        <v>43</v>
      </c>
    </row>
    <row r="71" spans="2:25" x14ac:dyDescent="0.35">
      <c r="B71" t="s">
        <v>68</v>
      </c>
      <c r="M71">
        <v>152</v>
      </c>
      <c r="O71">
        <v>19</v>
      </c>
      <c r="P71">
        <v>18</v>
      </c>
    </row>
    <row r="72" spans="2:25" x14ac:dyDescent="0.35">
      <c r="B72" t="s">
        <v>69</v>
      </c>
      <c r="M72">
        <v>262</v>
      </c>
      <c r="O72">
        <v>241</v>
      </c>
      <c r="P72">
        <v>237</v>
      </c>
    </row>
    <row r="73" spans="2:25" x14ac:dyDescent="0.35">
      <c r="B73" t="s">
        <v>70</v>
      </c>
      <c r="M73">
        <v>807</v>
      </c>
      <c r="O73">
        <v>740</v>
      </c>
      <c r="P73">
        <v>734</v>
      </c>
    </row>
    <row r="74" spans="2:25" x14ac:dyDescent="0.35">
      <c r="B74" t="s">
        <v>71</v>
      </c>
      <c r="M74">
        <v>193</v>
      </c>
      <c r="O74">
        <v>190</v>
      </c>
      <c r="P74">
        <v>195</v>
      </c>
    </row>
    <row r="75" spans="2:25" s="4" customFormat="1" x14ac:dyDescent="0.35">
      <c r="B75" s="4" t="s">
        <v>72</v>
      </c>
      <c r="M75" s="4">
        <v>38</v>
      </c>
      <c r="O75" s="4">
        <v>52</v>
      </c>
      <c r="P75" s="4">
        <v>61</v>
      </c>
    </row>
    <row r="76" spans="2:25" s="8" customFormat="1" x14ac:dyDescent="0.35">
      <c r="B76" s="8" t="s">
        <v>73</v>
      </c>
      <c r="E76" s="8">
        <f>SUM(E71:E75)</f>
        <v>0</v>
      </c>
      <c r="F76" s="8">
        <f t="shared" ref="F76:Y76" si="14">SUM(F71:F75)</f>
        <v>0</v>
      </c>
      <c r="G76" s="8">
        <f t="shared" si="14"/>
        <v>0</v>
      </c>
      <c r="H76" s="8">
        <f t="shared" si="14"/>
        <v>0</v>
      </c>
      <c r="I76" s="8">
        <f t="shared" si="14"/>
        <v>0</v>
      </c>
      <c r="J76" s="8">
        <f t="shared" si="14"/>
        <v>0</v>
      </c>
      <c r="K76" s="8">
        <f t="shared" si="14"/>
        <v>0</v>
      </c>
      <c r="L76" s="8">
        <f t="shared" si="14"/>
        <v>0</v>
      </c>
      <c r="M76" s="8">
        <f t="shared" si="14"/>
        <v>1452</v>
      </c>
      <c r="N76" s="8">
        <f t="shared" si="14"/>
        <v>0</v>
      </c>
      <c r="O76" s="8">
        <f t="shared" si="14"/>
        <v>1242</v>
      </c>
      <c r="P76" s="8">
        <f t="shared" si="14"/>
        <v>1245</v>
      </c>
      <c r="Q76" s="8">
        <f t="shared" si="14"/>
        <v>0</v>
      </c>
      <c r="R76" s="8">
        <f t="shared" si="14"/>
        <v>0</v>
      </c>
      <c r="S76" s="8">
        <f t="shared" si="14"/>
        <v>0</v>
      </c>
      <c r="T76" s="8">
        <f t="shared" si="14"/>
        <v>0</v>
      </c>
      <c r="U76" s="8">
        <f t="shared" si="14"/>
        <v>0</v>
      </c>
      <c r="V76" s="8">
        <f t="shared" si="14"/>
        <v>0</v>
      </c>
      <c r="W76" s="8">
        <f t="shared" si="14"/>
        <v>0</v>
      </c>
      <c r="X76" s="8">
        <f t="shared" si="14"/>
        <v>0</v>
      </c>
      <c r="Y76" s="8">
        <f t="shared" si="14"/>
        <v>0</v>
      </c>
    </row>
    <row r="77" spans="2:25" x14ac:dyDescent="0.35">
      <c r="B77" t="s">
        <v>74</v>
      </c>
      <c r="E77">
        <f>E76+E69</f>
        <v>0</v>
      </c>
      <c r="F77">
        <f t="shared" ref="F77:Y77" si="15">F76+F69</f>
        <v>0</v>
      </c>
      <c r="G77">
        <f t="shared" si="15"/>
        <v>0</v>
      </c>
      <c r="H77">
        <f t="shared" si="15"/>
        <v>0</v>
      </c>
      <c r="I77">
        <f t="shared" si="15"/>
        <v>0</v>
      </c>
      <c r="J77">
        <f t="shared" si="15"/>
        <v>0</v>
      </c>
      <c r="K77">
        <f t="shared" si="15"/>
        <v>0</v>
      </c>
      <c r="L77">
        <f t="shared" si="15"/>
        <v>0</v>
      </c>
      <c r="M77">
        <f t="shared" si="15"/>
        <v>2815</v>
      </c>
      <c r="N77">
        <f t="shared" si="15"/>
        <v>0</v>
      </c>
      <c r="O77">
        <f t="shared" si="15"/>
        <v>2037</v>
      </c>
      <c r="P77">
        <f t="shared" si="15"/>
        <v>2111</v>
      </c>
      <c r="Q77">
        <f t="shared" si="15"/>
        <v>0</v>
      </c>
      <c r="R77">
        <f t="shared" si="15"/>
        <v>0</v>
      </c>
      <c r="S77">
        <f t="shared" si="15"/>
        <v>0</v>
      </c>
      <c r="T77">
        <f t="shared" si="15"/>
        <v>0</v>
      </c>
      <c r="U77">
        <f t="shared" si="15"/>
        <v>0</v>
      </c>
      <c r="V77">
        <f t="shared" si="15"/>
        <v>0</v>
      </c>
      <c r="W77">
        <f t="shared" si="15"/>
        <v>0</v>
      </c>
      <c r="X77">
        <f t="shared" si="15"/>
        <v>0</v>
      </c>
      <c r="Y77">
        <f t="shared" si="15"/>
        <v>0</v>
      </c>
    </row>
    <row r="78" spans="2:25" s="3" customFormat="1" x14ac:dyDescent="0.35">
      <c r="B78" s="3" t="s">
        <v>45</v>
      </c>
    </row>
    <row r="79" spans="2:25" x14ac:dyDescent="0.35">
      <c r="B79" t="s">
        <v>75</v>
      </c>
      <c r="M79">
        <v>2</v>
      </c>
      <c r="O79">
        <v>2</v>
      </c>
      <c r="P79">
        <v>2</v>
      </c>
    </row>
    <row r="80" spans="2:25" x14ac:dyDescent="0.35">
      <c r="B80" t="s">
        <v>76</v>
      </c>
      <c r="M80">
        <v>1216</v>
      </c>
      <c r="O80">
        <v>1979</v>
      </c>
      <c r="P80">
        <v>2087</v>
      </c>
    </row>
    <row r="81" spans="2:25" x14ac:dyDescent="0.35">
      <c r="B81" t="s">
        <v>77</v>
      </c>
      <c r="M81">
        <v>376</v>
      </c>
      <c r="O81">
        <v>352</v>
      </c>
      <c r="P81">
        <v>388</v>
      </c>
    </row>
    <row r="82" spans="2:25" s="4" customFormat="1" x14ac:dyDescent="0.35">
      <c r="B82" s="4" t="s">
        <v>78</v>
      </c>
      <c r="M82" s="4">
        <v>2457</v>
      </c>
      <c r="O82" s="4">
        <v>2440</v>
      </c>
      <c r="P82" s="4">
        <v>2527</v>
      </c>
    </row>
    <row r="83" spans="2:25" s="8" customFormat="1" x14ac:dyDescent="0.35">
      <c r="B83" s="8" t="s">
        <v>79</v>
      </c>
      <c r="E83" s="8">
        <f>SUM(E79:E82)</f>
        <v>0</v>
      </c>
      <c r="F83" s="8">
        <f t="shared" ref="F83:Y83" si="16">SUM(F79:F82)</f>
        <v>0</v>
      </c>
      <c r="G83" s="8">
        <f t="shared" si="16"/>
        <v>0</v>
      </c>
      <c r="H83" s="8">
        <f t="shared" si="16"/>
        <v>0</v>
      </c>
      <c r="I83" s="8">
        <f t="shared" si="16"/>
        <v>0</v>
      </c>
      <c r="J83" s="8">
        <f t="shared" si="16"/>
        <v>0</v>
      </c>
      <c r="K83" s="8">
        <f t="shared" si="16"/>
        <v>0</v>
      </c>
      <c r="L83" s="8">
        <f t="shared" si="16"/>
        <v>0</v>
      </c>
      <c r="M83" s="8">
        <f t="shared" si="16"/>
        <v>4051</v>
      </c>
      <c r="N83" s="8">
        <f t="shared" si="16"/>
        <v>0</v>
      </c>
      <c r="O83" s="8">
        <f t="shared" si="16"/>
        <v>4773</v>
      </c>
      <c r="P83" s="8">
        <f t="shared" si="16"/>
        <v>5004</v>
      </c>
      <c r="Q83" s="8">
        <f t="shared" si="16"/>
        <v>0</v>
      </c>
      <c r="R83" s="8">
        <f t="shared" si="16"/>
        <v>0</v>
      </c>
      <c r="S83" s="8">
        <f t="shared" si="16"/>
        <v>0</v>
      </c>
      <c r="T83" s="8">
        <f t="shared" si="16"/>
        <v>0</v>
      </c>
      <c r="U83" s="8">
        <f t="shared" si="16"/>
        <v>0</v>
      </c>
      <c r="V83" s="8">
        <f t="shared" si="16"/>
        <v>0</v>
      </c>
      <c r="W83" s="8">
        <f t="shared" si="16"/>
        <v>0</v>
      </c>
      <c r="X83" s="8">
        <f t="shared" si="16"/>
        <v>0</v>
      </c>
      <c r="Y83" s="8">
        <f t="shared" si="16"/>
        <v>0</v>
      </c>
    </row>
    <row r="84" spans="2:25" x14ac:dyDescent="0.35">
      <c r="B84" t="s">
        <v>80</v>
      </c>
      <c r="E84">
        <f>E83+E77</f>
        <v>0</v>
      </c>
      <c r="F84">
        <f t="shared" ref="F84:Y84" si="17">F83+F77</f>
        <v>0</v>
      </c>
      <c r="G84">
        <f t="shared" si="17"/>
        <v>0</v>
      </c>
      <c r="H84">
        <f t="shared" si="17"/>
        <v>0</v>
      </c>
      <c r="I84">
        <f t="shared" si="17"/>
        <v>0</v>
      </c>
      <c r="J84">
        <f t="shared" si="17"/>
        <v>0</v>
      </c>
      <c r="K84">
        <f t="shared" si="17"/>
        <v>0</v>
      </c>
      <c r="L84">
        <f t="shared" si="17"/>
        <v>0</v>
      </c>
      <c r="M84">
        <f t="shared" si="17"/>
        <v>6866</v>
      </c>
      <c r="N84">
        <f t="shared" si="17"/>
        <v>0</v>
      </c>
      <c r="O84">
        <f t="shared" si="17"/>
        <v>6810</v>
      </c>
      <c r="P84">
        <f t="shared" si="17"/>
        <v>7115</v>
      </c>
      <c r="Q84">
        <f t="shared" si="17"/>
        <v>0</v>
      </c>
      <c r="R84">
        <f t="shared" si="17"/>
        <v>0</v>
      </c>
      <c r="S84">
        <f t="shared" si="17"/>
        <v>0</v>
      </c>
      <c r="T84">
        <f t="shared" si="17"/>
        <v>0</v>
      </c>
      <c r="U84">
        <f t="shared" si="17"/>
        <v>0</v>
      </c>
      <c r="V84">
        <f t="shared" si="17"/>
        <v>0</v>
      </c>
      <c r="W84">
        <f t="shared" si="17"/>
        <v>0</v>
      </c>
      <c r="X84">
        <f t="shared" si="17"/>
        <v>0</v>
      </c>
      <c r="Y84">
        <f t="shared" si="17"/>
        <v>0</v>
      </c>
    </row>
    <row r="85" spans="2:25" s="1" customFormat="1" x14ac:dyDescent="0.35"/>
    <row r="86" spans="2:25" x14ac:dyDescent="0.35">
      <c r="B86" t="s">
        <v>81</v>
      </c>
      <c r="K86">
        <v>76</v>
      </c>
      <c r="L86">
        <v>411</v>
      </c>
      <c r="O86">
        <v>227</v>
      </c>
      <c r="P86">
        <v>310</v>
      </c>
    </row>
    <row r="87" spans="2:25" s="4" customFormat="1" x14ac:dyDescent="0.35">
      <c r="B87" s="4" t="s">
        <v>82</v>
      </c>
      <c r="K87" s="4">
        <v>-26</v>
      </c>
      <c r="L87" s="4">
        <v>-10</v>
      </c>
      <c r="O87" s="4">
        <v>-34</v>
      </c>
      <c r="P87" s="4">
        <v>-21</v>
      </c>
    </row>
    <row r="88" spans="2:25" x14ac:dyDescent="0.35">
      <c r="B88" t="s">
        <v>83</v>
      </c>
      <c r="E88">
        <f>SUM(E86:E87)</f>
        <v>0</v>
      </c>
      <c r="F88">
        <f t="shared" ref="F88:Y88" si="18">SUM(F86:F87)</f>
        <v>0</v>
      </c>
      <c r="G88">
        <f t="shared" si="18"/>
        <v>0</v>
      </c>
      <c r="H88">
        <f t="shared" si="18"/>
        <v>0</v>
      </c>
      <c r="I88">
        <f t="shared" si="18"/>
        <v>0</v>
      </c>
      <c r="J88">
        <f t="shared" si="18"/>
        <v>0</v>
      </c>
      <c r="K88">
        <f t="shared" si="18"/>
        <v>50</v>
      </c>
      <c r="L88">
        <f t="shared" si="18"/>
        <v>401</v>
      </c>
      <c r="M88">
        <f t="shared" si="18"/>
        <v>0</v>
      </c>
      <c r="N88">
        <f t="shared" si="18"/>
        <v>0</v>
      </c>
      <c r="O88">
        <f t="shared" si="18"/>
        <v>193</v>
      </c>
      <c r="P88">
        <f t="shared" si="18"/>
        <v>289</v>
      </c>
      <c r="Q88">
        <f t="shared" si="18"/>
        <v>0</v>
      </c>
      <c r="R88">
        <f t="shared" si="18"/>
        <v>0</v>
      </c>
      <c r="S88">
        <f t="shared" si="18"/>
        <v>0</v>
      </c>
      <c r="T88">
        <f t="shared" si="18"/>
        <v>0</v>
      </c>
      <c r="U88">
        <f t="shared" si="18"/>
        <v>0</v>
      </c>
      <c r="V88">
        <f t="shared" si="18"/>
        <v>0</v>
      </c>
      <c r="W88">
        <f t="shared" si="18"/>
        <v>0</v>
      </c>
      <c r="X88">
        <f t="shared" si="18"/>
        <v>0</v>
      </c>
      <c r="Y88">
        <f t="shared" si="18"/>
        <v>0</v>
      </c>
    </row>
    <row r="90" spans="2:25" x14ac:dyDescent="0.35">
      <c r="B90" t="s">
        <v>84</v>
      </c>
      <c r="K90">
        <v>0</v>
      </c>
      <c r="L90">
        <v>0</v>
      </c>
      <c r="O90">
        <v>0</v>
      </c>
      <c r="P90">
        <v>0</v>
      </c>
    </row>
    <row r="91" spans="2:25" x14ac:dyDescent="0.35">
      <c r="B91" t="s">
        <v>85</v>
      </c>
      <c r="K91">
        <v>34</v>
      </c>
      <c r="L91">
        <v>38</v>
      </c>
      <c r="O91">
        <v>513</v>
      </c>
      <c r="P91">
        <v>199</v>
      </c>
    </row>
    <row r="92" spans="2:25" x14ac:dyDescent="0.35">
      <c r="B92" t="s">
        <v>86</v>
      </c>
      <c r="K92">
        <v>0</v>
      </c>
      <c r="L92">
        <v>0</v>
      </c>
      <c r="O92">
        <v>0</v>
      </c>
      <c r="P92">
        <v>0</v>
      </c>
    </row>
    <row r="93" spans="2:25" x14ac:dyDescent="0.35">
      <c r="B93" t="s">
        <v>87</v>
      </c>
      <c r="K93">
        <v>0</v>
      </c>
      <c r="L93">
        <v>0</v>
      </c>
      <c r="O93">
        <v>0</v>
      </c>
      <c r="P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Kruta</dc:creator>
  <cp:lastModifiedBy>William Kruta</cp:lastModifiedBy>
  <dcterms:created xsi:type="dcterms:W3CDTF">2024-02-08T07:27:50Z</dcterms:created>
  <dcterms:modified xsi:type="dcterms:W3CDTF">2024-02-08T08:08:11Z</dcterms:modified>
</cp:coreProperties>
</file>