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3" i="1"/>
  <c r="F23"/>
  <c r="G23"/>
  <c r="H23"/>
  <c r="D23"/>
  <c r="D24"/>
  <c r="E24"/>
  <c r="F24"/>
  <c r="G24"/>
  <c r="H24"/>
  <c r="D25"/>
  <c r="E25"/>
  <c r="F25"/>
  <c r="G25"/>
  <c r="H25"/>
  <c r="D26"/>
  <c r="E26"/>
  <c r="F26"/>
  <c r="G26"/>
  <c r="H26"/>
  <c r="I5"/>
  <c r="J5" s="1"/>
  <c r="J7"/>
  <c r="J9"/>
  <c r="J11"/>
  <c r="J13"/>
  <c r="J15"/>
  <c r="J17"/>
  <c r="J19"/>
  <c r="J21"/>
  <c r="I6"/>
  <c r="J6" s="1"/>
  <c r="I7"/>
  <c r="I8"/>
  <c r="J8" s="1"/>
  <c r="I9"/>
  <c r="I10"/>
  <c r="J10" s="1"/>
  <c r="I11"/>
  <c r="I12"/>
  <c r="J12" s="1"/>
  <c r="I13"/>
  <c r="I14"/>
  <c r="J14" s="1"/>
  <c r="I15"/>
  <c r="I16"/>
  <c r="J16" s="1"/>
  <c r="I17"/>
  <c r="I18"/>
  <c r="J18" s="1"/>
  <c r="I19"/>
  <c r="I20"/>
  <c r="J20" s="1"/>
  <c r="I21"/>
  <c r="I22"/>
  <c r="J22" s="1"/>
</calcChain>
</file>

<file path=xl/sharedStrings.xml><?xml version="1.0" encoding="utf-8"?>
<sst xmlns="http://schemas.openxmlformats.org/spreadsheetml/2006/main" count="50" uniqueCount="45">
  <si>
    <t>Obi</t>
  </si>
  <si>
    <t>Musa</t>
  </si>
  <si>
    <t>Era</t>
  </si>
  <si>
    <t>Wera</t>
  </si>
  <si>
    <t>TERM RESULT</t>
  </si>
  <si>
    <t>Ist Names</t>
  </si>
  <si>
    <t>Lst Name</t>
  </si>
  <si>
    <t>Welbeck</t>
  </si>
  <si>
    <t>Ruth</t>
  </si>
  <si>
    <t>Con</t>
  </si>
  <si>
    <t>Bera</t>
  </si>
  <si>
    <t xml:space="preserve">John </t>
  </si>
  <si>
    <t>Major</t>
  </si>
  <si>
    <t>Dera</t>
  </si>
  <si>
    <t>Xena</t>
  </si>
  <si>
    <t>Rrek</t>
  </si>
  <si>
    <t>Hil</t>
  </si>
  <si>
    <t>Xweq</t>
  </si>
  <si>
    <t>MIK</t>
  </si>
  <si>
    <t>Arek</t>
  </si>
  <si>
    <t>Poil</t>
  </si>
  <si>
    <t>Crelk</t>
  </si>
  <si>
    <t>Cwet</t>
  </si>
  <si>
    <t>Bloiy</t>
  </si>
  <si>
    <t xml:space="preserve">Semail </t>
  </si>
  <si>
    <t>Zep</t>
  </si>
  <si>
    <t>Kop</t>
  </si>
  <si>
    <t>Huip</t>
  </si>
  <si>
    <t>Nera</t>
  </si>
  <si>
    <t>Piul</t>
  </si>
  <si>
    <t>Werm</t>
  </si>
  <si>
    <t>Voiw</t>
  </si>
  <si>
    <t>Ark</t>
  </si>
  <si>
    <t>Perh</t>
  </si>
  <si>
    <t>Maths</t>
  </si>
  <si>
    <t>English</t>
  </si>
  <si>
    <t>Hausa</t>
  </si>
  <si>
    <t>AVG</t>
  </si>
  <si>
    <t>MIN</t>
  </si>
  <si>
    <t>MAX</t>
  </si>
  <si>
    <t>BIOLOGY</t>
  </si>
  <si>
    <t xml:space="preserve">TOTAL </t>
  </si>
  <si>
    <t>CHEMISTRY</t>
  </si>
  <si>
    <t>PERCENT POSSIBLE 500</t>
  </si>
  <si>
    <t>Total points possible 500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</si>
</sst>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180"/>
    </xf>
    <xf numFmtId="0" fontId="0" fillId="0" borderId="0" xfId="0" applyNumberFormat="1" applyAlignment="1">
      <alignment textRotation="180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Sheet1!$D$26</c:f>
              <c:numCache>
                <c:formatCode>General</c:formatCode>
                <c:ptCount val="1"/>
                <c:pt idx="0">
                  <c:v>627</c:v>
                </c:pt>
              </c:numCache>
            </c:numRef>
          </c:val>
        </c:ser>
        <c:ser>
          <c:idx val="1"/>
          <c:order val="1"/>
          <c:val>
            <c:numRef>
              <c:f>Sheet1!$E$26</c:f>
              <c:numCache>
                <c:formatCode>General</c:formatCode>
                <c:ptCount val="1"/>
                <c:pt idx="0">
                  <c:v>893</c:v>
                </c:pt>
              </c:numCache>
            </c:numRef>
          </c:val>
        </c:ser>
        <c:ser>
          <c:idx val="2"/>
          <c:order val="2"/>
          <c:val>
            <c:numRef>
              <c:f>Sheet1!$F$26</c:f>
              <c:numCache>
                <c:formatCode>General</c:formatCode>
                <c:ptCount val="1"/>
                <c:pt idx="0">
                  <c:v>879</c:v>
                </c:pt>
              </c:numCache>
            </c:numRef>
          </c:val>
        </c:ser>
        <c:ser>
          <c:idx val="3"/>
          <c:order val="3"/>
          <c:dLbls>
            <c:showVal val="1"/>
          </c:dLbls>
          <c:val>
            <c:numRef>
              <c:f>Sheet1!$G$26</c:f>
              <c:numCache>
                <c:formatCode>General</c:formatCode>
                <c:ptCount val="1"/>
                <c:pt idx="0">
                  <c:v>1036</c:v>
                </c:pt>
              </c:numCache>
            </c:numRef>
          </c:val>
        </c:ser>
        <c:ser>
          <c:idx val="4"/>
          <c:order val="4"/>
          <c:val>
            <c:numRef>
              <c:f>Sheet1!$H$26</c:f>
              <c:numCache>
                <c:formatCode>General</c:formatCode>
                <c:ptCount val="1"/>
                <c:pt idx="0">
                  <c:v>710</c:v>
                </c:pt>
              </c:numCache>
            </c:numRef>
          </c:val>
        </c:ser>
        <c:axId val="100247040"/>
        <c:axId val="100248576"/>
      </c:barChart>
      <c:catAx>
        <c:axId val="100247040"/>
        <c:scaling>
          <c:orientation val="minMax"/>
        </c:scaling>
        <c:axPos val="b"/>
        <c:tickLblPos val="nextTo"/>
        <c:crossAx val="100248576"/>
        <c:crosses val="autoZero"/>
        <c:auto val="1"/>
        <c:lblAlgn val="ctr"/>
        <c:lblOffset val="100"/>
      </c:catAx>
      <c:valAx>
        <c:axId val="100248576"/>
        <c:scaling>
          <c:orientation val="minMax"/>
        </c:scaling>
        <c:axPos val="l"/>
        <c:majorGridlines/>
        <c:numFmt formatCode="General" sourceLinked="1"/>
        <c:tickLblPos val="nextTo"/>
        <c:crossAx val="10024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1975371828521437"/>
          <c:y val="5.1022887873281582E-2"/>
          <c:w val="0.53888888888888931"/>
          <c:h val="0.89814814814814814"/>
        </c:manualLayout>
      </c:layout>
      <c:pieChart>
        <c:varyColors val="1"/>
        <c:ser>
          <c:idx val="0"/>
          <c:order val="0"/>
          <c:dPt>
            <c:idx val="0"/>
            <c:explosion val="3"/>
          </c:dPt>
          <c:dLbls>
            <c:showVal val="1"/>
            <c:showLeaderLines val="1"/>
          </c:dLbls>
          <c:val>
            <c:numRef>
              <c:f>Sheet1!$J$5:$J$22</c:f>
              <c:numCache>
                <c:formatCode>0.00%</c:formatCode>
                <c:ptCount val="18"/>
                <c:pt idx="0">
                  <c:v>0.34</c:v>
                </c:pt>
                <c:pt idx="1">
                  <c:v>0.34</c:v>
                </c:pt>
                <c:pt idx="2">
                  <c:v>0.24399999999999999</c:v>
                </c:pt>
                <c:pt idx="3">
                  <c:v>0.44</c:v>
                </c:pt>
                <c:pt idx="4">
                  <c:v>0.57199999999999995</c:v>
                </c:pt>
                <c:pt idx="5">
                  <c:v>0.57599999999999996</c:v>
                </c:pt>
                <c:pt idx="6">
                  <c:v>0.59</c:v>
                </c:pt>
                <c:pt idx="7">
                  <c:v>0.26600000000000001</c:v>
                </c:pt>
                <c:pt idx="8">
                  <c:v>0.39600000000000002</c:v>
                </c:pt>
                <c:pt idx="9">
                  <c:v>0.41599999999999998</c:v>
                </c:pt>
                <c:pt idx="10">
                  <c:v>0.58599999999999997</c:v>
                </c:pt>
                <c:pt idx="11">
                  <c:v>0.46600000000000003</c:v>
                </c:pt>
                <c:pt idx="12">
                  <c:v>0.48399999999999999</c:v>
                </c:pt>
                <c:pt idx="13">
                  <c:v>0.50600000000000001</c:v>
                </c:pt>
                <c:pt idx="14">
                  <c:v>0.56999999999999995</c:v>
                </c:pt>
                <c:pt idx="15">
                  <c:v>0.48599999999999999</c:v>
                </c:pt>
                <c:pt idx="16">
                  <c:v>0.41599999999999998</c:v>
                </c:pt>
                <c:pt idx="17">
                  <c:v>0.59599999999999997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18</xdr:row>
      <xdr:rowOff>95250</xdr:rowOff>
    </xdr:from>
    <xdr:to>
      <xdr:col>18</xdr:col>
      <xdr:colOff>466725</xdr:colOff>
      <xdr:row>35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</xdr:row>
      <xdr:rowOff>38100</xdr:rowOff>
    </xdr:from>
    <xdr:to>
      <xdr:col>19</xdr:col>
      <xdr:colOff>457200</xdr:colOff>
      <xdr:row>14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K6" sqref="K6"/>
    </sheetView>
  </sheetViews>
  <sheetFormatPr defaultRowHeight="15"/>
  <cols>
    <col min="10" max="10" width="10.140625" bestFit="1" customWidth="1"/>
  </cols>
  <sheetData>
    <row r="1" spans="1:11">
      <c r="A1" t="s">
        <v>4</v>
      </c>
    </row>
    <row r="4" spans="1:11" ht="121.5">
      <c r="A4" s="1" t="s">
        <v>5</v>
      </c>
      <c r="B4" s="1" t="s">
        <v>6</v>
      </c>
      <c r="C4" s="1"/>
      <c r="D4" s="1" t="s">
        <v>34</v>
      </c>
      <c r="E4" s="1" t="s">
        <v>35</v>
      </c>
      <c r="F4" s="1" t="s">
        <v>36</v>
      </c>
      <c r="G4" s="1" t="s">
        <v>40</v>
      </c>
      <c r="H4" s="1" t="s">
        <v>42</v>
      </c>
      <c r="I4" s="2" t="s">
        <v>44</v>
      </c>
      <c r="J4" s="2" t="s">
        <v>43</v>
      </c>
      <c r="K4" s="1"/>
    </row>
    <row r="5" spans="1:11">
      <c r="A5" t="s">
        <v>0</v>
      </c>
      <c r="B5" t="s">
        <v>7</v>
      </c>
      <c r="D5">
        <v>34</v>
      </c>
      <c r="E5">
        <v>34</v>
      </c>
      <c r="F5">
        <v>34</v>
      </c>
      <c r="G5">
        <v>34</v>
      </c>
      <c r="H5">
        <v>34</v>
      </c>
      <c r="I5">
        <f t="shared" ref="I5:I22" si="0">SUM(D5:H5)</f>
        <v>170</v>
      </c>
      <c r="J5" s="3">
        <f>I5/500</f>
        <v>0.34</v>
      </c>
    </row>
    <row r="6" spans="1:11">
      <c r="A6" t="s">
        <v>1</v>
      </c>
      <c r="B6" t="s">
        <v>8</v>
      </c>
      <c r="D6">
        <v>32</v>
      </c>
      <c r="E6">
        <v>6</v>
      </c>
      <c r="F6">
        <v>32</v>
      </c>
      <c r="G6">
        <v>56</v>
      </c>
      <c r="H6">
        <v>44</v>
      </c>
      <c r="I6">
        <f t="shared" si="0"/>
        <v>170</v>
      </c>
      <c r="J6" s="3">
        <f t="shared" ref="J6:J22" si="1">I6/500</f>
        <v>0.34</v>
      </c>
    </row>
    <row r="7" spans="1:11">
      <c r="A7" t="s">
        <v>2</v>
      </c>
      <c r="B7" t="s">
        <v>9</v>
      </c>
      <c r="D7">
        <v>22</v>
      </c>
      <c r="E7">
        <v>55</v>
      </c>
      <c r="F7">
        <v>2</v>
      </c>
      <c r="G7">
        <v>21</v>
      </c>
      <c r="H7">
        <v>22</v>
      </c>
      <c r="I7">
        <f t="shared" si="0"/>
        <v>122</v>
      </c>
      <c r="J7" s="3">
        <f t="shared" si="1"/>
        <v>0.24399999999999999</v>
      </c>
    </row>
    <row r="8" spans="1:11">
      <c r="A8" t="s">
        <v>3</v>
      </c>
      <c r="B8" t="s">
        <v>10</v>
      </c>
      <c r="D8">
        <v>22</v>
      </c>
      <c r="E8">
        <v>44</v>
      </c>
      <c r="F8">
        <v>33</v>
      </c>
      <c r="G8">
        <v>87</v>
      </c>
      <c r="H8">
        <v>34</v>
      </c>
      <c r="I8">
        <f t="shared" si="0"/>
        <v>220</v>
      </c>
      <c r="J8" s="3">
        <f t="shared" si="1"/>
        <v>0.44</v>
      </c>
    </row>
    <row r="9" spans="1:11">
      <c r="A9" t="s">
        <v>11</v>
      </c>
      <c r="B9" t="s">
        <v>24</v>
      </c>
      <c r="D9">
        <v>22</v>
      </c>
      <c r="E9">
        <v>89</v>
      </c>
      <c r="F9">
        <v>33</v>
      </c>
      <c r="G9">
        <v>98</v>
      </c>
      <c r="H9">
        <v>44</v>
      </c>
      <c r="I9">
        <f t="shared" si="0"/>
        <v>286</v>
      </c>
      <c r="J9" s="3">
        <f t="shared" si="1"/>
        <v>0.57199999999999995</v>
      </c>
    </row>
    <row r="10" spans="1:11">
      <c r="A10" t="s">
        <v>12</v>
      </c>
      <c r="B10" t="s">
        <v>25</v>
      </c>
      <c r="D10">
        <v>22</v>
      </c>
      <c r="E10">
        <v>91</v>
      </c>
      <c r="F10">
        <v>78</v>
      </c>
      <c r="G10">
        <v>43</v>
      </c>
      <c r="H10">
        <v>54</v>
      </c>
      <c r="I10">
        <f t="shared" si="0"/>
        <v>288</v>
      </c>
      <c r="J10" s="3">
        <f t="shared" si="1"/>
        <v>0.57599999999999996</v>
      </c>
    </row>
    <row r="11" spans="1:11">
      <c r="A11" t="s">
        <v>13</v>
      </c>
      <c r="B11" t="s">
        <v>26</v>
      </c>
      <c r="D11">
        <v>22</v>
      </c>
      <c r="E11">
        <v>65</v>
      </c>
      <c r="F11">
        <v>98</v>
      </c>
      <c r="G11">
        <v>23</v>
      </c>
      <c r="H11">
        <v>87</v>
      </c>
      <c r="I11">
        <f t="shared" si="0"/>
        <v>295</v>
      </c>
      <c r="J11" s="3">
        <f t="shared" si="1"/>
        <v>0.59</v>
      </c>
    </row>
    <row r="12" spans="1:11">
      <c r="A12" t="s">
        <v>14</v>
      </c>
      <c r="B12" t="s">
        <v>27</v>
      </c>
      <c r="D12">
        <v>2</v>
      </c>
      <c r="E12">
        <v>56</v>
      </c>
      <c r="F12">
        <v>21</v>
      </c>
      <c r="G12">
        <v>45</v>
      </c>
      <c r="H12">
        <v>9</v>
      </c>
      <c r="I12">
        <f t="shared" si="0"/>
        <v>133</v>
      </c>
      <c r="J12" s="3">
        <f t="shared" si="1"/>
        <v>0.26600000000000001</v>
      </c>
    </row>
    <row r="13" spans="1:11">
      <c r="A13" t="s">
        <v>15</v>
      </c>
      <c r="B13" t="s">
        <v>28</v>
      </c>
      <c r="D13">
        <v>2</v>
      </c>
      <c r="E13">
        <v>76</v>
      </c>
      <c r="F13">
        <v>32</v>
      </c>
      <c r="G13">
        <v>79</v>
      </c>
      <c r="H13">
        <v>9</v>
      </c>
      <c r="I13">
        <f t="shared" si="0"/>
        <v>198</v>
      </c>
      <c r="J13" s="3">
        <f t="shared" si="1"/>
        <v>0.39600000000000002</v>
      </c>
    </row>
    <row r="14" spans="1:11">
      <c r="A14" t="s">
        <v>16</v>
      </c>
      <c r="B14" t="s">
        <v>10</v>
      </c>
      <c r="D14">
        <v>45</v>
      </c>
      <c r="E14">
        <v>33</v>
      </c>
      <c r="F14">
        <v>55</v>
      </c>
      <c r="G14">
        <v>67</v>
      </c>
      <c r="H14">
        <v>8</v>
      </c>
      <c r="I14">
        <f t="shared" si="0"/>
        <v>208</v>
      </c>
      <c r="J14" s="3">
        <f t="shared" si="1"/>
        <v>0.41599999999999998</v>
      </c>
    </row>
    <row r="15" spans="1:11">
      <c r="A15" t="s">
        <v>17</v>
      </c>
      <c r="B15" t="s">
        <v>26</v>
      </c>
      <c r="D15">
        <v>53</v>
      </c>
      <c r="E15">
        <v>44</v>
      </c>
      <c r="F15">
        <v>66</v>
      </c>
      <c r="G15">
        <v>65</v>
      </c>
      <c r="H15">
        <v>65</v>
      </c>
      <c r="I15">
        <f t="shared" si="0"/>
        <v>293</v>
      </c>
      <c r="J15" s="3">
        <f t="shared" si="1"/>
        <v>0.58599999999999997</v>
      </c>
    </row>
    <row r="16" spans="1:11">
      <c r="A16" t="s">
        <v>11</v>
      </c>
      <c r="B16" t="s">
        <v>29</v>
      </c>
      <c r="D16">
        <v>23</v>
      </c>
      <c r="E16">
        <v>56</v>
      </c>
      <c r="F16">
        <v>88</v>
      </c>
      <c r="G16">
        <v>21</v>
      </c>
      <c r="H16">
        <v>45</v>
      </c>
      <c r="I16">
        <f t="shared" si="0"/>
        <v>233</v>
      </c>
      <c r="J16" s="3">
        <f t="shared" si="1"/>
        <v>0.46600000000000003</v>
      </c>
    </row>
    <row r="17" spans="1:10">
      <c r="A17" t="s">
        <v>18</v>
      </c>
      <c r="B17" t="s">
        <v>30</v>
      </c>
      <c r="D17">
        <v>22</v>
      </c>
      <c r="E17">
        <v>78</v>
      </c>
      <c r="F17">
        <v>54</v>
      </c>
      <c r="G17">
        <v>65</v>
      </c>
      <c r="H17">
        <v>23</v>
      </c>
      <c r="I17">
        <f t="shared" si="0"/>
        <v>242</v>
      </c>
      <c r="J17" s="3">
        <f t="shared" si="1"/>
        <v>0.48399999999999999</v>
      </c>
    </row>
    <row r="18" spans="1:10">
      <c r="A18" t="s">
        <v>19</v>
      </c>
      <c r="B18" t="s">
        <v>31</v>
      </c>
      <c r="D18">
        <v>67</v>
      </c>
      <c r="E18">
        <v>33</v>
      </c>
      <c r="F18">
        <v>43</v>
      </c>
      <c r="G18">
        <v>43</v>
      </c>
      <c r="H18">
        <v>67</v>
      </c>
      <c r="I18">
        <f t="shared" si="0"/>
        <v>253</v>
      </c>
      <c r="J18" s="3">
        <f t="shared" si="1"/>
        <v>0.50600000000000001</v>
      </c>
    </row>
    <row r="19" spans="1:10">
      <c r="A19" t="s">
        <v>20</v>
      </c>
      <c r="B19" t="s">
        <v>32</v>
      </c>
      <c r="D19">
        <v>87</v>
      </c>
      <c r="E19">
        <v>11</v>
      </c>
      <c r="F19">
        <v>22</v>
      </c>
      <c r="G19">
        <v>89</v>
      </c>
      <c r="H19">
        <v>76</v>
      </c>
      <c r="I19">
        <f t="shared" si="0"/>
        <v>285</v>
      </c>
      <c r="J19" s="3">
        <f t="shared" si="1"/>
        <v>0.56999999999999995</v>
      </c>
    </row>
    <row r="20" spans="1:10">
      <c r="A20" t="s">
        <v>21</v>
      </c>
      <c r="B20" t="s">
        <v>9</v>
      </c>
      <c r="D20">
        <v>54</v>
      </c>
      <c r="E20">
        <v>23</v>
      </c>
      <c r="F20">
        <v>33</v>
      </c>
      <c r="G20">
        <v>90</v>
      </c>
      <c r="H20">
        <v>43</v>
      </c>
      <c r="I20">
        <f t="shared" si="0"/>
        <v>243</v>
      </c>
      <c r="J20" s="3">
        <f t="shared" si="1"/>
        <v>0.48599999999999999</v>
      </c>
    </row>
    <row r="21" spans="1:10">
      <c r="A21" t="s">
        <v>22</v>
      </c>
      <c r="B21" t="s">
        <v>33</v>
      </c>
      <c r="D21">
        <v>9</v>
      </c>
      <c r="E21">
        <v>44</v>
      </c>
      <c r="F21">
        <v>67</v>
      </c>
      <c r="G21">
        <v>65</v>
      </c>
      <c r="H21">
        <v>23</v>
      </c>
      <c r="I21">
        <f t="shared" si="0"/>
        <v>208</v>
      </c>
      <c r="J21" s="3">
        <f t="shared" si="1"/>
        <v>0.41599999999999998</v>
      </c>
    </row>
    <row r="22" spans="1:10">
      <c r="A22" t="s">
        <v>23</v>
      </c>
      <c r="B22" t="s">
        <v>31</v>
      </c>
      <c r="D22">
        <v>87</v>
      </c>
      <c r="E22">
        <v>55</v>
      </c>
      <c r="F22">
        <v>88</v>
      </c>
      <c r="G22">
        <v>45</v>
      </c>
      <c r="H22">
        <v>23</v>
      </c>
      <c r="I22">
        <f t="shared" si="0"/>
        <v>298</v>
      </c>
      <c r="J22" s="3">
        <f t="shared" si="1"/>
        <v>0.59599999999999997</v>
      </c>
    </row>
    <row r="23" spans="1:10">
      <c r="C23" t="s">
        <v>37</v>
      </c>
      <c r="D23">
        <f>AVERAGE(D5:D22)</f>
        <v>34.833333333333336</v>
      </c>
      <c r="E23">
        <f t="shared" ref="E23:H23" si="2">AVERAGE(E5:E22)</f>
        <v>49.611111111111114</v>
      </c>
      <c r="F23">
        <f t="shared" si="2"/>
        <v>48.833333333333336</v>
      </c>
      <c r="G23">
        <f t="shared" si="2"/>
        <v>57.555555555555557</v>
      </c>
      <c r="H23">
        <f t="shared" si="2"/>
        <v>39.444444444444443</v>
      </c>
    </row>
    <row r="24" spans="1:10">
      <c r="C24" t="s">
        <v>38</v>
      </c>
      <c r="D24">
        <f>MIN(D5:D22)</f>
        <v>2</v>
      </c>
      <c r="E24">
        <f>MIN(E5:E22)</f>
        <v>6</v>
      </c>
      <c r="F24">
        <f>MIN(F5:F22)</f>
        <v>2</v>
      </c>
      <c r="G24">
        <f>MIN(G5:G22)</f>
        <v>21</v>
      </c>
      <c r="H24">
        <f>MIN(H5:H22)</f>
        <v>8</v>
      </c>
    </row>
    <row r="25" spans="1:10">
      <c r="C25" t="s">
        <v>39</v>
      </c>
      <c r="D25">
        <f>MAX(D5:D22)</f>
        <v>87</v>
      </c>
      <c r="E25">
        <f>MAX(E5:E22)</f>
        <v>91</v>
      </c>
      <c r="F25">
        <f>MAX(F5:F22)</f>
        <v>98</v>
      </c>
      <c r="G25">
        <f>MAX(G5:G22)</f>
        <v>98</v>
      </c>
      <c r="H25">
        <f>MAX(H5:H22)</f>
        <v>87</v>
      </c>
    </row>
    <row r="26" spans="1:10">
      <c r="C26" t="s">
        <v>41</v>
      </c>
      <c r="D26">
        <f>SUM(D5:D22)</f>
        <v>627</v>
      </c>
      <c r="E26">
        <f>SUM(E5:E22)</f>
        <v>893</v>
      </c>
      <c r="F26">
        <f>SUM(F5:F22)</f>
        <v>879</v>
      </c>
      <c r="G26">
        <f>SUM(G5:G22)</f>
        <v>1036</v>
      </c>
      <c r="H26">
        <f>SUM(H5:H22)</f>
        <v>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</dc:creator>
  <cp:lastModifiedBy>yus</cp:lastModifiedBy>
  <dcterms:created xsi:type="dcterms:W3CDTF">2025-01-17T13:28:46Z</dcterms:created>
  <dcterms:modified xsi:type="dcterms:W3CDTF">2025-02-03T10:08:59Z</dcterms:modified>
</cp:coreProperties>
</file>