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uhsd.adn\Shares\MTP\userfile$\kwalker\Desktop\bootcamp\01-Excel\Homework\"/>
    </mc:Choice>
  </mc:AlternateContent>
  <xr:revisionPtr revIDLastSave="0" documentId="8_{D02996D0-5517-4831-9B90-B1C501658A37}" xr6:coauthVersionLast="36" xr6:coauthVersionMax="36" xr10:uidLastSave="{00000000-0000-0000-0000-000000000000}"/>
  <bookViews>
    <workbookView xWindow="0" yWindow="0" windowWidth="14370" windowHeight="12780" activeTab="4" xr2:uid="{00000000-000D-0000-FFFF-FFFF00000000}"/>
  </bookViews>
  <sheets>
    <sheet name="Sheet 2" sheetId="5" r:id="rId1"/>
    <sheet name="Sheet 4" sheetId="7" r:id="rId2"/>
    <sheet name="Sheet 3" sheetId="8" r:id="rId3"/>
    <sheet name="Sheet1" sheetId="1" r:id="rId4"/>
    <sheet name="Bonus" sheetId="9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9" l="1"/>
  <c r="C13" i="9"/>
  <c r="C12" i="9"/>
  <c r="C11" i="9"/>
  <c r="C10" i="9"/>
  <c r="C9" i="9"/>
  <c r="C8" i="9"/>
  <c r="C7" i="9"/>
  <c r="C6" i="9"/>
  <c r="C5" i="9"/>
  <c r="C4" i="9"/>
  <c r="C3" i="9"/>
  <c r="D13" i="9"/>
  <c r="D12" i="9"/>
  <c r="D11" i="9"/>
  <c r="D10" i="9"/>
  <c r="D9" i="9"/>
  <c r="D8" i="9"/>
  <c r="D7" i="9"/>
  <c r="D5" i="9"/>
  <c r="D4" i="9"/>
  <c r="D3" i="9"/>
  <c r="D6" i="9"/>
  <c r="C2" i="9"/>
  <c r="B2" i="9"/>
  <c r="B13" i="9"/>
  <c r="E13" i="9" s="1"/>
  <c r="F13" i="9" s="1"/>
  <c r="B12" i="9"/>
  <c r="E12" i="9" s="1"/>
  <c r="B11" i="9"/>
  <c r="B10" i="9"/>
  <c r="B9" i="9"/>
  <c r="B8" i="9"/>
  <c r="E8" i="9" s="1"/>
  <c r="B7" i="9"/>
  <c r="B6" i="9"/>
  <c r="B5" i="9"/>
  <c r="E5" i="9" s="1"/>
  <c r="F5" i="9" s="1"/>
  <c r="B4" i="9"/>
  <c r="E4" i="9" s="1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N1" i="1"/>
  <c r="O256" i="1"/>
  <c r="G8" i="9" l="1"/>
  <c r="G5" i="9"/>
  <c r="E9" i="9"/>
  <c r="F9" i="9" s="1"/>
  <c r="H5" i="9"/>
  <c r="G12" i="9"/>
  <c r="H8" i="9"/>
  <c r="H12" i="9"/>
  <c r="G9" i="9"/>
  <c r="G13" i="9"/>
  <c r="G4" i="9"/>
  <c r="H4" i="9"/>
  <c r="H13" i="9"/>
  <c r="E6" i="9"/>
  <c r="H6" i="9" s="1"/>
  <c r="E10" i="9"/>
  <c r="H10" i="9" s="1"/>
  <c r="F12" i="9"/>
  <c r="F8" i="9"/>
  <c r="F4" i="9"/>
  <c r="H9" i="9"/>
  <c r="E2" i="9"/>
  <c r="G2" i="9" s="1"/>
  <c r="E3" i="9"/>
  <c r="F3" i="9" s="1"/>
  <c r="E7" i="9"/>
  <c r="G7" i="9" s="1"/>
  <c r="E11" i="9"/>
  <c r="G11" i="9" s="1"/>
  <c r="H2" i="9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3" i="1"/>
  <c r="P4" i="1"/>
  <c r="P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F2" i="9" l="1"/>
  <c r="G10" i="9"/>
  <c r="H7" i="9"/>
  <c r="G3" i="9"/>
  <c r="F11" i="9"/>
  <c r="G6" i="9"/>
  <c r="F10" i="9"/>
  <c r="H3" i="9"/>
  <c r="F7" i="9"/>
  <c r="F6" i="9"/>
  <c r="H11" i="9"/>
</calcChain>
</file>

<file path=xl/sharedStrings.xml><?xml version="1.0" encoding="utf-8"?>
<sst xmlns="http://schemas.openxmlformats.org/spreadsheetml/2006/main" count="28935" uniqueCount="8402">
  <si>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</si>
  <si>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</si>
  <si>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</si>
  <si>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</si>
  <si>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</si>
  <si>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</si>
  <si>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</si>
  <si>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</si>
  <si>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</si>
  <si>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</si>
  <si>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</si>
  <si>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</si>
  <si>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</si>
  <si>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</si>
  <si>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</si>
  <si>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</si>
  <si>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</si>
  <si>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</si>
  <si>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</si>
  <si>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</si>
  <si>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</si>
  <si>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</si>
  <si>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</si>
  <si>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</si>
  <si>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</si>
  <si>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</si>
  <si>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</si>
  <si>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</si>
  <si>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</si>
  <si>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</si>
  <si>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</si>
  <si>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</si>
  <si>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</si>
  <si>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</si>
  <si>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</si>
  <si>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</si>
  <si>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</si>
  <si>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</si>
  <si>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</si>
  <si>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</si>
  <si>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</si>
  <si>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</si>
  <si>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</si>
  <si>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</si>
  <si>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</si>
  <si>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</si>
  <si>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</si>
  <si>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</si>
  <si>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</si>
  <si>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</si>
  <si>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</si>
  <si>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</si>
  <si>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</si>
  <si>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</si>
  <si>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</si>
  <si>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</si>
  <si>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</si>
  <si>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</si>
  <si>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</si>
  <si>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</si>
  <si>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</si>
  <si>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</si>
  <si>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</si>
  <si>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</si>
  <si>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</si>
  <si>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</si>
  <si>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</si>
  <si>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</si>
  <si>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</si>
  <si>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</si>
  <si>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</si>
  <si>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</si>
  <si>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</si>
  <si>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</si>
  <si>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</si>
  <si>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</si>
  <si>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</si>
  <si>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</si>
  <si>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</si>
  <si>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</si>
  <si>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</si>
  <si>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</si>
  <si>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</si>
  <si>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</si>
  <si>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</si>
  <si>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</si>
  <si>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</si>
  <si>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</si>
  <si>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</si>
  <si>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</si>
  <si>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</si>
  <si>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</si>
  <si>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</si>
  <si>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</si>
  <si>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</si>
  <si>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</si>
  <si>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</si>
  <si>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</si>
  <si>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</si>
  <si>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</si>
  <si>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</si>
  <si>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</si>
  <si>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</si>
  <si>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</si>
  <si>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</si>
  <si>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</si>
  <si>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</si>
  <si>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</si>
  <si>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</si>
  <si>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</si>
  <si>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</si>
  <si>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</si>
  <si>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</si>
  <si>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</si>
  <si>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</si>
  <si>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</si>
  <si>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</si>
  <si>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</si>
  <si>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</si>
  <si>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</si>
  <si>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</si>
  <si>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</si>
  <si>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</si>
  <si>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</si>
  <si>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</si>
  <si>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</si>
  <si>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</si>
  <si>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</si>
  <si>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</si>
  <si>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</si>
  <si>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</si>
  <si>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</si>
  <si>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</si>
  <si>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</si>
  <si>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</si>
  <si>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</si>
  <si>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</si>
  <si>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</si>
  <si>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</si>
  <si>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</si>
  <si>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</si>
  <si>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</si>
  <si>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</si>
  <si>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</si>
  <si>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</si>
  <si>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</si>
  <si>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</si>
  <si>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</si>
  <si>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</si>
  <si>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</si>
  <si>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</si>
  <si>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</si>
  <si>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</si>
  <si>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</si>
  <si>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</si>
  <si>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</si>
  <si>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</si>
  <si>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</si>
  <si>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</si>
  <si>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</si>
  <si>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</si>
  <si>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</si>
  <si>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</si>
  <si>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</si>
  <si>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</si>
  <si>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</si>
  <si>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</si>
  <si>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</si>
  <si>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</si>
  <si>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</si>
  <si>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</si>
  <si>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</si>
  <si>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</si>
  <si>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</si>
  <si>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</si>
  <si>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</si>
  <si>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</si>
  <si>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</si>
  <si>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</si>
  <si>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</si>
  <si>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</si>
  <si>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</si>
  <si>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</si>
  <si>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</si>
  <si>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</si>
  <si>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</si>
  <si>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</si>
  <si>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</si>
  <si>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</si>
  <si>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</si>
  <si>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</si>
  <si>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</si>
  <si>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</si>
  <si>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</si>
  <si>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</si>
  <si>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</si>
  <si>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</si>
  <si>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</si>
  <si>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</si>
  <si>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</si>
  <si>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</si>
  <si>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</si>
  <si>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</si>
  <si>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</si>
  <si>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</si>
  <si>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</si>
  <si>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</si>
  <si>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</si>
  <si>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</si>
  <si>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</si>
  <si>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</si>
  <si>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</si>
  <si>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</si>
  <si>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</si>
  <si>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</si>
  <si>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</si>
  <si>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</si>
  <si>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</si>
  <si>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</si>
  <si>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</si>
  <si>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</si>
  <si>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</si>
  <si>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</si>
  <si>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</si>
  <si>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</si>
  <si>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</si>
  <si>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</si>
  <si>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</si>
  <si>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</si>
  <si>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</si>
  <si>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</si>
  <si>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</si>
  <si>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</si>
  <si>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</si>
  <si>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</si>
  <si>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</si>
  <si>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</si>
  <si>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</si>
  <si>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</si>
  <si>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</si>
  <si>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</si>
  <si>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</si>
  <si>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</si>
  <si>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</si>
  <si>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</si>
  <si>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</si>
  <si>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</si>
  <si>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</si>
  <si>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</si>
  <si>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</si>
  <si>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</si>
  <si>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</si>
  <si>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</si>
  <si>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</si>
  <si>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</si>
  <si>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</si>
  <si>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</si>
  <si>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</si>
  <si>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</si>
  <si>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</si>
  <si>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</si>
  <si>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</si>
  <si>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</si>
  <si>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</si>
  <si>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</si>
  <si>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</si>
  <si>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</si>
  <si>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</si>
  <si>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</si>
  <si>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</si>
  <si>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</si>
  <si>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</si>
  <si>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</si>
  <si>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</si>
  <si>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</si>
  <si>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</si>
  <si>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</si>
  <si>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</si>
  <si>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</si>
  <si>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</si>
  <si>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</si>
  <si>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</si>
  <si>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</si>
  <si>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</si>
  <si>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</si>
  <si>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</si>
  <si>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</si>
  <si>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</si>
  <si>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</si>
  <si>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</si>
  <si>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</si>
  <si>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</si>
  <si>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</si>
  <si>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</si>
  <si>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</si>
  <si>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</si>
  <si>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</si>
  <si>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</si>
  <si>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</si>
  <si>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</si>
  <si>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</si>
  <si>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</si>
  <si>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</si>
  <si>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</si>
  <si>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</si>
  <si>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</si>
  <si>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</si>
  <si>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</si>
  <si>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</si>
  <si>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</si>
  <si>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</si>
  <si>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</si>
  <si>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</si>
  <si>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</si>
  <si>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</si>
  <si>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</si>
  <si>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</si>
  <si>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</si>
  <si>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</si>
  <si>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</si>
  <si>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</si>
  <si>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</si>
  <si>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</si>
  <si>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</si>
  <si>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</si>
  <si>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</si>
  <si>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</si>
  <si>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</si>
  <si>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</si>
  <si>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</si>
  <si>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</si>
  <si>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</si>
  <si>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</si>
  <si>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</si>
  <si>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</si>
  <si>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</si>
  <si>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</si>
  <si>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</si>
  <si>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</si>
  <si>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</si>
  <si>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</si>
  <si>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</si>
  <si>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</si>
  <si>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</si>
  <si>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</si>
  <si>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</si>
  <si>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</si>
  <si>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</si>
  <si>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</si>
  <si>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</si>
  <si>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</si>
  <si>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</si>
  <si>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</si>
  <si>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</si>
  <si>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</si>
  <si>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</si>
  <si>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</si>
  <si>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</si>
  <si>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</si>
  <si>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</si>
  <si>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</si>
  <si>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</si>
  <si>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</si>
  <si>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</si>
  <si>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</si>
  <si>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</si>
  <si>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</si>
  <si>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</si>
  <si>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</si>
  <si>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</si>
  <si>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</si>
  <si>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</si>
  <si>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</si>
  <si>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</si>
  <si>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</si>
  <si>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</si>
  <si>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</si>
  <si>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</si>
  <si>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</si>
  <si>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</si>
  <si>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</si>
  <si>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</si>
  <si>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</si>
  <si>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</si>
  <si>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</si>
  <si>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</si>
  <si>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</si>
  <si>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</si>
  <si>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</si>
  <si>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</si>
  <si>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</si>
  <si>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</si>
  <si>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</si>
  <si>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</si>
  <si>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</si>
  <si>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</si>
  <si>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</si>
  <si>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</si>
  <si>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</si>
  <si>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</si>
  <si>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</si>
  <si>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</si>
  <si>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</si>
  <si>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</si>
  <si>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</si>
  <si>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</si>
  <si>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</si>
  <si>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</si>
  <si>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</si>
  <si>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</si>
  <si>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</si>
  <si>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</si>
  <si>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</si>
  <si>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</si>
  <si>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</si>
  <si>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</si>
  <si>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</si>
  <si>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</si>
  <si>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</si>
  <si>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</si>
  <si>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</si>
  <si>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</si>
  <si>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</si>
  <si>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</si>
  <si>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</si>
  <si>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</si>
  <si>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</si>
  <si>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</si>
  <si>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</si>
  <si>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</si>
  <si>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</si>
  <si>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</si>
  <si>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</si>
  <si>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</si>
  <si>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</si>
  <si>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</si>
  <si>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</si>
  <si>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</si>
  <si>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</si>
  <si>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</si>
  <si>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</si>
  <si>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</si>
  <si>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</si>
  <si>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</si>
  <si>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</si>
  <si>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</si>
  <si>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</si>
  <si>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</si>
  <si>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</si>
  <si>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</si>
  <si>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</si>
  <si>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</si>
  <si>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</si>
  <si>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</si>
  <si>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</si>
  <si>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</si>
  <si>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</si>
  <si>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</si>
  <si>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</si>
  <si>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</si>
  <si>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</si>
  <si>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</si>
  <si>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</si>
  <si>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</si>
  <si>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</si>
  <si>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</si>
  <si>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</si>
  <si>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</si>
  <si>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</si>
  <si>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</si>
  <si>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</si>
  <si>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</si>
  <si>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</si>
  <si>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</si>
  <si>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</si>
  <si>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</si>
  <si>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</si>
  <si>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</si>
  <si>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</si>
  <si>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</si>
  <si>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</si>
  <si>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</si>
  <si>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</si>
  <si>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</si>
  <si>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</si>
  <si>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</si>
  <si>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</si>
  <si>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</si>
  <si>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</si>
  <si>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</si>
  <si>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</si>
  <si>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</si>
  <si>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</si>
  <si>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</si>
  <si>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</si>
  <si>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</si>
  <si>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</si>
  <si>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</si>
  <si>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</si>
  <si>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</si>
  <si>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</si>
  <si>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</si>
  <si>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</si>
  <si>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</si>
  <si>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</si>
  <si>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</si>
  <si>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</si>
  <si>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</si>
  <si>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</si>
  <si>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</si>
  <si>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</si>
  <si>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</si>
  <si>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</si>
  <si>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</si>
  <si>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</si>
  <si>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</si>
  <si>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</si>
  <si>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</si>
  <si>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</si>
  <si>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</si>
  <si>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</si>
  <si>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</si>
  <si>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</si>
  <si>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</si>
  <si>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</si>
  <si>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</si>
  <si>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</si>
  <si>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</si>
  <si>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</si>
  <si>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</si>
  <si>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</si>
  <si>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</si>
  <si>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</si>
  <si>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</si>
  <si>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</si>
  <si>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</si>
  <si>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</si>
  <si>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</si>
  <si>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</si>
  <si>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</si>
  <si>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</si>
  <si>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</si>
  <si>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</si>
  <si>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</si>
  <si>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</si>
  <si>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</si>
  <si>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</si>
  <si>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</si>
  <si>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</si>
  <si>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</si>
  <si>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</si>
  <si>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</si>
  <si>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</si>
  <si>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</si>
  <si>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</si>
  <si>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</si>
  <si>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</si>
  <si>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</si>
  <si>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</si>
  <si>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</si>
  <si>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</si>
  <si>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</si>
  <si>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</si>
  <si>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</si>
  <si>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</si>
  <si>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</si>
  <si>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</si>
  <si>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</si>
  <si>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</si>
  <si>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</si>
  <si>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</si>
  <si>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</si>
  <si>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</si>
  <si>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</si>
  <si>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</si>
  <si>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</si>
  <si>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</si>
  <si>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</si>
  <si>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</si>
  <si>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</si>
  <si>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</si>
  <si>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</si>
  <si>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</si>
  <si>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</si>
  <si>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</si>
  <si>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</si>
  <si>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</si>
  <si>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</si>
  <si>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</si>
  <si>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</si>
  <si>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</si>
  <si>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</si>
  <si>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</si>
  <si>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</si>
  <si>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</si>
  <si>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</si>
  <si>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</si>
  <si>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</si>
  <si>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</si>
  <si>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</si>
  <si>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</si>
  <si>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</si>
  <si>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</si>
  <si>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</si>
  <si>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</si>
  <si>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</si>
  <si>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</si>
  <si>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</si>
  <si>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</si>
  <si>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</si>
  <si>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</si>
  <si>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</si>
  <si>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</si>
  <si>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</si>
  <si>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</si>
  <si>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</si>
  <si>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</si>
  <si>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</si>
  <si>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</si>
  <si>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</si>
  <si>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</si>
  <si>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</si>
  <si>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</si>
  <si>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</si>
  <si>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</si>
  <si>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</si>
  <si>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</si>
  <si>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</si>
  <si>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</si>
  <si>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</si>
  <si>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</si>
  <si>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</si>
  <si>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</si>
  <si>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</si>
  <si>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</si>
  <si>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</si>
  <si>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</si>
  <si>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</si>
  <si>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</si>
  <si>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</si>
  <si>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</si>
  <si>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</si>
  <si>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</si>
  <si>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</si>
  <si>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</si>
  <si>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</si>
  <si>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</si>
  <si>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</si>
  <si>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</si>
  <si>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</si>
  <si>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</si>
  <si>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</si>
  <si>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</si>
  <si>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</si>
  <si>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</si>
  <si>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</si>
  <si>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</si>
  <si>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</si>
  <si>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</si>
  <si>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</si>
  <si>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</si>
  <si>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</si>
  <si>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</si>
  <si>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</si>
  <si>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</si>
  <si>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</si>
  <si>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</si>
  <si>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</si>
  <si>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</si>
  <si>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</si>
  <si>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</si>
  <si>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</si>
  <si>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</si>
  <si>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</si>
  <si>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</si>
  <si>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</si>
  <si>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</si>
  <si>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</si>
  <si>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</si>
  <si>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</si>
  <si>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</si>
  <si>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</si>
  <si>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</si>
  <si>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</si>
  <si>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</si>
  <si>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</si>
  <si>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</si>
  <si>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</si>
  <si>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</si>
  <si>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</si>
  <si>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</si>
  <si>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</si>
  <si>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</si>
  <si>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</si>
  <si>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</si>
  <si>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</si>
  <si>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</si>
  <si>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</si>
  <si>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</si>
  <si>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</si>
  <si>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</si>
  <si>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</si>
  <si>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</si>
  <si>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</si>
  <si>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</si>
  <si>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</si>
  <si>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</si>
  <si>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</si>
  <si>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</si>
  <si>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</si>
  <si>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</si>
  <si>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</si>
  <si>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</si>
  <si>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</si>
  <si>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</si>
  <si>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</si>
  <si>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</si>
  <si>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</si>
  <si>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</si>
  <si>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</si>
  <si>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</si>
  <si>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</si>
  <si>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</si>
  <si>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</si>
  <si>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</si>
  <si>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</si>
  <si>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</si>
  <si>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</si>
  <si>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</si>
  <si>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</si>
  <si>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</si>
  <si>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</si>
  <si>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</si>
  <si>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</si>
  <si>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</si>
  <si>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</si>
  <si>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</si>
  <si>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</si>
  <si>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</si>
  <si>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</si>
  <si>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</si>
  <si>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</si>
  <si>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</si>
  <si>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</si>
  <si>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</si>
  <si>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</si>
  <si>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</si>
  <si>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</si>
  <si>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</si>
  <si>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</si>
  <si>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</si>
  <si>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</si>
  <si>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</si>
  <si>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</si>
  <si>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</si>
  <si>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</si>
  <si>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</si>
  <si>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</si>
  <si>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</si>
  <si>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</si>
  <si>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</si>
  <si>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</si>
  <si>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</si>
  <si>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</si>
  <si>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</si>
  <si>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</si>
  <si>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</si>
  <si>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</si>
  <si>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</si>
  <si>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</si>
  <si>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</si>
  <si>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</si>
  <si>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</si>
  <si>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</si>
  <si>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</si>
  <si>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</si>
  <si>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</si>
  <si>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</si>
  <si>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</si>
  <si>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</si>
  <si>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</si>
  <si>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</si>
  <si>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</si>
  <si>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</si>
  <si>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</si>
  <si>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</si>
  <si>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</si>
  <si>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</si>
  <si>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</si>
  <si>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</si>
  <si>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</si>
  <si>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</si>
  <si>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</si>
  <si>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</si>
  <si>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</si>
  <si>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</si>
  <si>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</si>
  <si>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</si>
  <si>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</si>
  <si>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</si>
  <si>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</si>
  <si>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</si>
  <si>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</si>
  <si>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</si>
  <si>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</si>
  <si>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</si>
  <si>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</si>
  <si>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</si>
  <si>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</si>
  <si>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</si>
  <si>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</si>
  <si>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</si>
  <si>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</si>
  <si>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</si>
  <si>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</si>
  <si>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</si>
  <si>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</si>
  <si>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</si>
  <si>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</si>
  <si>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</si>
  <si>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</si>
  <si>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</si>
  <si>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</si>
  <si>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</si>
  <si>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</si>
  <si>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</si>
  <si>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</si>
  <si>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</si>
  <si>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</si>
  <si>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</si>
  <si>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</si>
  <si>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</si>
  <si>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</si>
  <si>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</si>
  <si>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</si>
  <si>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</si>
  <si>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</si>
  <si>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</si>
  <si>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</si>
  <si>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</si>
  <si>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</si>
  <si>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</si>
  <si>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</si>
  <si>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</si>
  <si>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</si>
  <si>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</si>
  <si>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</si>
  <si>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</si>
  <si>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</si>
  <si>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</si>
  <si>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</si>
  <si>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</si>
  <si>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</si>
  <si>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</si>
  <si>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</si>
  <si>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</si>
  <si>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</si>
  <si>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</si>
  <si>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</si>
  <si>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</si>
  <si>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</si>
  <si>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</si>
  <si>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</si>
  <si>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</si>
  <si>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</si>
  <si>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</si>
  <si>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</si>
  <si>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</si>
  <si>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</si>
  <si>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</si>
  <si>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</si>
  <si>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</si>
  <si>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</si>
  <si>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</si>
  <si>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</si>
  <si>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</si>
  <si>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</si>
  <si>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</si>
  <si>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</si>
  <si>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</si>
  <si>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</si>
  <si>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</si>
  <si>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</si>
  <si>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</si>
  <si>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</si>
  <si>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</si>
  <si>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</si>
  <si>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</si>
  <si>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</si>
  <si>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</si>
  <si>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</si>
  <si>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</si>
  <si>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</si>
  <si>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</si>
  <si>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</si>
  <si>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</si>
  <si>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</si>
  <si>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</si>
  <si>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</si>
  <si>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</si>
  <si>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</si>
  <si>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</si>
  <si>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</si>
  <si>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</si>
  <si>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</si>
  <si>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</si>
  <si>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</si>
  <si>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</si>
  <si>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</si>
  <si>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</si>
  <si>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</si>
  <si>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</si>
  <si>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</si>
  <si>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</si>
  <si>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</si>
  <si>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</si>
  <si>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</si>
  <si>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</si>
  <si>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</si>
  <si>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</si>
  <si>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</si>
  <si>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</si>
  <si>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</si>
  <si>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</si>
  <si>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</si>
  <si>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</si>
  <si>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</si>
  <si>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</si>
  <si>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</si>
  <si>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</si>
  <si>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</si>
  <si>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</si>
  <si>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</si>
  <si>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</si>
  <si>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</si>
  <si>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</si>
  <si>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</si>
  <si>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</si>
  <si>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</si>
  <si>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</si>
  <si>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</si>
  <si>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</si>
  <si>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</si>
  <si>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</si>
  <si>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</si>
  <si>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</si>
  <si>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</si>
  <si>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</si>
  <si>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</si>
  <si>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</si>
  <si>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</si>
  <si>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</si>
  <si>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</si>
  <si>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</si>
  <si>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</si>
  <si>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</si>
  <si>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</si>
  <si>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</si>
  <si>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</si>
  <si>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</si>
  <si>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</si>
  <si>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</si>
  <si>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</si>
  <si>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</si>
  <si>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</si>
  <si>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</si>
  <si>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</si>
  <si>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</si>
  <si>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</si>
  <si>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</si>
  <si>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</si>
  <si>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</si>
  <si>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</si>
  <si>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</si>
  <si>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</si>
  <si>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</si>
  <si>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</si>
  <si>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</si>
  <si>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</si>
  <si>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</si>
  <si>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</si>
  <si>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</si>
  <si>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</si>
  <si>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</si>
  <si>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</si>
  <si>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</si>
  <si>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</si>
  <si>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</si>
  <si>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</si>
  <si>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</si>
  <si>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</si>
  <si>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</si>
  <si>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</si>
  <si>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</si>
  <si>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</si>
  <si>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</si>
  <si>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</si>
  <si>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</si>
  <si>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</si>
  <si>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</si>
  <si>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</si>
  <si>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</si>
  <si>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</si>
  <si>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</si>
  <si>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</si>
  <si>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</si>
  <si>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</si>
  <si>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</si>
  <si>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</si>
  <si>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</si>
  <si>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</si>
  <si>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</si>
  <si>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</si>
  <si>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</si>
  <si>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</si>
  <si>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</si>
  <si>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</si>
  <si>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</si>
  <si>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</si>
  <si>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</si>
  <si>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</si>
  <si>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</si>
  <si>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</si>
  <si>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</si>
  <si>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</si>
  <si>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</si>
  <si>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</si>
  <si>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</si>
  <si>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</si>
  <si>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</si>
  <si>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</si>
  <si>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</si>
  <si>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</si>
  <si>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</si>
  <si>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</si>
  <si>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</si>
  <si>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</si>
  <si>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</si>
  <si>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</si>
  <si>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</si>
  <si>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</si>
  <si>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</si>
  <si>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</si>
  <si>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</si>
  <si>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</si>
  <si>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</si>
  <si>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</si>
  <si>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</si>
  <si>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</si>
  <si>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</si>
  <si>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</si>
  <si>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</si>
  <si>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</si>
  <si>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</si>
  <si>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</si>
  <si>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</si>
  <si>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</si>
  <si>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</si>
  <si>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</si>
  <si>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</si>
  <si>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</si>
  <si>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</si>
  <si>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</si>
  <si>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</si>
  <si>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</si>
  <si>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</si>
  <si>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</si>
  <si>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</si>
  <si>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</si>
  <si>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</si>
  <si>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</si>
  <si>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</si>
  <si>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</si>
  <si>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</si>
  <si>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</si>
  <si>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</si>
  <si>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</si>
  <si>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</si>
  <si>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</si>
  <si>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</si>
  <si>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</si>
  <si>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</si>
  <si>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</si>
  <si>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</si>
  <si>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</si>
  <si>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</si>
  <si>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</si>
  <si>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</si>
  <si>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</si>
  <si>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</si>
  <si>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</si>
  <si>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</si>
  <si>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</si>
  <si>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</si>
  <si>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</si>
  <si>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</si>
  <si>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</si>
  <si>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</si>
  <si>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</si>
  <si>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</si>
  <si>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</si>
  <si>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</si>
  <si>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</si>
  <si>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</si>
  <si>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</si>
  <si>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</si>
  <si>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</si>
  <si>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</si>
  <si>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</si>
  <si>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</si>
  <si>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</si>
  <si>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</si>
  <si>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</si>
  <si>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</si>
  <si>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</si>
  <si>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</si>
  <si>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</si>
  <si>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</si>
  <si>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</si>
  <si>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</si>
  <si>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</si>
  <si>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</si>
  <si>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</si>
  <si>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</si>
  <si>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</si>
  <si>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</si>
  <si>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</si>
  <si>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</si>
  <si>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</si>
  <si>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</si>
  <si>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</si>
  <si>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</si>
  <si>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</si>
  <si>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</si>
  <si>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</si>
  <si>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</si>
  <si>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</si>
  <si>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</si>
  <si>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</si>
  <si>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</si>
  <si>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</si>
  <si>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</si>
  <si>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</si>
  <si>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</si>
  <si>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</si>
  <si>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</si>
  <si>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</si>
  <si>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</si>
  <si>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</si>
  <si>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</si>
  <si>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</si>
  <si>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</si>
  <si>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</si>
  <si>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</si>
  <si>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</si>
  <si>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</si>
  <si>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</si>
  <si>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</si>
  <si>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</si>
  <si>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</si>
  <si>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</si>
  <si>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</si>
  <si>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</si>
  <si>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</si>
  <si>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</si>
  <si>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</si>
  <si>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</si>
  <si>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</si>
  <si>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</si>
  <si>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</si>
  <si>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</si>
  <si>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</si>
  <si>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</si>
  <si>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</si>
  <si>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</si>
  <si>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</si>
  <si>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</si>
  <si>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</si>
  <si>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</si>
  <si>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</si>
  <si>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</si>
  <si>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</si>
  <si>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</si>
  <si>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</si>
  <si>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</si>
  <si>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</si>
  <si>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</si>
  <si>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</si>
  <si>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</si>
  <si>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</si>
  <si>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</si>
  <si>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</si>
  <si>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</si>
  <si>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</si>
  <si>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</si>
  <si>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</si>
  <si>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</si>
  <si>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</si>
  <si>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</si>
  <si>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</si>
  <si>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</si>
  <si>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</si>
  <si>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</si>
  <si>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</si>
  <si>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</si>
  <si>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</si>
  <si>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</si>
  <si>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</si>
  <si>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</si>
  <si>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</si>
  <si>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</si>
  <si>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</si>
  <si>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</si>
  <si>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</si>
  <si>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</si>
  <si>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</si>
  <si>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</si>
  <si>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</si>
  <si>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</si>
  <si>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</si>
  <si>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</si>
  <si>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</si>
  <si>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</si>
  <si>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</si>
  <si>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</si>
  <si>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</si>
  <si>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</si>
  <si>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</si>
  <si>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</si>
  <si>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</si>
  <si>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</si>
  <si>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</si>
  <si>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</si>
  <si>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</si>
  <si>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</si>
  <si>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</si>
  <si>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</si>
  <si>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</si>
  <si>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</si>
  <si>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</si>
  <si>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</si>
  <si>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</si>
  <si>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</si>
  <si>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</si>
  <si>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</si>
  <si>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</si>
  <si>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</si>
  <si>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</si>
  <si>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</si>
  <si>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</si>
  <si>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</si>
  <si>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</si>
  <si>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</si>
  <si>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</si>
  <si>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</si>
  <si>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</si>
  <si>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</si>
  <si>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</si>
  <si>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</si>
  <si>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</si>
  <si>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</si>
  <si>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</si>
  <si>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</si>
  <si>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</si>
  <si>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</si>
  <si>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</si>
  <si>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</si>
  <si>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</si>
  <si>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</si>
  <si>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</si>
  <si>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</si>
  <si>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</si>
  <si>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</si>
  <si>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</si>
  <si>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</si>
  <si>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</si>
  <si>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</si>
  <si>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</si>
  <si>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</si>
  <si>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</si>
  <si>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</si>
  <si>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</si>
  <si>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</si>
  <si>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</si>
  <si>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</si>
  <si>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</si>
  <si>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</si>
  <si>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</si>
  <si>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</si>
  <si>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</si>
  <si>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</si>
  <si>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</si>
  <si>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</si>
  <si>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</si>
  <si>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</si>
  <si>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</si>
  <si>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</si>
  <si>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</si>
  <si>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</si>
  <si>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</si>
  <si>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</si>
  <si>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</si>
  <si>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</si>
  <si>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</si>
  <si>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</si>
  <si>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</si>
  <si>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</si>
  <si>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</si>
  <si>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</si>
  <si>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</si>
  <si>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</si>
  <si>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</si>
  <si>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</si>
  <si>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</si>
  <si>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</si>
  <si>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</si>
  <si>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</si>
  <si>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</si>
  <si>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</si>
  <si>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</si>
  <si>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</si>
  <si>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</si>
  <si>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</si>
  <si>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</si>
  <si>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</si>
  <si>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</si>
  <si>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</si>
  <si>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</si>
  <si>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</si>
  <si>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</si>
  <si>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</si>
  <si>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</si>
  <si>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</si>
  <si>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</si>
  <si>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</si>
  <si>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</si>
  <si>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</si>
  <si>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</si>
  <si>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</si>
  <si>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</si>
  <si>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</si>
  <si>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</si>
  <si>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</si>
  <si>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</si>
  <si>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</si>
  <si>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</si>
  <si>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</si>
  <si>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</si>
  <si>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</si>
  <si>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</si>
  <si>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</si>
  <si>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</si>
  <si>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</si>
  <si>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</si>
  <si>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</si>
  <si>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</si>
  <si>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</si>
  <si>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</si>
  <si>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</si>
  <si>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</si>
  <si>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</si>
  <si>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</si>
  <si>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</si>
  <si>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</si>
  <si>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</si>
  <si>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</si>
  <si>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</si>
  <si>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</si>
  <si>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</si>
  <si>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</si>
  <si>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</si>
  <si>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</si>
  <si>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</si>
  <si>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</si>
  <si>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</si>
  <si>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</si>
  <si>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</si>
  <si>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</si>
  <si>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</si>
  <si>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</si>
  <si>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</si>
  <si>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</si>
  <si>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</si>
  <si>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</si>
  <si>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</si>
  <si>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</si>
  <si>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</si>
  <si>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</si>
  <si>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</si>
  <si>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</si>
  <si>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</si>
  <si>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</si>
  <si>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</si>
  <si>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</si>
  <si>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</si>
  <si>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</si>
  <si>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</si>
  <si>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</si>
  <si>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</si>
  <si>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</si>
  <si>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</si>
  <si>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</si>
  <si>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</si>
  <si>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</si>
  <si>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</si>
  <si>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</si>
  <si>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</si>
  <si>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</si>
  <si>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</si>
  <si>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</si>
  <si>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</si>
  <si>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</si>
  <si>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</si>
  <si>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</si>
  <si>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</si>
  <si>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</si>
  <si>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</si>
  <si>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</si>
  <si>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</si>
  <si>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</si>
  <si>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</si>
  <si>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</si>
  <si>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</si>
  <si>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</si>
  <si>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</si>
  <si>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</si>
  <si>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</si>
  <si>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</si>
  <si>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</si>
  <si>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</si>
  <si>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</si>
  <si>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</si>
  <si>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</si>
  <si>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</si>
  <si>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</si>
  <si>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</si>
  <si>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</si>
  <si>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</si>
  <si>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</si>
  <si>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</si>
  <si>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</si>
  <si>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</si>
  <si>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</si>
  <si>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</si>
  <si>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</si>
  <si>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</si>
  <si>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</si>
  <si>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</si>
  <si>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</si>
  <si>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</si>
  <si>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</si>
  <si>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</si>
  <si>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</si>
  <si>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</si>
  <si>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</si>
  <si>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</si>
  <si>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</si>
  <si>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</si>
  <si>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</si>
  <si>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</si>
  <si>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</si>
  <si>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</si>
  <si>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</si>
  <si>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</si>
  <si>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</si>
  <si>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</si>
  <si>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</si>
  <si>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</si>
  <si>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</si>
  <si>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</si>
  <si>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</si>
  <si>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</si>
  <si>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</si>
  <si>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</si>
  <si>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</si>
  <si>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</si>
  <si>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</si>
  <si>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</si>
  <si>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</si>
  <si>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</si>
  <si>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</si>
  <si>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</si>
  <si>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</si>
  <si>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</si>
  <si>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</si>
  <si>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</si>
  <si>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</si>
  <si>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</si>
  <si>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</si>
  <si>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</si>
  <si>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</si>
  <si>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</si>
  <si>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</si>
  <si>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</si>
  <si>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</si>
  <si>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</si>
  <si>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</si>
  <si>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</si>
  <si>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</si>
  <si>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</si>
  <si>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</si>
  <si>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</si>
  <si>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</si>
  <si>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</si>
  <si>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</si>
  <si>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</si>
  <si>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</si>
  <si>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</si>
  <si>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</si>
  <si>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</si>
  <si>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</si>
  <si>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</si>
  <si>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</si>
  <si>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</si>
  <si>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</si>
  <si>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</si>
  <si>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</si>
  <si>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</si>
  <si>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</si>
  <si>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</si>
  <si>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</si>
  <si>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</si>
  <si>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</si>
  <si>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</si>
  <si>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</si>
  <si>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</si>
  <si>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</si>
  <si>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</si>
  <si>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</si>
  <si>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</si>
  <si>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</si>
  <si>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</si>
  <si>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</si>
  <si>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</si>
  <si>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</si>
  <si>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</si>
  <si>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</si>
  <si>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</si>
  <si>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</si>
  <si>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</si>
  <si>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</si>
  <si>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</si>
  <si>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</si>
  <si>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</si>
  <si>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</si>
  <si>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</si>
  <si>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</si>
  <si>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</si>
  <si>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</si>
  <si>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</si>
  <si>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</si>
  <si>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</si>
  <si>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</si>
  <si>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</si>
  <si>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</si>
  <si>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</si>
  <si>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</si>
  <si>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</si>
  <si>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</si>
  <si>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</si>
  <si>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</si>
  <si>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</si>
  <si>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</si>
  <si>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</si>
  <si>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</si>
  <si>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</si>
  <si>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</si>
  <si>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</si>
  <si>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</si>
  <si>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</si>
  <si>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</si>
  <si>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</si>
  <si>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</si>
  <si>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</si>
  <si>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</si>
  <si>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</si>
  <si>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</si>
  <si>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</si>
  <si>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</si>
  <si>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</si>
  <si>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</si>
  <si>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</si>
  <si>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</si>
  <si>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</si>
  <si>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</si>
  <si>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</si>
  <si>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</si>
  <si>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</si>
  <si>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</si>
  <si>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</si>
  <si>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</si>
  <si>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</si>
  <si>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</si>
  <si>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</si>
  <si>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</si>
  <si>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</si>
  <si>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</si>
  <si>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</si>
  <si>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</si>
  <si>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</si>
  <si>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</si>
  <si>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</si>
  <si>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</si>
  <si>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</si>
  <si>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</si>
  <si>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</si>
  <si>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</si>
  <si>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</si>
  <si>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</si>
  <si>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</si>
  <si>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</si>
  <si>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</si>
  <si>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</si>
  <si>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</si>
  <si>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</si>
  <si>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</si>
  <si>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</si>
  <si>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</si>
  <si>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</si>
  <si>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</si>
  <si>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</si>
  <si>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</si>
  <si>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</si>
  <si>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</si>
  <si>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</si>
  <si>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</si>
  <si>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</si>
  <si>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</si>
  <si>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</si>
  <si>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</si>
  <si>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</si>
  <si>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</si>
  <si>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</si>
  <si>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</si>
  <si>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</si>
  <si>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</si>
  <si>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</si>
  <si>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</si>
  <si>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</si>
  <si>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</si>
  <si>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</si>
  <si>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</si>
  <si>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</si>
  <si>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</si>
  <si>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</si>
  <si>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</si>
  <si>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</si>
  <si>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</si>
  <si>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</si>
  <si>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</si>
  <si>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</si>
  <si>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</si>
  <si>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</si>
  <si>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</si>
  <si>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</si>
  <si>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</si>
  <si>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</si>
  <si>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</si>
  <si>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</si>
  <si>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</si>
  <si>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</si>
  <si>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</si>
  <si>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</si>
  <si>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</si>
  <si>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</si>
  <si>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</si>
  <si>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</si>
  <si>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</si>
  <si>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</si>
  <si>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</si>
  <si>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</si>
  <si>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</si>
  <si>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</si>
  <si>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</si>
  <si>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</si>
  <si>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</si>
  <si>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</si>
  <si>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</si>
  <si>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</si>
  <si>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</si>
  <si>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</si>
  <si>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</si>
  <si>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</si>
  <si>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</si>
  <si>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</si>
  <si>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</si>
  <si>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</si>
  <si>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</si>
  <si>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</si>
  <si>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</si>
  <si>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</si>
  <si>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</si>
  <si>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</si>
  <si>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</si>
  <si>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</si>
  <si>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</si>
  <si>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</si>
  <si>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</si>
  <si>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</si>
  <si>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</si>
  <si>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</si>
  <si>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</si>
  <si>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</si>
  <si>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</si>
  <si>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</si>
  <si>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</si>
  <si>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</si>
  <si>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</si>
  <si>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</si>
  <si>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</si>
  <si>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</si>
  <si>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</si>
  <si>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</si>
  <si>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</si>
  <si>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</si>
  <si>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</si>
  <si>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</si>
  <si>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</si>
  <si>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</si>
  <si>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</si>
  <si>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</si>
  <si>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</si>
  <si>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</si>
  <si>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</si>
  <si>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</si>
  <si>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</si>
  <si>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</si>
  <si>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</si>
  <si>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</si>
  <si>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</si>
  <si>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</si>
  <si>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</si>
  <si>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</si>
  <si>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</si>
  <si>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</si>
  <si>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</si>
  <si>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</si>
  <si>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</si>
  <si>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</si>
  <si>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</si>
  <si>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</si>
  <si>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</si>
  <si>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</si>
  <si>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</si>
  <si>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</si>
  <si>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</si>
  <si>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</si>
  <si>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</si>
  <si>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</si>
  <si>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</si>
  <si>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</si>
  <si>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</si>
  <si>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</si>
  <si>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</si>
  <si>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</si>
  <si>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</si>
  <si>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</si>
  <si>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</si>
  <si>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</si>
  <si>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</si>
  <si>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</si>
  <si>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</si>
  <si>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</si>
  <si>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</si>
  <si>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</si>
  <si>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</si>
  <si>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</si>
  <si>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</si>
  <si>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</si>
  <si>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</si>
  <si>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</si>
  <si>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</si>
  <si>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</si>
  <si>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</si>
  <si>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</si>
  <si>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</si>
  <si>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</si>
  <si>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</si>
  <si>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</si>
  <si>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</si>
  <si>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</si>
  <si>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</si>
  <si>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</si>
  <si>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</si>
  <si>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</si>
  <si>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</si>
  <si>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</si>
  <si>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</si>
  <si>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</si>
  <si>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</si>
  <si>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</si>
  <si>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</si>
  <si>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</si>
  <si>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</si>
  <si>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</si>
  <si>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</si>
  <si>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</si>
  <si>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</si>
  <si>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</si>
  <si>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</si>
  <si>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</si>
  <si>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</si>
  <si>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</si>
  <si>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</si>
  <si>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</si>
  <si>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</si>
  <si>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</si>
  <si>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</si>
  <si>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</si>
  <si>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</si>
  <si>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</si>
  <si>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</si>
  <si>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</si>
  <si>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</si>
  <si>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</si>
  <si>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</si>
  <si>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</si>
  <si>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</si>
  <si>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</si>
  <si>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</si>
  <si>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</si>
  <si>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</si>
  <si>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</si>
  <si>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</si>
  <si>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</si>
  <si>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</si>
  <si>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</si>
  <si>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</si>
  <si>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</si>
  <si>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</si>
  <si>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</si>
  <si>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</si>
  <si>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</si>
  <si>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</si>
  <si>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</si>
  <si>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</si>
  <si>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</si>
  <si>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</si>
  <si>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</si>
  <si>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</si>
  <si>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</si>
  <si>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</si>
  <si>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</si>
  <si>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</si>
  <si>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</si>
  <si>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</si>
  <si>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</si>
  <si>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</si>
  <si>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</si>
  <si>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</si>
  <si>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</si>
  <si>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</si>
  <si>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</si>
  <si>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</si>
  <si>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</si>
  <si>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</si>
  <si>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</si>
  <si>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</si>
  <si>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</si>
  <si>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</si>
  <si>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</si>
  <si>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</si>
  <si>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</si>
  <si>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</si>
  <si>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</si>
  <si>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</si>
  <si>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</si>
  <si>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</si>
  <si>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</si>
  <si>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</si>
  <si>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</si>
  <si>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</si>
  <si>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</si>
  <si>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</si>
  <si>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</si>
  <si>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</si>
  <si>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</si>
  <si>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</si>
  <si>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</si>
  <si>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</si>
  <si>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</si>
  <si>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</si>
  <si>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</si>
  <si>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</si>
  <si>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</si>
  <si>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</si>
  <si>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</si>
  <si>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</si>
  <si>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</si>
  <si>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</si>
  <si>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</si>
  <si>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</si>
  <si>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</si>
  <si>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</si>
  <si>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</si>
  <si>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</si>
  <si>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</si>
  <si>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</si>
  <si>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</si>
  <si>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</si>
  <si>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</si>
  <si>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</si>
  <si>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</si>
  <si>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</si>
  <si>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</si>
  <si>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</si>
  <si>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</si>
  <si>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</si>
  <si>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</si>
  <si>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</si>
  <si>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</si>
  <si>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</si>
  <si>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</si>
  <si>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</si>
  <si>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</si>
  <si>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</si>
  <si>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</si>
  <si>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</si>
  <si>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</si>
  <si>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</si>
  <si>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</si>
  <si>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</si>
  <si>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</si>
  <si>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</si>
  <si>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</si>
  <si>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</si>
  <si>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</si>
  <si>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</si>
  <si>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</si>
  <si>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</si>
  <si>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</si>
  <si>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</si>
  <si>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</si>
  <si>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</si>
  <si>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</si>
  <si>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</si>
  <si>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</si>
  <si>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</si>
  <si>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</si>
  <si>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</si>
  <si>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</si>
  <si>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</si>
  <si>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</si>
  <si>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</si>
  <si>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</si>
  <si>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</si>
  <si>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</si>
  <si>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</si>
  <si>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</si>
  <si>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</si>
  <si>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</si>
  <si>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</si>
  <si>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</si>
  <si>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</si>
  <si>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</si>
  <si>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</si>
  <si>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</si>
  <si>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</si>
  <si>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</si>
  <si>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</si>
  <si>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</si>
  <si>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</si>
  <si>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</si>
  <si>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</si>
  <si>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</si>
  <si>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</si>
  <si>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</si>
  <si>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</si>
  <si>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</si>
  <si>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</si>
  <si>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</si>
  <si>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</si>
  <si>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</si>
  <si>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</si>
  <si>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</si>
  <si>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</si>
  <si>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</si>
  <si>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</si>
  <si>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</si>
  <si>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</si>
  <si>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</si>
  <si>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</si>
  <si>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</si>
  <si>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</si>
  <si>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</si>
  <si>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</si>
  <si>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</si>
  <si>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</si>
  <si>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</si>
  <si>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</si>
  <si>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</si>
  <si>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</si>
  <si>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</si>
  <si>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</si>
  <si>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</si>
  <si>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</si>
  <si>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</si>
  <si>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</si>
  <si>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</si>
  <si>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</si>
  <si>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</si>
  <si>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</si>
  <si>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</si>
  <si>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</si>
  <si>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</si>
  <si>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</si>
  <si>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</si>
  <si>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</si>
  <si>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</si>
  <si>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</si>
  <si>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</si>
  <si>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</si>
  <si>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</si>
  <si>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</si>
  <si>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</si>
  <si>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</si>
  <si>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</si>
  <si>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</si>
  <si>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</si>
  <si>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</si>
  <si>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</si>
  <si>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</si>
  <si>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</si>
  <si>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</si>
  <si>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</si>
  <si>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</si>
  <si>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</si>
  <si>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</si>
  <si>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</si>
  <si>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</si>
  <si>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</si>
  <si>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</si>
  <si>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</si>
  <si>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</si>
  <si>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</si>
  <si>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</si>
  <si>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</si>
  <si>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</si>
  <si>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</si>
  <si>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</si>
  <si>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</si>
  <si>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</si>
  <si>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</si>
  <si>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</si>
  <si>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</si>
  <si>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</si>
  <si>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</si>
  <si>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</si>
  <si>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</si>
  <si>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</si>
  <si>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</si>
  <si>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</si>
  <si>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</si>
  <si>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</si>
  <si>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</si>
  <si>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</si>
  <si>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</si>
  <si>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</si>
  <si>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</si>
  <si>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</si>
  <si>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</si>
  <si>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</si>
  <si>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</si>
  <si>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</si>
  <si>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</si>
  <si>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</si>
  <si>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</si>
  <si>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</si>
  <si>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</si>
  <si>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</si>
  <si>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</si>
  <si>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</si>
  <si>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</si>
  <si>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</si>
  <si>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</si>
  <si>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</si>
  <si>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</si>
  <si>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</si>
  <si>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</si>
  <si>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</si>
  <si>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</si>
  <si>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</si>
  <si>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</si>
  <si>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</si>
  <si>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</si>
  <si>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</si>
  <si>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</si>
  <si>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</si>
  <si>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</si>
  <si>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</si>
  <si>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</si>
  <si>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</si>
  <si>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</si>
  <si>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</si>
  <si>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</si>
  <si>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</si>
  <si>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</si>
  <si>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</si>
  <si>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</si>
  <si>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</si>
  <si>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</si>
  <si>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</si>
  <si>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</si>
  <si>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</si>
  <si>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</si>
  <si>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</si>
  <si>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</si>
  <si>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</si>
  <si>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</si>
  <si>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</si>
  <si>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</si>
  <si>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</si>
  <si>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</si>
  <si>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</si>
  <si>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</si>
  <si>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</si>
  <si>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</si>
  <si>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</si>
  <si>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</si>
  <si>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</si>
  <si>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</si>
  <si>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</si>
  <si>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</si>
  <si>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</si>
  <si>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</si>
  <si>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</si>
  <si>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</si>
  <si>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</si>
  <si>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</si>
  <si>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</si>
  <si>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</si>
  <si>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</si>
  <si>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</si>
  <si>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</si>
  <si>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</si>
  <si>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</si>
  <si>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</si>
  <si>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</si>
  <si>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</si>
  <si>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</si>
  <si>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</si>
  <si>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</si>
  <si>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</si>
  <si>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</si>
  <si>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</si>
  <si>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</si>
  <si>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</si>
  <si>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</si>
  <si>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</si>
  <si>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</si>
  <si>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</si>
  <si>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</si>
  <si>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</si>
  <si>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</si>
  <si>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</si>
  <si>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</si>
  <si>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</si>
  <si>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</si>
  <si>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</si>
  <si>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</si>
  <si>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</si>
  <si>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</si>
  <si>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</si>
  <si>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</si>
  <si>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</si>
  <si>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</si>
  <si>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</si>
  <si>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</si>
  <si>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</si>
  <si>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</si>
  <si>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</si>
  <si>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</si>
  <si>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</si>
  <si>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</si>
  <si>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</si>
  <si>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</si>
  <si>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</si>
  <si>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</si>
  <si>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</si>
  <si>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</si>
  <si>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</si>
  <si>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</si>
  <si>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</si>
  <si>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</si>
  <si>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</si>
  <si>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</si>
  <si>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</si>
  <si>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</si>
  <si>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</si>
  <si>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</si>
  <si>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</si>
  <si>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</si>
  <si>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</si>
  <si>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</si>
  <si>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</si>
  <si>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</si>
  <si>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</si>
  <si>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</si>
  <si>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</si>
  <si>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</si>
  <si>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</si>
  <si>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</si>
  <si>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</si>
  <si>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</si>
  <si>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</si>
  <si>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</si>
  <si>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</si>
  <si>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</si>
  <si>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</si>
  <si>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</si>
  <si>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</si>
  <si>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</si>
  <si>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</si>
  <si>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</si>
  <si>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</si>
  <si>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</si>
  <si>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</si>
  <si>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</si>
  <si>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</si>
  <si>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</si>
  <si>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</si>
  <si>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</si>
  <si>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</si>
  <si>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</si>
  <si>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</si>
  <si>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</si>
  <si>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</si>
  <si>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</si>
  <si>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</si>
  <si>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</si>
  <si>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</si>
  <si>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</si>
  <si>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</si>
  <si>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</si>
  <si>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</si>
  <si>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</si>
  <si>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</si>
  <si>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</si>
  <si>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</si>
  <si>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</si>
  <si>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</si>
  <si>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</si>
  <si>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</si>
  <si>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</si>
  <si>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</si>
  <si>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</si>
  <si>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</si>
  <si>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</si>
  <si>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</si>
  <si>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</si>
  <si>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</si>
  <si>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</si>
  <si>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</si>
  <si>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</si>
  <si>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</si>
  <si>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</si>
  <si>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</si>
  <si>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</si>
  <si>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</si>
  <si>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</si>
  <si>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</si>
  <si>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</si>
  <si>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</si>
  <si>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</si>
  <si>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</si>
  <si>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</si>
  <si>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</si>
  <si>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</si>
  <si>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</si>
  <si>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</si>
  <si>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</si>
  <si>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</si>
  <si>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</si>
  <si>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</si>
  <si>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</si>
  <si>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</si>
  <si>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</si>
  <si>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</si>
  <si>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</si>
  <si>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</si>
  <si>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</si>
  <si>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</si>
  <si>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</si>
  <si>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</si>
  <si>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</si>
  <si>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</si>
  <si>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</si>
  <si>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</si>
  <si>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</si>
  <si>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</si>
  <si>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</si>
  <si>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</si>
  <si>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</si>
  <si>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</si>
  <si>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</si>
  <si>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</si>
  <si>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</si>
  <si>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</si>
  <si>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</si>
  <si>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</si>
  <si>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</si>
  <si>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</si>
  <si>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</si>
  <si>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</si>
  <si>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</si>
  <si>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</si>
  <si>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</si>
  <si>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</si>
  <si>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</si>
  <si>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</si>
  <si>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</si>
  <si>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</si>
  <si>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</si>
  <si>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</si>
  <si>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</si>
  <si>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</si>
  <si>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</si>
  <si>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</si>
  <si>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</si>
  <si>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</si>
  <si>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</si>
  <si>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</si>
  <si>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</si>
  <si>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</si>
  <si>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</si>
  <si>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</si>
  <si>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</si>
  <si>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</si>
  <si>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</si>
  <si>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</si>
  <si>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</si>
  <si>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</si>
  <si>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</si>
  <si>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</si>
  <si>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</si>
  <si>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</si>
  <si>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</si>
  <si>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</si>
  <si>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</si>
  <si>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</si>
  <si>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</si>
  <si>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</si>
  <si>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</si>
  <si>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</si>
  <si>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</si>
  <si>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</si>
  <si>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</si>
  <si>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</si>
  <si>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</si>
  <si>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</si>
  <si>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</si>
  <si>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</si>
  <si>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</si>
  <si>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</si>
  <si>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</si>
  <si>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</si>
  <si>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</si>
  <si>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</si>
  <si>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</si>
  <si>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</si>
  <si>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</si>
  <si>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</si>
  <si>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</si>
  <si>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</si>
  <si>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</si>
  <si>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</si>
  <si>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</si>
  <si>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</si>
  <si>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</si>
  <si>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</si>
  <si>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</si>
  <si>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</si>
  <si>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</si>
  <si>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</si>
  <si>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</si>
  <si>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</si>
  <si>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</si>
  <si>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</si>
  <si>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</si>
  <si>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</si>
  <si>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</si>
  <si>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</si>
  <si>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</si>
  <si>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</si>
  <si>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</si>
  <si>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</si>
  <si>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</si>
  <si>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</si>
  <si>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</si>
  <si>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</si>
  <si>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</si>
  <si>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</si>
  <si>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</si>
  <si>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</si>
  <si>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</si>
  <si>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</si>
  <si>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</si>
  <si>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</si>
  <si>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</si>
  <si>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</si>
  <si>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</si>
  <si>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</si>
  <si>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</si>
  <si>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</si>
  <si>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</si>
  <si>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</si>
  <si>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</si>
  <si>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</si>
  <si>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</si>
  <si>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</si>
  <si>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</si>
  <si>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</si>
  <si>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</si>
  <si>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</si>
  <si>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</si>
  <si>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</si>
  <si>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</si>
  <si>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</si>
  <si>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</si>
  <si>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</si>
  <si>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</si>
  <si>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</si>
  <si>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</si>
  <si>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</si>
  <si>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</si>
  <si>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</si>
  <si>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</si>
  <si>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</si>
  <si>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</si>
  <si>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</si>
  <si>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</si>
  <si>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</si>
  <si>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</si>
  <si>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</si>
  <si>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</si>
  <si>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</si>
  <si>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</si>
  <si>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</si>
  <si>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</si>
  <si>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</si>
  <si>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</si>
  <si>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</si>
  <si>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</si>
  <si>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</si>
  <si>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</si>
  <si>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</si>
  <si>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</si>
  <si>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</si>
  <si>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</si>
  <si>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</si>
  <si>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</si>
  <si>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</si>
  <si>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</si>
  <si>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</si>
  <si>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</si>
  <si>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</si>
  <si>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</si>
  <si>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</si>
  <si>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</si>
  <si>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</si>
  <si>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</si>
  <si>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</si>
  <si>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</si>
  <si>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</si>
  <si>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</si>
  <si>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</si>
  <si>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</si>
  <si>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</si>
  <si>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</si>
  <si>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</si>
  <si>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</si>
  <si>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</si>
  <si>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</si>
  <si>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</si>
  <si>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</si>
  <si>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</si>
  <si>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</si>
  <si>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</si>
  <si>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</si>
  <si>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</si>
  <si>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</si>
  <si>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</si>
  <si>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</si>
  <si>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</si>
  <si>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</si>
  <si>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</si>
  <si>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</si>
  <si>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</si>
  <si>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</si>
  <si>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</si>
  <si>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</si>
  <si>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</si>
  <si>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</si>
  <si>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</si>
  <si>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</si>
  <si>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</si>
  <si>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</si>
  <si>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</si>
  <si>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</si>
  <si>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</si>
  <si>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</si>
  <si>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</si>
  <si>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</si>
  <si>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</si>
  <si>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</si>
  <si>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</si>
  <si>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</si>
  <si>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</si>
  <si>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</si>
  <si>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</si>
  <si>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</si>
  <si>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</si>
  <si>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</si>
  <si>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</si>
  <si>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</si>
  <si>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</si>
  <si>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</si>
  <si>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</si>
  <si>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</si>
  <si>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</si>
  <si>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</si>
  <si>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</si>
  <si>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</si>
  <si>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</si>
  <si>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</si>
  <si>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</si>
  <si>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</si>
  <si>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</si>
  <si>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</si>
  <si>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</si>
  <si>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</si>
  <si>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</si>
  <si>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</si>
  <si>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</si>
  <si>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</si>
  <si>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</si>
  <si>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</si>
  <si>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</si>
  <si>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</si>
  <si>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</si>
  <si>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</si>
  <si>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</si>
  <si>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</si>
  <si>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</si>
  <si>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</si>
  <si>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</si>
  <si>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</si>
  <si>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</si>
  <si>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</si>
  <si>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</si>
  <si>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</si>
  <si>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</si>
  <si>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</si>
  <si>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</si>
  <si>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</si>
  <si>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</si>
  <si>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</si>
  <si>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</si>
  <si>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</si>
  <si>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</si>
  <si>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</si>
  <si>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</si>
  <si>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</si>
  <si>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</si>
  <si>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</si>
  <si>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</si>
  <si>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</si>
  <si>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</si>
  <si>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</si>
  <si>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</si>
  <si>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</si>
  <si>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</si>
  <si>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</si>
  <si>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</si>
  <si>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</si>
  <si>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</si>
  <si>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</si>
  <si>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</si>
  <si>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</si>
  <si>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</si>
  <si>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</si>
  <si>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</si>
  <si>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</si>
  <si>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</si>
  <si>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</si>
  <si>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</si>
  <si>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</si>
  <si>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</si>
  <si>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</si>
  <si>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</si>
  <si>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</si>
  <si>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</si>
  <si>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</si>
  <si>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</si>
  <si>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</si>
  <si>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</si>
  <si>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</si>
  <si>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</si>
  <si>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</si>
  <si>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</si>
  <si>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</si>
  <si>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</si>
  <si>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</si>
  <si>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</si>
  <si>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</si>
  <si>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</si>
  <si>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</si>
  <si>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</si>
  <si>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</si>
  <si>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</si>
  <si>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</si>
  <si>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</si>
  <si>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</si>
  <si>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</si>
  <si>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</si>
  <si>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</si>
  <si>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</si>
  <si>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</si>
  <si>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</si>
  <si>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</si>
  <si>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</si>
  <si>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</si>
  <si>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</si>
  <si>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</si>
  <si>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</si>
  <si>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</si>
  <si>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</si>
  <si>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</si>
  <si>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</si>
  <si>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</si>
  <si>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</si>
  <si>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</si>
  <si>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</si>
  <si>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</si>
  <si>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</si>
  <si>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</si>
  <si>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</si>
  <si>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</si>
  <si>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</si>
  <si>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</si>
  <si>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</si>
  <si>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</si>
  <si>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</si>
  <si>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</si>
  <si>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</si>
  <si>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</si>
  <si>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</si>
  <si>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</si>
  <si>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</si>
  <si>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</si>
  <si>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</si>
  <si>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</si>
  <si>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</si>
  <si>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</si>
  <si>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</si>
  <si>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</si>
  <si>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</si>
  <si>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</si>
  <si>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</si>
  <si>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</si>
  <si>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</si>
  <si>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</si>
  <si>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</si>
  <si>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</si>
  <si>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</si>
  <si>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</si>
  <si>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</si>
  <si>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</si>
  <si>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</si>
  <si>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</si>
  <si>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</si>
  <si>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</si>
  <si>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</si>
  <si>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</si>
  <si>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</si>
  <si>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</si>
  <si>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</si>
  <si>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</si>
  <si>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</si>
  <si>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</si>
  <si>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</si>
  <si>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</si>
  <si>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</si>
  <si>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</si>
  <si>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</si>
  <si>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</si>
  <si>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</si>
  <si>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</si>
  <si>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</si>
  <si>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</si>
  <si>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</si>
  <si>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</si>
  <si>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</si>
  <si>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</si>
  <si>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</si>
  <si>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</si>
  <si>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</si>
  <si>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</si>
  <si>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</si>
  <si>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</si>
  <si>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</si>
  <si>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</si>
  <si>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</si>
  <si>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</si>
  <si>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</si>
  <si>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</si>
  <si>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</si>
  <si>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</si>
  <si>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</si>
  <si>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</si>
  <si>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</si>
  <si>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</si>
  <si>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</si>
  <si>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</si>
  <si>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</si>
  <si>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</si>
  <si>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</si>
  <si>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</si>
  <si>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</si>
  <si>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</si>
  <si>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</si>
  <si>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</si>
  <si>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</si>
  <si>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</si>
  <si>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</si>
  <si>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</si>
  <si>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</si>
  <si>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</si>
  <si>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</si>
  <si>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</si>
  <si>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</si>
  <si>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</si>
  <si>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</si>
  <si>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</si>
  <si>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</si>
  <si>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</si>
  <si>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</si>
  <si>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</si>
  <si>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</si>
  <si>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</si>
  <si>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</si>
  <si>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</si>
  <si>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</si>
  <si>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</si>
  <si>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</si>
  <si>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</si>
  <si>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</si>
  <si>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</si>
  <si>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</si>
  <si>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</si>
  <si>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</si>
  <si>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</si>
  <si>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</si>
  <si>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</si>
  <si>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</si>
  <si>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</si>
  <si>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</si>
  <si>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</si>
  <si>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</si>
  <si>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</si>
  <si>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</si>
  <si>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</si>
  <si>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</si>
  <si>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</si>
  <si>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</si>
  <si>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</si>
  <si>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</si>
  <si>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</si>
  <si>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</si>
  <si>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</si>
  <si>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</si>
  <si>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</si>
  <si>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</si>
  <si>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</si>
  <si>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</si>
  <si>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</si>
  <si>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</si>
  <si>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</si>
  <si>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</si>
  <si>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</si>
  <si>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</si>
  <si>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</si>
  <si>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</si>
  <si>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</si>
  <si>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</si>
  <si>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</si>
  <si>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</si>
  <si>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</si>
  <si>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</si>
  <si>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</si>
  <si>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</si>
  <si>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</si>
  <si>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</si>
  <si>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</si>
  <si>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</si>
  <si>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</si>
  <si>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</si>
  <si>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</si>
  <si>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</si>
  <si>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</si>
  <si>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</si>
  <si>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</si>
  <si>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</si>
  <si>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</si>
  <si>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</si>
  <si>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</si>
  <si>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</si>
  <si>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</si>
  <si>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</si>
  <si>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</si>
  <si>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</si>
  <si>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</si>
  <si>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</si>
  <si>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</si>
  <si>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</si>
  <si>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</si>
  <si>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</si>
  <si>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</si>
  <si>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</si>
  <si>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</si>
  <si>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</si>
  <si>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</si>
  <si>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</si>
  <si>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</si>
  <si>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</si>
  <si>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</si>
  <si>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</si>
  <si>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</si>
  <si>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</si>
  <si>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</si>
  <si>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</si>
  <si>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</si>
  <si>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</si>
  <si>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</si>
  <si>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</si>
  <si>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</si>
  <si>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</si>
  <si>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</si>
  <si>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</si>
  <si>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</si>
  <si>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</si>
  <si>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</si>
  <si>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</si>
  <si>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</si>
  <si>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</si>
  <si>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</si>
  <si>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</si>
  <si>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</si>
  <si>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</si>
  <si>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</si>
  <si>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</si>
  <si>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</si>
  <si>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</si>
  <si>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</si>
  <si>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</si>
  <si>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</si>
  <si>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</si>
  <si>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</si>
  <si>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</si>
  <si>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</si>
  <si>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</si>
  <si>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</si>
  <si>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</si>
  <si>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</si>
  <si>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</si>
  <si>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</si>
  <si>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</si>
  <si>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</si>
  <si>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</si>
  <si>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</si>
  <si>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</si>
  <si>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</si>
  <si>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</si>
  <si>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</si>
  <si>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</si>
  <si>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</si>
  <si>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</si>
  <si>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</si>
  <si>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</si>
  <si>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</si>
  <si>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</si>
  <si>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</si>
  <si>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</si>
  <si>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</si>
  <si>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</si>
  <si>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</si>
  <si>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</si>
  <si>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</si>
  <si>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</si>
  <si>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</si>
  <si>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</si>
  <si>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</si>
  <si>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</si>
  <si>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</si>
  <si>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</si>
  <si>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</si>
  <si>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</si>
  <si>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</si>
  <si>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</si>
  <si>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</si>
  <si>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</si>
  <si>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</si>
  <si>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</si>
  <si>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</si>
  <si>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</si>
  <si>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</si>
  <si>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</si>
  <si>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</si>
  <si>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</si>
  <si>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</si>
  <si>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</si>
  <si>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</si>
  <si>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</si>
  <si>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</si>
  <si>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</si>
  <si>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</si>
  <si>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</si>
  <si>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</si>
  <si>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</si>
  <si>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</si>
  <si>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</si>
  <si>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</si>
  <si>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</si>
  <si>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</si>
  <si>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</si>
  <si>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</si>
  <si>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</si>
  <si>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</si>
  <si>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</si>
  <si>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</si>
  <si>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</si>
  <si>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</si>
  <si>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</si>
  <si>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</si>
  <si>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</si>
  <si>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</si>
  <si>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</si>
  <si>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</si>
  <si>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</si>
  <si>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</si>
  <si>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</si>
  <si>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</si>
  <si>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</si>
  <si>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</si>
  <si>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</si>
  <si>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</si>
  <si>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</si>
  <si>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</si>
  <si>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</si>
  <si>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</si>
  <si>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</si>
  <si>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</si>
  <si>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</si>
  <si>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</si>
  <si>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</si>
  <si>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</si>
  <si>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</si>
  <si>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</si>
  <si>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</si>
  <si>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</si>
  <si>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</si>
  <si>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</si>
  <si>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</si>
  <si>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</si>
  <si>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</si>
  <si>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</si>
  <si>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</si>
  <si>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</si>
  <si>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</si>
  <si>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</si>
  <si>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</si>
  <si>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</si>
  <si>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</si>
  <si>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</si>
  <si>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</si>
  <si>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</si>
  <si>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</si>
  <si>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</si>
  <si>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</si>
  <si>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</si>
  <si>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</si>
  <si>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</si>
  <si>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</si>
  <si>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</si>
  <si>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</si>
  <si>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</si>
  <si>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</si>
  <si>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</si>
  <si>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</si>
  <si>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</si>
  <si>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</si>
  <si>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</si>
  <si>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</si>
  <si>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</si>
  <si>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</si>
  <si>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</si>
  <si>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</si>
  <si>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</si>
  <si>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</si>
  <si>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</si>
  <si>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</si>
  <si>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</si>
  <si>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</si>
  <si>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</si>
  <si>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</si>
  <si>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</si>
  <si>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</si>
  <si>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</si>
  <si>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</si>
  <si>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</si>
  <si>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</si>
  <si>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</si>
  <si>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</si>
  <si>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</si>
  <si>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</si>
  <si>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</si>
  <si>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</si>
  <si>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</si>
  <si>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</si>
  <si>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</si>
  <si>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</si>
  <si>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</si>
  <si>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</si>
  <si>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</si>
  <si>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</si>
  <si>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</si>
  <si>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</si>
  <si>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</si>
  <si>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</si>
  <si>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</si>
  <si>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</si>
  <si>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</si>
  <si>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</si>
  <si>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</si>
  <si>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</si>
  <si>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</si>
  <si>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</si>
  <si>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</si>
  <si>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</si>
  <si>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</si>
  <si>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</si>
  <si>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</si>
  <si>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</si>
  <si>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</si>
  <si>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</si>
  <si>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</si>
  <si>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</si>
  <si>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</si>
  <si>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</si>
  <si>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</si>
  <si>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</si>
  <si>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</si>
  <si>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</si>
  <si>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</si>
  <si>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</si>
  <si>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</si>
  <si>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</si>
  <si>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</si>
  <si>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</si>
  <si>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</si>
  <si>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</si>
  <si>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</si>
  <si>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</si>
  <si>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</si>
  <si>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</si>
  <si>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</si>
  <si>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</si>
  <si>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</si>
  <si>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</si>
  <si>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</si>
  <si>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</si>
  <si>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</si>
  <si>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</si>
  <si>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</si>
  <si>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</si>
  <si>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</si>
  <si>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</si>
  <si>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</si>
  <si>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</si>
  <si>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</si>
  <si>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</si>
  <si>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</si>
  <si>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</si>
  <si>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</si>
  <si>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</si>
  <si>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</si>
  <si>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</si>
  <si>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</si>
  <si>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</si>
  <si>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</si>
  <si>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</si>
  <si>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</si>
  <si>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</si>
  <si>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</si>
  <si>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</si>
  <si>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</si>
  <si>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</si>
  <si>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</si>
  <si>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</si>
  <si>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</si>
  <si>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</si>
  <si>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</si>
  <si>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</si>
  <si>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</si>
  <si>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</si>
  <si>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</si>
  <si>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</si>
  <si>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</si>
  <si>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</si>
  <si>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</si>
  <si>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</si>
  <si>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</si>
  <si>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</si>
  <si>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</si>
  <si>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</si>
  <si>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</si>
  <si>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</si>
  <si>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</si>
  <si>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</si>
  <si>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</si>
  <si>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</si>
  <si>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</si>
  <si>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</si>
  <si>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</si>
  <si>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</si>
  <si>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</si>
  <si>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</si>
  <si>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</si>
  <si>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</si>
  <si>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</si>
  <si>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</si>
  <si>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</si>
  <si>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</si>
  <si>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</si>
  <si>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</si>
  <si>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</si>
  <si>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</si>
  <si>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</si>
  <si>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</si>
  <si>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</si>
  <si>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</si>
  <si>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</si>
  <si>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</si>
  <si>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</si>
  <si>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</si>
  <si>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</si>
  <si>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</si>
  <si>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</si>
  <si>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</si>
  <si>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</si>
  <si>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</si>
  <si>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</si>
  <si>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</si>
  <si>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</si>
  <si>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</si>
  <si>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</si>
  <si>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</si>
  <si>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</si>
  <si>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</si>
  <si>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</si>
  <si>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</si>
  <si>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</si>
  <si>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</si>
  <si>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</si>
  <si>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</si>
  <si>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</si>
  <si>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</si>
  <si>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</si>
  <si>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</si>
  <si>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</si>
  <si>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</si>
  <si>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</si>
  <si>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</si>
  <si>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</si>
  <si>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</si>
  <si>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</si>
  <si>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</si>
  <si>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</si>
  <si>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</si>
  <si>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</si>
  <si>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</si>
  <si>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</si>
  <si>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</si>
  <si>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</si>
  <si>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</si>
  <si>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</si>
  <si>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</si>
  <si>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</si>
  <si>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</si>
  <si>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</si>
  <si>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</si>
  <si>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</si>
  <si>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</si>
  <si>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</si>
  <si>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</si>
  <si>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</si>
  <si>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</si>
  <si>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</si>
  <si>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</si>
  <si>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</si>
  <si>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</si>
  <si>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</si>
  <si>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</si>
  <si>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</si>
  <si>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</si>
  <si>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</si>
  <si>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</si>
  <si>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</si>
  <si>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</si>
  <si>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</si>
  <si>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</si>
  <si>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</si>
  <si>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</si>
  <si>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</si>
  <si>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</si>
  <si>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</si>
  <si>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</si>
  <si>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</si>
  <si>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</si>
  <si>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</si>
  <si>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</si>
  <si>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</si>
  <si>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</si>
  <si>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</si>
  <si>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</si>
  <si>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</si>
  <si>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</si>
  <si>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</si>
  <si>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</si>
  <si>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</si>
  <si>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</si>
  <si>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</si>
  <si>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</si>
  <si>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</si>
  <si>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</si>
  <si>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</si>
  <si>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</si>
  <si>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</si>
  <si>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</si>
  <si>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</si>
  <si>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</si>
  <si>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</si>
  <si>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</si>
  <si>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</si>
  <si>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</si>
  <si>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</si>
  <si>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</si>
  <si>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</si>
  <si>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</si>
  <si>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</si>
  <si>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</si>
  <si>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</si>
  <si>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</si>
  <si>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</si>
  <si>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</si>
  <si>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</si>
  <si>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</si>
  <si>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</si>
  <si>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</si>
  <si>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</si>
  <si>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</si>
  <si>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</si>
  <si>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</si>
  <si>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</si>
  <si>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</si>
  <si>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</si>
  <si>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</si>
  <si>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</si>
  <si>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</si>
  <si>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</si>
  <si>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</si>
  <si>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</si>
  <si>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</si>
  <si>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</si>
  <si>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</si>
  <si>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</si>
  <si>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</si>
  <si>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</si>
  <si>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</si>
  <si>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</si>
  <si>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</si>
  <si>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</si>
  <si>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</si>
  <si>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</si>
  <si>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</si>
  <si>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</si>
  <si>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</si>
  <si>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</si>
  <si>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</si>
  <si>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</si>
  <si>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</si>
  <si>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</si>
  <si>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</si>
  <si>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</si>
  <si>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</si>
  <si>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</si>
  <si>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</si>
  <si>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</si>
  <si>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</si>
  <si>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</si>
  <si>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</si>
  <si>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</si>
  <si>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</si>
  <si>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</si>
  <si>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</si>
  <si>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</si>
  <si>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</si>
  <si>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</si>
  <si>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</si>
  <si>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</si>
  <si>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</si>
  <si>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</si>
  <si>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</si>
  <si>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</si>
  <si>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</si>
  <si>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</si>
  <si>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</si>
  <si>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</si>
  <si>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</si>
  <si>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</si>
  <si>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</si>
  <si>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</si>
  <si>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</si>
  <si>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</si>
  <si>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</si>
  <si>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</si>
  <si>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</si>
  <si>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</si>
  <si>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</si>
  <si>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</si>
  <si>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</si>
  <si>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</si>
  <si>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</si>
  <si>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</si>
  <si>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</si>
  <si>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</si>
  <si>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</si>
  <si>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</si>
  <si>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</si>
  <si>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</si>
  <si>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</si>
  <si>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</si>
  <si>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</si>
  <si>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</si>
  <si>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</si>
  <si>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</si>
  <si>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</si>
  <si>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</si>
  <si>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</si>
  <si>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</si>
  <si>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</si>
  <si>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</si>
  <si>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</si>
  <si>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</si>
  <si>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</si>
  <si>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</si>
  <si>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</si>
  <si>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</si>
  <si>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</si>
  <si>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</si>
  <si>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</si>
  <si>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</si>
  <si>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</si>
  <si>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</si>
  <si>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</si>
  <si>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</si>
  <si>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</si>
  <si>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</si>
  <si>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</si>
  <si>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</si>
  <si>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</si>
  <si>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</si>
  <si>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</si>
  <si>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</si>
  <si>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</si>
  <si>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</si>
  <si>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</si>
  <si>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</si>
  <si>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</si>
  <si>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</si>
  <si>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</si>
  <si>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</si>
  <si>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</si>
  <si>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</si>
  <si>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</si>
  <si>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</si>
  <si>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</si>
  <si>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</si>
  <si>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</si>
  <si>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</si>
  <si>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</si>
  <si>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</si>
  <si>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</si>
  <si>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</si>
  <si>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</si>
  <si>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</si>
  <si>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</si>
  <si>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</si>
  <si>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</si>
  <si>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</si>
  <si>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</si>
  <si>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</si>
  <si>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</si>
  <si>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</si>
  <si>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</si>
  <si>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</si>
  <si>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</si>
  <si>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</si>
  <si>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</si>
  <si>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</si>
  <si>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</si>
  <si>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</si>
  <si>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</si>
  <si>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</si>
  <si>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</si>
  <si>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</si>
  <si>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</si>
  <si>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</si>
  <si>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</si>
  <si>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</si>
  <si>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</si>
  <si>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</si>
  <si>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</si>
  <si>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</si>
  <si>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</si>
  <si>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</si>
  <si>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</si>
  <si>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</si>
  <si>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</si>
  <si>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</si>
  <si>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</si>
  <si>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</si>
  <si>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</si>
  <si>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</si>
  <si>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</si>
  <si>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</si>
  <si>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</si>
  <si>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</si>
  <si>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</si>
  <si>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</si>
  <si>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</si>
  <si>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</si>
  <si>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</si>
  <si>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</si>
  <si>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</si>
  <si>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</si>
  <si>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</si>
  <si>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</si>
  <si>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</si>
  <si>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</si>
  <si>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</si>
  <si>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</si>
  <si>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</si>
  <si>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</si>
  <si>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</si>
  <si>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</si>
  <si>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</si>
  <si>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</si>
  <si>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</si>
  <si>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</si>
  <si>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</si>
  <si>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</si>
  <si>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</si>
  <si>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</si>
  <si>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</si>
  <si>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</si>
  <si>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</si>
  <si>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</si>
  <si>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</si>
  <si>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</si>
  <si>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</si>
  <si>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</si>
  <si>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</si>
  <si>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</si>
  <si>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</si>
  <si>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</si>
  <si>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</si>
  <si>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</si>
  <si>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</si>
  <si>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</si>
  <si>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</si>
  <si>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</si>
  <si>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</si>
  <si>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</si>
  <si>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</si>
  <si>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</si>
  <si>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</si>
  <si>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</si>
  <si>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</si>
  <si>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</si>
  <si>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</si>
  <si>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</si>
  <si>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</si>
  <si>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</si>
  <si>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</si>
  <si>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</si>
  <si>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</si>
  <si>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</si>
  <si>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</si>
  <si>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</si>
  <si>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</si>
  <si>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</si>
  <si>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</si>
  <si>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</si>
  <si>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</si>
  <si>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</si>
  <si>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</si>
  <si>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</si>
  <si>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</si>
  <si>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</si>
  <si>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</si>
  <si>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</si>
  <si>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</si>
  <si>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</si>
  <si>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</si>
  <si>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</si>
  <si>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</si>
  <si>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</si>
  <si>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</si>
  <si>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</si>
  <si>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</si>
  <si>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</si>
  <si>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</si>
  <si>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</si>
  <si>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</si>
  <si>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</si>
  <si>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</si>
  <si>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</si>
  <si>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</si>
  <si>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</si>
  <si>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</si>
  <si>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</si>
  <si>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</si>
  <si>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</si>
  <si>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</si>
  <si>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</si>
  <si>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</si>
  <si>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</si>
  <si>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</si>
  <si>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</si>
  <si>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</si>
  <si>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</si>
  <si>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</si>
  <si>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</si>
  <si>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</si>
  <si>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</si>
  <si>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</si>
  <si>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</si>
  <si>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</si>
  <si>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</si>
  <si>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</si>
  <si>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</si>
  <si>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</si>
  <si>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</si>
  <si>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</si>
  <si>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</si>
  <si>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</si>
  <si>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</si>
  <si>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</si>
  <si>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</si>
  <si>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</si>
  <si>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</si>
  <si>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</si>
  <si>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</si>
  <si>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</si>
  <si>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</si>
  <si>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</si>
  <si>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</si>
  <si>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</si>
  <si>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</si>
  <si>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</si>
  <si>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</si>
  <si>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</si>
  <si>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</si>
  <si>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</si>
  <si>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</si>
  <si>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</si>
  <si>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</si>
  <si>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</si>
  <si>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</si>
  <si>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</si>
  <si>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</si>
  <si>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</si>
  <si>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</si>
  <si>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</si>
  <si>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</si>
  <si>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</si>
  <si>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</si>
  <si>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</si>
  <si>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</si>
  <si>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</si>
  <si>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</si>
  <si>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</si>
  <si>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</si>
  <si>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</si>
  <si>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</si>
  <si>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</si>
  <si>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</si>
  <si>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</si>
  <si>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</si>
  <si>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</si>
  <si>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</si>
  <si>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</si>
  <si>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</si>
  <si>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</si>
  <si>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</si>
  <si>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</si>
  <si>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</si>
  <si>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</si>
  <si>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</si>
  <si>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</si>
  <si>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</si>
  <si>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</si>
  <si>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</si>
  <si>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</si>
  <si>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</si>
  <si>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</si>
  <si>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</si>
  <si>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</si>
  <si>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</si>
  <si>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</si>
  <si>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</si>
  <si>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</si>
  <si>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</si>
  <si>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</si>
  <si>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</si>
  <si>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</si>
  <si>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</si>
  <si>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</si>
  <si>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</si>
  <si>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</si>
  <si>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</si>
  <si>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</si>
  <si>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</si>
  <si>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</si>
  <si>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</si>
  <si>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</si>
  <si>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</si>
  <si>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</si>
  <si>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</si>
  <si>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</si>
  <si>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</si>
  <si>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</si>
  <si>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</si>
  <si>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</si>
  <si>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</si>
  <si>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</si>
  <si>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</si>
  <si>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</si>
  <si>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</si>
  <si>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</si>
  <si>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</si>
  <si>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</si>
  <si>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</si>
  <si>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</si>
  <si>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</si>
  <si>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</si>
  <si>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</si>
  <si>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</si>
  <si>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</si>
  <si>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</si>
  <si>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</si>
  <si>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</si>
  <si>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</si>
  <si>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</si>
  <si>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</si>
  <si>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</si>
  <si>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</si>
  <si>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</si>
  <si>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</si>
  <si>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</si>
  <si>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</si>
  <si>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</si>
  <si>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</si>
  <si>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</si>
  <si>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</si>
  <si>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</si>
  <si>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</si>
  <si>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</si>
  <si>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</si>
  <si>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</si>
  <si>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</si>
  <si>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</si>
  <si>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</si>
  <si>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</si>
  <si>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</si>
  <si>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</si>
  <si>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</si>
  <si>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</si>
  <si>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</si>
  <si>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</si>
  <si>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</si>
  <si>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</si>
  <si>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</si>
  <si>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</si>
  <si>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</si>
  <si>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</si>
  <si>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</si>
  <si>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</si>
  <si>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</si>
  <si>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</si>
  <si>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</si>
  <si>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</si>
  <si>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</si>
  <si>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</si>
  <si>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</si>
  <si>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</si>
  <si>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</si>
  <si>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</si>
  <si>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</si>
  <si>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</si>
  <si>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</si>
  <si>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</si>
  <si>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</si>
  <si>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</si>
  <si>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</si>
  <si>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</si>
  <si>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</si>
  <si>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</si>
  <si>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</si>
  <si>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</si>
  <si>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</si>
  <si>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</si>
  <si>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</si>
  <si>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</si>
  <si>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</si>
  <si>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</si>
  <si>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</si>
  <si>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</si>
  <si>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</si>
  <si>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</si>
  <si>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</si>
  <si>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</si>
  <si>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</si>
  <si>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</si>
  <si>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</si>
  <si>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</si>
  <si>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</si>
  <si>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</si>
  <si>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</si>
  <si>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</si>
  <si>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</si>
  <si>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</si>
  <si>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</si>
  <si>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</si>
  <si>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</si>
  <si>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</si>
  <si>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</si>
  <si>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</si>
  <si>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</si>
  <si>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</si>
  <si>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</si>
  <si>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</si>
  <si>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</si>
  <si>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</si>
  <si>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</si>
  <si>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</si>
  <si>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</si>
  <si>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</si>
  <si>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</si>
  <si>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</si>
  <si>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</si>
  <si>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</si>
  <si>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</si>
  <si>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</si>
  <si>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</si>
  <si>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</si>
  <si>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</si>
  <si>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</si>
  <si>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</si>
  <si>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</si>
  <si>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</si>
  <si>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</si>
  <si>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</si>
  <si>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</si>
  <si>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</si>
  <si>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</si>
  <si>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</si>
  <si>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</si>
  <si>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</si>
  <si>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</si>
  <si>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</si>
  <si>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</si>
  <si>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</si>
  <si>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</si>
  <si>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</si>
  <si>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</si>
  <si>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</si>
  <si>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</si>
  <si>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</si>
  <si>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</si>
  <si>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</si>
  <si>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</si>
  <si>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</si>
  <si>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</si>
  <si>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</si>
  <si>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</si>
  <si>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</si>
  <si>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</si>
  <si>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</si>
  <si>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</si>
  <si>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</si>
  <si>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</si>
  <si>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</si>
  <si>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</si>
  <si>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</si>
  <si>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</si>
  <si>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</si>
  <si>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</si>
  <si>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</si>
  <si>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</si>
  <si>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</si>
  <si>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</si>
  <si>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</si>
  <si>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</si>
  <si>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</si>
  <si>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</si>
  <si>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</si>
  <si>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</si>
  <si>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</si>
  <si>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</si>
  <si>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</si>
  <si>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</si>
  <si>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</si>
  <si>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</si>
  <si>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</si>
  <si>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</si>
  <si>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</si>
  <si>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</si>
  <si>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</si>
  <si>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</si>
  <si>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</si>
  <si>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</si>
  <si>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</si>
  <si>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</si>
  <si>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</si>
  <si>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</si>
  <si>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</si>
  <si>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</si>
  <si>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</si>
  <si>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</si>
  <si>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</si>
  <si>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</si>
  <si>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</si>
  <si>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</si>
  <si>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</si>
  <si>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</si>
  <si>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</si>
  <si>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</si>
  <si>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</si>
  <si>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</si>
  <si>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</si>
  <si>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</si>
  <si>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</si>
  <si>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</si>
  <si>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</si>
  <si>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</si>
  <si>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</si>
  <si>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</si>
  <si>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</si>
  <si>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</si>
  <si>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</si>
  <si>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</si>
  <si>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</si>
  <si>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</si>
  <si>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</si>
  <si>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</si>
  <si>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</si>
  <si>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</si>
  <si>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</si>
  <si>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</si>
  <si>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</si>
  <si>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</si>
  <si>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</si>
  <si>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</si>
  <si>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</si>
  <si>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</si>
  <si>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</si>
  <si>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</si>
  <si>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</si>
  <si>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</si>
  <si>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</si>
  <si>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</si>
  <si>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</si>
  <si>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</si>
  <si>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</si>
  <si>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</si>
  <si>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</si>
  <si>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</si>
  <si>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</si>
  <si>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</si>
  <si>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</si>
  <si>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</si>
  <si>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</si>
  <si>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</si>
  <si>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</si>
  <si>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</si>
  <si>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</si>
  <si>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</si>
  <si>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</si>
  <si>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</si>
  <si>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</si>
  <si>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</si>
  <si>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</si>
  <si>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</si>
  <si>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</si>
  <si>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</si>
  <si>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</si>
  <si>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</si>
  <si>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</si>
  <si>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</si>
  <si>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</si>
  <si>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</si>
  <si>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</si>
  <si>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</si>
  <si>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</si>
  <si>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</si>
  <si>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</si>
  <si>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</si>
  <si>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</si>
  <si>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</si>
  <si>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</si>
  <si>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</si>
  <si>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</si>
  <si>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</si>
  <si>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</si>
  <si>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</si>
  <si>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</si>
  <si>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</si>
  <si>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</si>
  <si>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</si>
  <si>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</si>
  <si>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</si>
  <si>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</si>
  <si>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</si>
  <si>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</si>
  <si>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</si>
  <si>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</si>
  <si>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</si>
  <si>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</si>
  <si>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</si>
  <si>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</si>
  <si>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</si>
  <si>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</si>
  <si>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</si>
  <si>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</si>
  <si>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</si>
  <si>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</si>
  <si>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</si>
  <si>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</si>
  <si>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</si>
  <si>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</si>
  <si>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</si>
  <si>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</si>
  <si>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</si>
  <si>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</si>
  <si>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</si>
  <si>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</si>
  <si>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</si>
  <si>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</si>
  <si>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</si>
  <si>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</si>
  <si>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</si>
  <si>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</si>
  <si>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</si>
  <si>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</si>
  <si>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</si>
  <si>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</si>
  <si>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</si>
  <si>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</si>
  <si>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</si>
  <si>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</si>
  <si>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</si>
  <si>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</si>
  <si>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</si>
  <si>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</si>
  <si>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</si>
  <si>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</si>
  <si>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</si>
  <si>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</si>
  <si>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</si>
  <si>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</si>
  <si>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</si>
  <si>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</si>
  <si>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</si>
  <si>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</si>
  <si>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</si>
  <si>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</si>
  <si>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</si>
  <si>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</si>
  <si>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</si>
  <si>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</si>
  <si>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</si>
  <si>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</si>
  <si>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</si>
  <si>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</si>
  <si>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</si>
  <si>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</si>
  <si>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</si>
  <si>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</si>
  <si>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</si>
  <si>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</si>
  <si>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</si>
  <si>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</si>
  <si>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</si>
  <si>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</si>
  <si>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</si>
  <si>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</si>
  <si>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</si>
  <si>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</si>
  <si>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</si>
  <si>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</si>
  <si>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</si>
  <si>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</si>
  <si>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</si>
  <si>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</si>
  <si>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</si>
  <si>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</si>
  <si>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</si>
  <si>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</si>
  <si>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</si>
  <si>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</si>
  <si>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</si>
  <si>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</si>
  <si>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</si>
  <si>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</si>
  <si>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</si>
  <si>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</si>
  <si>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</si>
  <si>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</si>
  <si>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</si>
  <si>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</si>
  <si>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</si>
  <si>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</si>
  <si>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</si>
  <si>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</si>
  <si>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</si>
  <si>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</si>
  <si>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</si>
  <si>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</si>
  <si>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</si>
  <si>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</si>
  <si>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</si>
  <si>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</si>
  <si>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</si>
  <si>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</si>
  <si>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</si>
  <si>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</si>
  <si>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</si>
  <si>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</si>
  <si>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</si>
  <si>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</si>
  <si>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</si>
  <si>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</si>
  <si>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</si>
  <si>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</si>
  <si>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</si>
  <si>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</si>
  <si>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</si>
  <si>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</si>
  <si>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</si>
  <si>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</si>
  <si>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</si>
  <si>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</si>
  <si>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</si>
  <si>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</si>
  <si>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</si>
  <si>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</si>
  <si>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</si>
  <si>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</si>
  <si>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</si>
  <si>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</si>
  <si>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</si>
  <si>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</si>
  <si>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</si>
  <si>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</si>
  <si>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</si>
  <si>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</si>
  <si>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</si>
  <si>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</si>
  <si>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</si>
  <si>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</si>
  <si>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</si>
  <si>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</si>
  <si>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</si>
  <si>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</si>
  <si>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</si>
  <si>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</si>
  <si>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</si>
  <si>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</si>
  <si>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</si>
  <si>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</si>
  <si>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</si>
  <si>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</si>
  <si>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</si>
  <si>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</si>
  <si>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</si>
  <si>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</si>
  <si>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</si>
  <si>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</si>
  <si>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</si>
  <si>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</si>
  <si>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</si>
  <si>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</si>
  <si>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</si>
  <si>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</si>
  <si>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</si>
  <si>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</si>
  <si>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</si>
  <si>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</si>
  <si>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</si>
  <si>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</si>
  <si>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</si>
  <si>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</si>
  <si>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</si>
  <si>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</si>
  <si>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</si>
  <si>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</si>
  <si>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</si>
  <si>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</si>
  <si>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</si>
  <si>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</si>
  <si>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</si>
  <si>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</si>
  <si>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</si>
  <si>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</si>
  <si>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</si>
  <si>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</si>
  <si>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</si>
  <si>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</si>
  <si>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</si>
  <si>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</si>
  <si>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</si>
  <si>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</si>
  <si>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</si>
  <si>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</si>
  <si>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</si>
  <si>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</si>
  <si>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</si>
  <si>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</si>
  <si>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</si>
  <si>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</si>
  <si>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</si>
  <si>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</si>
  <si>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</si>
  <si>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</si>
  <si>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</si>
  <si>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</si>
  <si>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</si>
  <si>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</si>
  <si>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</si>
  <si>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</si>
  <si>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</si>
  <si>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</si>
  <si>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</si>
  <si>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</si>
  <si>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</si>
  <si>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</si>
  <si>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</si>
  <si>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</si>
  <si>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</si>
  <si>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</si>
  <si>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</si>
  <si>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</si>
  <si>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</si>
  <si>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</si>
  <si>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</si>
  <si>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</si>
  <si>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</si>
  <si>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</si>
  <si>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</si>
  <si>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</si>
  <si>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</si>
  <si>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</si>
  <si>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</si>
  <si>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</si>
  <si>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</si>
  <si>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</si>
  <si>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</si>
  <si>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</si>
  <si>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</si>
  <si>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</si>
  <si>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</si>
  <si>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</si>
  <si>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</si>
  <si>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</si>
  <si>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</si>
  <si>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</si>
  <si>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</si>
  <si>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</si>
  <si>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</si>
  <si>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</si>
  <si>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</si>
  <si>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</si>
  <si>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</si>
  <si>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</si>
  <si>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</si>
  <si>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</si>
  <si>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</si>
  <si>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</si>
  <si>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</si>
  <si>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</si>
  <si>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</si>
  <si>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</si>
  <si>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</si>
  <si>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</si>
  <si>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</si>
  <si>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</si>
  <si>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</si>
  <si>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</si>
  <si>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</si>
  <si>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</si>
  <si>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</si>
  <si>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</si>
  <si>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</si>
  <si>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</si>
  <si>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</si>
  <si>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</si>
  <si>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</si>
  <si>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</si>
  <si>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</si>
  <si>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</si>
  <si>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</si>
  <si>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</si>
  <si>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</si>
  <si>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</si>
  <si>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</si>
  <si>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</si>
  <si>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</si>
  <si>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</si>
  <si>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</si>
  <si>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</si>
  <si>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</si>
  <si>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</si>
  <si>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</si>
  <si>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</si>
  <si>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</si>
  <si>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</si>
  <si>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</si>
  <si>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</si>
  <si>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</si>
  <si>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</si>
  <si>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</si>
  <si>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</si>
  <si>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</si>
  <si>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</si>
  <si>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</si>
  <si>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</si>
  <si>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</si>
  <si>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</si>
  <si>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</si>
  <si>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</si>
  <si>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</si>
  <si>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</si>
  <si>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</si>
  <si>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</si>
  <si>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</si>
  <si>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</si>
  <si>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</si>
  <si>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</si>
  <si>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</si>
  <si>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</si>
  <si>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</si>
  <si>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</si>
  <si>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</si>
  <si>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</si>
  <si>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</si>
  <si>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</si>
  <si>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</si>
  <si>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</si>
  <si>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</si>
  <si>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</si>
  <si>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</si>
  <si>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</si>
  <si>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</si>
  <si>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</si>
  <si>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</si>
  <si>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</si>
  <si>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</si>
  <si>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</si>
  <si>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</si>
  <si>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</si>
  <si>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</si>
  <si>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</si>
  <si>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</si>
  <si>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</si>
  <si>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</si>
  <si>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</si>
  <si>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</si>
  <si>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</si>
  <si>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</si>
  <si>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</si>
  <si>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</si>
  <si>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</si>
  <si>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</si>
  <si>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</si>
  <si>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</si>
  <si>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</si>
  <si>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</si>
  <si>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</si>
  <si>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</si>
  <si>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</si>
  <si>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</si>
  <si>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</si>
  <si>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</si>
  <si>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</si>
  <si>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</si>
  <si>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</si>
  <si>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</si>
  <si>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</si>
  <si>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</si>
  <si>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</si>
  <si>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</si>
  <si>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</si>
  <si>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</si>
  <si>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</si>
  <si>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</si>
  <si>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</si>
  <si>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</si>
  <si>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</si>
  <si>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</si>
  <si>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</si>
  <si>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</si>
  <si>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</si>
  <si>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</si>
  <si>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</si>
  <si>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</si>
  <si>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</si>
  <si>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</si>
  <si>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</si>
  <si>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</si>
  <si>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</si>
  <si>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</si>
  <si>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</si>
  <si>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</si>
  <si>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</si>
  <si>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</si>
  <si>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</si>
  <si>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</si>
  <si>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</si>
  <si>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</si>
  <si>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</si>
  <si>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</si>
  <si>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</si>
  <si>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</si>
  <si>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</si>
  <si>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</si>
  <si>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</si>
  <si>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</si>
  <si>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</si>
  <si>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</si>
  <si>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</si>
  <si>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</si>
  <si>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</si>
  <si>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</si>
  <si>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</si>
  <si>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</si>
  <si>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</si>
  <si>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</si>
  <si>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</si>
  <si>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</si>
  <si>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</si>
  <si>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</si>
  <si>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</si>
  <si>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</si>
  <si>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</si>
  <si>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</si>
  <si>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</si>
  <si>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</si>
  <si>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</si>
  <si>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</si>
  <si>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</si>
  <si>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</si>
  <si>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</si>
  <si>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</si>
  <si>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</si>
  <si>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</si>
  <si>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</si>
  <si>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</si>
  <si>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</si>
  <si>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</si>
  <si>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</si>
  <si>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</si>
  <si>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</si>
  <si>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</si>
  <si>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</si>
  <si>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</si>
  <si>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</si>
  <si>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</si>
  <si>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</si>
  <si>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</si>
  <si>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</si>
  <si>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</si>
  <si>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</si>
  <si>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</si>
  <si>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</si>
  <si>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</si>
  <si>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</si>
  <si>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</si>
  <si>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</si>
  <si>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</si>
  <si>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</si>
  <si>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</si>
  <si>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</si>
  <si>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</si>
  <si>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</si>
  <si>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</si>
  <si>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</si>
  <si>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</si>
  <si>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</si>
  <si>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</si>
  <si>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</si>
  <si>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</si>
  <si>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</si>
  <si>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</si>
  <si>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</si>
  <si>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</si>
  <si>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</si>
  <si>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</si>
  <si>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</si>
  <si>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</si>
  <si>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</si>
  <si>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</si>
  <si>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</si>
  <si>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</si>
  <si>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</si>
  <si>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</si>
  <si>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</si>
  <si>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</si>
  <si>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</si>
  <si>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</si>
  <si>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</si>
  <si>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</si>
  <si>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</si>
  <si>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</si>
  <si>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</si>
  <si>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</si>
  <si>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</si>
  <si>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</si>
  <si>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</si>
  <si>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</si>
  <si>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</si>
  <si>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</si>
  <si>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</si>
  <si>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</si>
  <si>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</si>
  <si>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</si>
  <si>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</si>
  <si>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</si>
  <si>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</si>
  <si>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</si>
  <si>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</si>
  <si>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</si>
  <si>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</si>
  <si>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</si>
  <si>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</si>
  <si>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</si>
  <si>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</si>
  <si>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</si>
  <si>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</si>
  <si>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</si>
  <si>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</si>
  <si>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</si>
  <si>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</si>
  <si>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</si>
  <si>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</si>
  <si>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</si>
  <si>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</si>
  <si>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</si>
  <si>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</si>
  <si>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</si>
  <si>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</si>
  <si>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</si>
  <si>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</si>
  <si>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</si>
  <si>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</si>
  <si>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</si>
  <si>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</si>
  <si>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</si>
  <si>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</si>
  <si>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</si>
  <si>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</si>
  <si>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</si>
  <si>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</si>
  <si>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</si>
  <si>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</si>
  <si>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</si>
  <si>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</si>
  <si>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</si>
  <si>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</si>
  <si>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</si>
  <si>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</si>
  <si>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</si>
  <si>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</si>
  <si>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</si>
  <si>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</si>
  <si>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</si>
  <si>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</si>
  <si>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</si>
  <si>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</si>
  <si>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</si>
  <si>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</si>
  <si>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</si>
  <si>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</si>
  <si>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</si>
  <si>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</si>
  <si>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</si>
  <si>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</si>
  <si>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</si>
  <si>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</si>
  <si>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</si>
  <si>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</si>
  <si>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</si>
  <si>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</si>
  <si>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</si>
  <si>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</si>
  <si>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</si>
  <si>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</si>
  <si>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</si>
  <si>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</si>
  <si>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</si>
  <si>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</si>
  <si>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</si>
  <si>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</si>
  <si>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</si>
  <si>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</si>
  <si>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</si>
  <si>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</si>
  <si>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</si>
  <si>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</si>
  <si>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</si>
  <si>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</si>
  <si>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</si>
  <si>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</si>
  <si>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</si>
  <si>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</si>
  <si>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</si>
  <si>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</si>
  <si>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</si>
  <si>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</si>
  <si>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</si>
  <si>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</si>
  <si>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</si>
  <si>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</si>
  <si>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</si>
  <si>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</si>
  <si>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</si>
  <si>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</si>
  <si>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</si>
  <si>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</si>
  <si>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</si>
  <si>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</si>
  <si>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</si>
  <si>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</si>
  <si>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</si>
  <si>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</si>
  <si>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</si>
  <si>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</si>
  <si>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</si>
  <si>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</si>
  <si>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</si>
  <si>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</si>
  <si>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</si>
  <si>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</si>
  <si>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</si>
  <si>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</si>
  <si>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</si>
  <si>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</si>
  <si>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</si>
  <si>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</si>
  <si>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</si>
  <si>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</si>
  <si>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</si>
  <si>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</si>
  <si>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</si>
  <si>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</si>
  <si>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</si>
  <si>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</si>
  <si>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</si>
  <si>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</si>
  <si>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</si>
  <si>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</si>
  <si>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</si>
  <si>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</si>
  <si>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</si>
  <si>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</si>
  <si>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</si>
  <si>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</si>
  <si>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</si>
  <si>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</si>
  <si>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</si>
  <si>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</si>
  <si>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</si>
  <si>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</si>
  <si>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</si>
  <si>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</si>
  <si>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</si>
  <si>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</si>
  <si>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</si>
  <si>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</si>
  <si>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</si>
  <si>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</si>
  <si>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</si>
  <si>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</si>
  <si>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</si>
  <si>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</si>
  <si>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</si>
  <si>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</si>
  <si>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</si>
  <si>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</si>
  <si>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</si>
  <si>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</si>
  <si>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</si>
  <si>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</si>
  <si>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</si>
  <si>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</si>
  <si>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</si>
  <si>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</si>
  <si>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</si>
  <si>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</si>
  <si>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</si>
  <si>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</si>
  <si>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</si>
  <si>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</si>
  <si>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</si>
  <si>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</si>
  <si>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</si>
  <si>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</si>
  <si>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</si>
  <si>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</si>
  <si>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</si>
  <si>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</si>
  <si>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</si>
  <si>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</si>
  <si>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</si>
  <si>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</si>
  <si>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</si>
  <si>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</si>
  <si>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</si>
  <si>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</si>
  <si>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</si>
  <si>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</si>
  <si>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</si>
  <si>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</si>
  <si>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</si>
  <si>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</si>
  <si>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</si>
  <si>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</si>
  <si>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</si>
  <si>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</si>
  <si>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</si>
  <si>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</si>
  <si>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</si>
  <si>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</si>
  <si>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</si>
  <si>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</si>
  <si>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</si>
  <si>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</si>
  <si>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</si>
  <si>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</si>
  <si>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</si>
  <si>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</si>
  <si>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</si>
  <si>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</si>
  <si>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</si>
  <si>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</si>
  <si>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</si>
  <si>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</si>
  <si>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</si>
  <si>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</si>
  <si>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</si>
  <si>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</si>
  <si>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</si>
  <si>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</si>
  <si>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</si>
  <si>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</si>
  <si>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</si>
  <si>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</si>
  <si>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</si>
  <si>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</si>
  <si>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</si>
  <si>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</si>
  <si>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</si>
  <si>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</si>
  <si>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</si>
  <si>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</si>
  <si>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</si>
  <si>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</si>
  <si>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</si>
  <si>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</si>
  <si>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</si>
  <si>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</si>
  <si>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</si>
  <si>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</si>
  <si>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</si>
  <si>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</si>
  <si>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</si>
  <si>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</si>
  <si>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</si>
  <si>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</si>
  <si>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</si>
  <si>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</si>
  <si>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</si>
  <si>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</si>
  <si>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</si>
  <si>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</si>
  <si>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</si>
  <si>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</si>
  <si>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</si>
  <si>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</si>
  <si>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</si>
  <si>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</si>
  <si>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</si>
  <si>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</si>
  <si>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</si>
  <si>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</si>
  <si>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</si>
  <si>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</si>
  <si>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</si>
  <si>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</si>
  <si>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</si>
  <si>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</si>
  <si>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</si>
  <si>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</si>
  <si>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</si>
  <si>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</si>
  <si>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</si>
  <si>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</si>
  <si>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</si>
  <si>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</si>
  <si>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</si>
  <si>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</si>
  <si>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</si>
  <si>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</si>
  <si>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</si>
  <si>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</si>
  <si>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</si>
  <si>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</si>
  <si>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</si>
  <si>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</si>
  <si>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</si>
  <si>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</si>
  <si>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</si>
  <si>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</si>
  <si>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</si>
  <si>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</si>
  <si>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</si>
  <si>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</si>
  <si>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</si>
  <si>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</si>
  <si>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</si>
  <si>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</si>
  <si>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</si>
  <si>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</si>
  <si>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</si>
  <si>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</si>
  <si>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</si>
  <si>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</si>
  <si>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</si>
  <si>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</si>
  <si>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</si>
  <si>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</si>
  <si>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</si>
  <si>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</si>
  <si>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</si>
  <si>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</si>
  <si>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</si>
  <si>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</si>
  <si>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</si>
  <si>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</si>
  <si>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</si>
  <si>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</si>
  <si>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</si>
  <si>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</si>
  <si>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</si>
  <si>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</si>
  <si>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</si>
  <si>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</si>
  <si>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</si>
  <si>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</si>
  <si>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</si>
  <si>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</si>
  <si>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</si>
  <si>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</si>
  <si>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</si>
  <si>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</si>
  <si>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</si>
  <si>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</si>
  <si>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</si>
  <si>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</si>
  <si>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</si>
  <si>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</si>
  <si>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</si>
  <si>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</si>
  <si>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</si>
  <si>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</si>
  <si>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</si>
  <si>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</si>
  <si>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</si>
  <si>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</si>
  <si>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</si>
  <si>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</si>
  <si>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</si>
  <si>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</si>
  <si>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</si>
  <si>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</si>
  <si>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</si>
  <si>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</si>
  <si>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</si>
  <si>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</si>
  <si>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</si>
  <si>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</si>
  <si>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</si>
  <si>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</si>
  <si>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</si>
  <si>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</si>
  <si>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</si>
  <si>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</si>
  <si>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</si>
  <si>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</si>
  <si>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</si>
  <si>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</si>
  <si>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</si>
  <si>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</si>
  <si>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</si>
  <si>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</si>
  <si>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</si>
  <si>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</si>
  <si>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</si>
  <si>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</si>
  <si>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</si>
  <si>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</si>
  <si>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</si>
  <si>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</si>
  <si>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</si>
  <si>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</si>
  <si>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</si>
  <si>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</si>
  <si>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</si>
  <si>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</si>
  <si>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</si>
  <si>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</si>
  <si>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</si>
  <si>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</si>
  <si>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</si>
  <si>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</si>
  <si>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</si>
  <si>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</si>
  <si>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</si>
  <si>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</si>
  <si>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</si>
  <si>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</si>
  <si>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</si>
  <si>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</si>
  <si>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</si>
  <si>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</si>
  <si>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</si>
  <si>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</si>
  <si>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</si>
  <si>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</si>
  <si>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</si>
  <si>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</si>
  <si>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</si>
  <si>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</si>
  <si>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</si>
  <si>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</si>
  <si>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</si>
  <si>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</si>
  <si>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</si>
  <si>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</si>
  <si>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</si>
  <si>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</si>
  <si>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</si>
  <si>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</si>
  <si>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</si>
  <si>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</si>
  <si>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</si>
  <si>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</si>
  <si>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</si>
  <si>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</si>
  <si>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</si>
  <si>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</si>
  <si>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</si>
  <si>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</si>
  <si>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</si>
  <si>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</si>
  <si>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</si>
  <si>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</si>
  <si>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</si>
  <si>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</si>
  <si>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</si>
  <si>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</si>
  <si>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</si>
  <si>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</si>
  <si>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</si>
  <si>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</si>
  <si>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</si>
  <si>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</si>
  <si>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</si>
  <si>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</si>
  <si>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</si>
  <si>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</si>
  <si>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</si>
  <si>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</si>
  <si>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</si>
  <si>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</si>
  <si>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</si>
  <si>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</si>
  <si>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</si>
  <si>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</si>
  <si>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</si>
  <si>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</si>
  <si>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</si>
  <si>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</si>
  <si>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</si>
  <si>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</si>
  <si>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</si>
  <si>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</si>
  <si>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</si>
  <si>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</si>
  <si>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</si>
  <si>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</si>
  <si>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</si>
  <si>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</si>
  <si>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</si>
  <si>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</si>
  <si>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</si>
  <si>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</si>
  <si>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</si>
  <si>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</si>
  <si>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</si>
  <si>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</si>
  <si>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</si>
  <si>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</si>
  <si>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</si>
  <si>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</si>
  <si>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</si>
  <si>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</si>
  <si>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</si>
  <si>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</si>
  <si>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</si>
  <si>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</si>
  <si>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</si>
  <si>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</si>
  <si>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</si>
  <si>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</si>
  <si>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</si>
  <si>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</si>
  <si>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</si>
  <si>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</si>
  <si>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</si>
  <si>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</si>
  <si>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</si>
  <si>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</si>
  <si>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</si>
  <si>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</si>
  <si>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</si>
  <si>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</si>
  <si>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</si>
  <si>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</si>
  <si>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</si>
  <si>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</si>
  <si>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</si>
  <si>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</si>
  <si>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</si>
  <si>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</si>
  <si>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</si>
  <si>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</si>
  <si>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</si>
  <si>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</si>
  <si>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</si>
  <si>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</si>
  <si>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</si>
  <si>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</si>
  <si>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</si>
  <si>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</si>
  <si>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</si>
  <si>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</si>
  <si>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</si>
  <si>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</si>
  <si>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</si>
  <si>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</si>
  <si>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</si>
  <si>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</si>
  <si>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</si>
  <si>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</si>
  <si>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</si>
  <si>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</si>
  <si>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</si>
  <si>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</si>
  <si>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</si>
  <si>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</si>
  <si>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</si>
  <si>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</si>
  <si>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</si>
  <si>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</si>
  <si>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</si>
  <si>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</si>
  <si>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</si>
  <si>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</si>
  <si>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</si>
  <si>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</si>
  <si>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</si>
  <si>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</si>
  <si>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</si>
  <si>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</si>
  <si>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</si>
  <si>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</si>
  <si>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</si>
  <si>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</si>
  <si>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</si>
  <si>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</si>
  <si>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</si>
  <si>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</si>
  <si>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</si>
  <si>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</si>
  <si>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</si>
  <si>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</si>
  <si>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</si>
  <si>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</si>
  <si>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</si>
  <si>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</si>
  <si>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</si>
  <si>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</si>
  <si>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</si>
  <si>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</si>
  <si>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</si>
  <si>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</si>
  <si>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</si>
  <si>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</si>
  <si>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</si>
  <si>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</si>
  <si>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</si>
  <si>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</si>
  <si>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</si>
  <si>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</si>
  <si>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</si>
  <si>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</si>
  <si>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</si>
  <si>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</si>
  <si>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</si>
  <si>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</si>
  <si>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</si>
  <si>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</si>
  <si>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</si>
  <si>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</si>
  <si>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</si>
  <si>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</si>
  <si>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</si>
  <si>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</si>
  <si>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</si>
  <si>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</si>
  <si>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</si>
  <si>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</si>
  <si>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</si>
  <si>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</si>
  <si>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</si>
  <si>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</si>
  <si>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</si>
  <si>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</si>
  <si>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</si>
  <si>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</si>
  <si>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</si>
  <si>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</si>
  <si>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</si>
  <si>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</si>
  <si>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</si>
  <si>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</si>
  <si>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</si>
  <si>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</si>
  <si>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</si>
  <si>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</si>
  <si>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</si>
  <si>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</si>
  <si>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</si>
  <si>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</si>
  <si>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</si>
  <si>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</si>
  <si>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</si>
  <si>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</si>
  <si>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</si>
  <si>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</si>
  <si>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</si>
  <si>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</si>
  <si>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</si>
  <si>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</si>
  <si>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</si>
  <si>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</si>
  <si>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</si>
  <si>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</si>
  <si>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</si>
  <si>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</si>
  <si>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</si>
  <si>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</si>
  <si>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</si>
  <si>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</si>
  <si>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</si>
  <si>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</si>
  <si>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</si>
  <si>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</si>
  <si>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</si>
  <si>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</si>
  <si>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</si>
  <si>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</si>
  <si>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</si>
  <si>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</si>
  <si>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</si>
  <si>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</si>
  <si>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</si>
  <si>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</si>
  <si>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</si>
  <si>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</si>
  <si>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</si>
  <si>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</si>
  <si>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</si>
  <si>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</si>
  <si>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</si>
  <si>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</si>
  <si>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</si>
  <si>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</si>
  <si>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</si>
  <si>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</si>
  <si>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</si>
  <si>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</si>
  <si>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</si>
  <si>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</si>
  <si>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</si>
  <si>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</si>
  <si>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</si>
  <si>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</si>
  <si>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</si>
  <si>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</si>
  <si>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</si>
  <si>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</si>
  <si>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</si>
  <si>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</si>
  <si>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</si>
  <si>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</si>
  <si>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</si>
  <si>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</si>
  <si>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</si>
  <si>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</si>
  <si>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</si>
  <si>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</si>
  <si>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</si>
  <si>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</si>
  <si>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</si>
  <si>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</si>
  <si>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</si>
  <si>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</si>
  <si>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</si>
  <si>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</si>
  <si>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</si>
  <si>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</si>
  <si>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</si>
  <si>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</si>
  <si>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</si>
  <si>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</si>
  <si>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</si>
  <si>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</si>
  <si>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</si>
  <si>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</si>
  <si>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</si>
  <si>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</si>
  <si>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</si>
  <si>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</si>
  <si>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</si>
  <si>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</si>
  <si>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</si>
  <si>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</si>
  <si>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</si>
  <si>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</si>
  <si>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</si>
  <si>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</si>
  <si>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</si>
  <si>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</si>
  <si>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</si>
  <si>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</si>
  <si>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</si>
  <si>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</si>
  <si>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</si>
  <si>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</si>
  <si>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</si>
  <si>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</si>
  <si>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</si>
  <si>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</si>
  <si>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</si>
  <si>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</si>
  <si>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</si>
  <si>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</si>
  <si>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</si>
  <si>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</si>
  <si>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</si>
  <si>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</si>
  <si>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</si>
  <si>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</si>
  <si>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</si>
  <si>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</si>
  <si>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</si>
  <si>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</si>
  <si>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</si>
  <si>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</si>
  <si>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</si>
  <si>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</si>
  <si>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</si>
  <si>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</si>
  <si>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</si>
  <si>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</si>
  <si>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</si>
  <si>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</si>
  <si>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</si>
  <si>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</si>
  <si>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</si>
  <si>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</si>
  <si>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</si>
  <si>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</si>
  <si>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</si>
  <si>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</si>
  <si>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</si>
  <si>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</si>
  <si>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</si>
  <si>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</si>
  <si>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</si>
  <si>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</si>
  <si>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</si>
  <si>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</si>
  <si>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</si>
  <si>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</si>
  <si>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</si>
  <si>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</si>
  <si>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</si>
  <si>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</si>
  <si>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</si>
  <si>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</si>
  <si>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</si>
  <si>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</si>
  <si>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</si>
  <si>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</si>
  <si>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</si>
  <si>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</si>
  <si>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</si>
  <si>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</si>
  <si>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</si>
  <si>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</si>
  <si>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</si>
  <si>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</si>
  <si>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</si>
  <si>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</si>
  <si>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</si>
  <si>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</si>
  <si>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</si>
  <si>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</si>
  <si>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</si>
  <si>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</si>
  <si>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</si>
  <si>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</si>
  <si>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</si>
  <si>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</si>
  <si>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</si>
  <si>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</si>
  <si>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</si>
  <si>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</si>
  <si>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</si>
  <si>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</si>
  <si>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</si>
  <si>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</si>
  <si>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</si>
  <si>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</si>
  <si>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</si>
  <si>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</si>
  <si>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</si>
  <si>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</si>
  <si>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</si>
  <si>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</si>
  <si>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</si>
  <si>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</si>
  <si>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</si>
  <si>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</si>
  <si>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</si>
  <si>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</si>
  <si>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</si>
  <si>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</si>
  <si>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</si>
  <si>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</si>
  <si>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</si>
  <si>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</si>
  <si>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</si>
  <si>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</si>
  <si>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</si>
  <si>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</si>
  <si>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</si>
  <si>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</si>
  <si>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</si>
  <si>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</si>
  <si>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</si>
  <si>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</si>
  <si>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</si>
  <si>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</si>
  <si>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</si>
  <si>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</si>
  <si>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</si>
  <si>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</si>
  <si>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</si>
  <si>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</si>
  <si>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</si>
  <si>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</si>
  <si>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</si>
  <si>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</si>
  <si>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</si>
  <si>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</si>
  <si>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</si>
  <si>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</si>
  <si>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</si>
  <si>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</si>
  <si>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</si>
  <si>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</si>
  <si>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</si>
  <si>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</si>
  <si>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</si>
  <si>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</si>
  <si>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</si>
  <si>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</si>
  <si>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</si>
  <si>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</si>
  <si>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</si>
  <si>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</si>
  <si>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</si>
  <si>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</si>
  <si>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</si>
  <si>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</si>
  <si>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</si>
  <si>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</si>
  <si>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</si>
  <si>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</si>
  <si>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</si>
  <si>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</si>
  <si>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</si>
  <si>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</si>
  <si>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</si>
  <si>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</si>
  <si>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</si>
  <si>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</si>
  <si>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</si>
  <si>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</si>
  <si>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</si>
  <si>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</si>
  <si>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</si>
  <si>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</si>
  <si>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</si>
  <si>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</si>
  <si>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</si>
  <si>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</si>
  <si>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</si>
  <si>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</si>
  <si>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</si>
  <si>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</si>
  <si>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</si>
  <si>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</si>
  <si>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</si>
  <si>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</si>
  <si>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</si>
  <si>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</si>
  <si>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</si>
  <si>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</si>
  <si>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</si>
  <si>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</si>
  <si>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</si>
  <si>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</si>
  <si>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</si>
  <si>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</si>
  <si>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</si>
  <si>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</si>
  <si>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</si>
  <si>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</si>
  <si>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</si>
  <si>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</si>
  <si>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</si>
  <si>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</si>
  <si>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</si>
  <si>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</si>
  <si>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</si>
  <si>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</si>
  <si>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</si>
  <si>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</si>
  <si>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</si>
  <si>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</si>
  <si>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</si>
  <si>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</si>
  <si>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</si>
  <si>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</si>
  <si>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</si>
  <si>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</si>
  <si>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</si>
  <si>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</si>
  <si>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</si>
  <si>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</si>
  <si>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</si>
  <si>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</si>
  <si>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</si>
  <si>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</si>
  <si>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</si>
  <si>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</si>
  <si>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</si>
  <si>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</si>
  <si>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</si>
  <si>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</si>
  <si>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</si>
  <si>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</si>
  <si>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</si>
  <si>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</si>
  <si>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</si>
  <si>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</si>
  <si>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</si>
  <si>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</si>
  <si>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</si>
  <si>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</si>
  <si>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</si>
  <si>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</si>
  <si>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</si>
  <si>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</si>
  <si>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</si>
  <si>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</si>
  <si>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</si>
  <si>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</si>
  <si>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</si>
  <si>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</si>
  <si>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</si>
  <si>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</si>
  <si>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</si>
  <si>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</si>
  <si>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</si>
  <si>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</si>
  <si>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</si>
  <si>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</si>
  <si>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</si>
  <si>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</si>
  <si>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</si>
  <si>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</si>
  <si>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</si>
  <si>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</si>
  <si>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</si>
  <si>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</si>
  <si>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</si>
  <si>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</si>
  <si>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</si>
  <si>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</si>
  <si>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</si>
  <si>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</si>
  <si>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</si>
  <si>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</si>
  <si>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</si>
  <si>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</si>
  <si>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</si>
  <si>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</si>
  <si>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</si>
  <si>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</si>
  <si>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</si>
  <si>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</si>
  <si>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</si>
  <si>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</si>
  <si>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</si>
  <si>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</si>
  <si>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</si>
  <si>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</si>
  <si>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</si>
  <si>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</si>
  <si>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</si>
  <si>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</si>
  <si>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</si>
  <si>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</si>
  <si>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</si>
  <si>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</si>
  <si>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</si>
  <si>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</si>
  <si>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</si>
  <si>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</si>
  <si>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</si>
  <si>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</si>
  <si>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</si>
  <si>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</si>
  <si>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</si>
  <si>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</si>
  <si>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</si>
  <si>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</si>
  <si>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</si>
  <si>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</si>
  <si>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</si>
  <si>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</si>
  <si>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</si>
  <si>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</si>
  <si>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</si>
  <si>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</si>
  <si>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</si>
  <si>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</si>
  <si>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</si>
  <si>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</si>
  <si>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</si>
  <si>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</si>
  <si>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</si>
  <si>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</si>
  <si>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</si>
  <si>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</si>
  <si>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</si>
  <si>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</si>
  <si>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</si>
  <si>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</si>
  <si>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</si>
  <si>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</si>
  <si>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</si>
  <si>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</si>
  <si>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</si>
  <si>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</si>
  <si>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</si>
  <si>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</si>
  <si>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</si>
  <si>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</si>
  <si>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</si>
  <si>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</si>
  <si>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</si>
  <si>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</si>
  <si>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</si>
  <si>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</si>
  <si>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</si>
  <si>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</si>
  <si>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</si>
  <si>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</si>
  <si>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</si>
  <si>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</si>
  <si>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</si>
  <si>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</si>
  <si>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</si>
  <si>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</si>
  <si>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</si>
  <si>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</si>
  <si>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</si>
  <si>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</si>
  <si>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</si>
  <si>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</si>
  <si>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</si>
  <si>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</si>
  <si>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</si>
  <si>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</si>
  <si>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</si>
  <si>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</si>
  <si>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</si>
  <si>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</si>
  <si>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</si>
  <si>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</si>
  <si>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</si>
  <si>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</si>
  <si>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</si>
  <si>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</si>
  <si>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</si>
  <si>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</si>
  <si>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</si>
  <si>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</si>
  <si>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</si>
  <si>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</si>
  <si>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</si>
  <si>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</si>
  <si>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</si>
  <si>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</si>
  <si>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</si>
  <si>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</si>
  <si>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</si>
  <si>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</si>
  <si>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</si>
  <si>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</si>
  <si>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</si>
  <si>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</si>
  <si>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</si>
  <si>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</si>
  <si>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</si>
  <si>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</si>
  <si>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</si>
  <si>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</si>
  <si>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</si>
  <si>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</si>
  <si>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</si>
  <si>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</si>
  <si>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</si>
  <si>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</si>
  <si>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</si>
  <si>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</si>
  <si>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</si>
  <si>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</si>
  <si>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</si>
  <si>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</si>
  <si>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</si>
  <si>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</si>
  <si>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</si>
  <si>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</si>
  <si>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</si>
  <si>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</si>
  <si>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</si>
  <si>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</si>
  <si>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</si>
  <si>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</si>
  <si>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</si>
  <si>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</si>
  <si>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</si>
  <si>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</si>
  <si>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</si>
  <si>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</si>
  <si>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</si>
  <si>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</si>
  <si>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</si>
  <si>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</si>
  <si>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</si>
  <si>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</si>
  <si>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</si>
  <si>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</si>
  <si>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</si>
  <si>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</si>
  <si>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</si>
  <si>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</si>
  <si>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</si>
  <si>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</si>
  <si>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</si>
  <si>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</si>
  <si>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</si>
  <si>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</si>
  <si>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</si>
  <si>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</si>
  <si>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</si>
  <si>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</si>
  <si>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</si>
  <si>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</si>
  <si>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</si>
  <si>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</si>
  <si>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</si>
  <si>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</si>
  <si>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</si>
  <si>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</si>
  <si>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</si>
  <si>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</si>
  <si>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</si>
  <si>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</si>
  <si>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</si>
  <si>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</si>
  <si>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</si>
  <si>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</si>
  <si>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</si>
  <si>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</si>
  <si>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</si>
  <si>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</si>
  <si>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</si>
  <si>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</si>
  <si>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</si>
  <si>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</si>
  <si>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</si>
  <si>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</si>
  <si>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</si>
  <si>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</si>
  <si>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</si>
  <si>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</si>
  <si>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</si>
  <si>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</si>
  <si>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</si>
  <si>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</si>
  <si>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</si>
  <si>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</si>
  <si>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</si>
  <si>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</si>
  <si>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</si>
  <si>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</si>
  <si>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</si>
  <si>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</si>
  <si>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</si>
  <si>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</si>
  <si>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</si>
  <si>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</si>
  <si>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</si>
  <si>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</si>
  <si>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</si>
  <si>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</si>
  <si>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</si>
  <si>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</si>
  <si>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</si>
  <si>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</si>
  <si>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</si>
  <si>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</si>
  <si>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</si>
  <si>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</si>
  <si>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</si>
  <si>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</si>
  <si>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</si>
  <si>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</si>
  <si>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</si>
  <si>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</si>
  <si>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</si>
  <si>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</si>
  <si>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</si>
  <si>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</si>
  <si>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</si>
  <si>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</si>
  <si>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</si>
  <si>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</si>
  <si>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</si>
  <si>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</si>
  <si>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</si>
  <si>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</si>
  <si>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</si>
  <si>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</si>
  <si>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</si>
  <si>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</si>
  <si>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</si>
  <si>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</si>
  <si>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</si>
  <si>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</si>
  <si>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</si>
  <si>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</si>
  <si>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</si>
  <si>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</si>
  <si>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</si>
  <si>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</si>
  <si>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</si>
  <si>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</si>
  <si>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</si>
  <si>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</si>
  <si>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</si>
  <si>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</si>
  <si>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</si>
  <si>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</si>
  <si>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</si>
  <si>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</si>
  <si>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</si>
  <si>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</si>
  <si>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</si>
  <si>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</si>
  <si>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</si>
  <si>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</si>
  <si>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</si>
  <si>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</si>
  <si>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</si>
  <si>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</si>
  <si>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</si>
  <si>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</si>
  <si>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</si>
  <si>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</si>
  <si>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</si>
  <si>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</si>
  <si>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</si>
  <si>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</si>
  <si>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</si>
  <si>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</si>
  <si>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</si>
  <si>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</si>
  <si>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</si>
  <si>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</si>
  <si>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</si>
  <si>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</si>
  <si>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</si>
  <si>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</si>
  <si>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</si>
  <si>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</si>
  <si>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</si>
  <si>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</si>
  <si>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</si>
  <si>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</si>
  <si>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</si>
  <si>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</si>
  <si>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</si>
  <si>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</si>
  <si>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</si>
  <si>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</si>
  <si>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</si>
  <si>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</si>
  <si>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</si>
  <si>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</si>
  <si>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</si>
  <si>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</si>
  <si>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</si>
  <si>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</si>
  <si>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</si>
  <si>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</si>
  <si>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</si>
  <si>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</si>
  <si>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</si>
  <si>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</si>
  <si>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</si>
  <si>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</si>
  <si>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</si>
  <si>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</si>
  <si>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</si>
  <si>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</si>
  <si>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</si>
  <si>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</si>
  <si>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</si>
  <si>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</si>
  <si>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</si>
  <si>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</si>
  <si>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</si>
  <si>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</si>
  <si>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</si>
  <si>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</si>
  <si>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</si>
  <si>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</si>
  <si>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</si>
  <si>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</si>
  <si>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</si>
  <si>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</si>
  <si>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</si>
  <si>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</si>
  <si>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</si>
  <si>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</si>
  <si>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</si>
  <si>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</si>
  <si>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</si>
  <si>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</si>
  <si>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</si>
  <si>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</si>
  <si>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</si>
  <si>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</si>
  <si>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</si>
  <si>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</si>
  <si>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</si>
  <si>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</si>
  <si>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</si>
  <si>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</si>
  <si>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</si>
  <si>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</si>
  <si>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</si>
  <si>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</si>
  <si>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</si>
  <si>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</si>
  <si>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</si>
  <si>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</si>
  <si>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</si>
  <si>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</si>
  <si>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</si>
  <si>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</si>
  <si>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</si>
  <si>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</si>
  <si>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</si>
  <si>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</si>
  <si>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</si>
  <si>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</si>
  <si>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</si>
  <si>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</si>
  <si>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</si>
  <si>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</si>
  <si>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</si>
  <si>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</si>
  <si>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</si>
  <si>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</si>
  <si>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</si>
  <si>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</si>
  <si>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</si>
  <si>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</si>
  <si>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</si>
  <si>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</si>
  <si>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</si>
  <si>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</si>
  <si>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</si>
  <si>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</si>
  <si>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</si>
  <si>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</si>
  <si>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</si>
  <si>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</si>
  <si>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</si>
  <si>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</si>
  <si>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</si>
  <si>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</si>
  <si>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</si>
  <si>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</si>
  <si>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</si>
  <si>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</si>
  <si>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</si>
  <si>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</si>
  <si>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</si>
  <si>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</si>
  <si>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</si>
  <si>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</si>
  <si>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</si>
  <si>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</si>
  <si>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</si>
  <si>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</si>
  <si>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</si>
  <si>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</si>
  <si>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</si>
  <si>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</si>
  <si>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</si>
  <si>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</si>
  <si>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</si>
  <si>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</si>
  <si>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</si>
  <si>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</si>
  <si>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</si>
  <si>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</si>
  <si>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</si>
  <si>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</si>
  <si>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</si>
  <si>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</si>
  <si>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</si>
  <si>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</si>
  <si>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</si>
  <si>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</si>
  <si>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</si>
  <si>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</si>
  <si>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</si>
  <si>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</si>
  <si>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</si>
  <si>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</si>
  <si>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</si>
  <si>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</si>
  <si>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</si>
  <si>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</si>
  <si>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</si>
  <si>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</si>
  <si>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</si>
  <si>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</si>
  <si>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</si>
  <si>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</si>
  <si>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</si>
  <si>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</si>
  <si>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</si>
  <si>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</si>
  <si>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</si>
  <si>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</si>
  <si>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</si>
  <si>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</si>
  <si>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</si>
  <si>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</si>
  <si>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</si>
  <si>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</si>
  <si>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</si>
  <si>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</si>
  <si>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</si>
  <si>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</si>
  <si>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</si>
  <si>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</si>
  <si>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</si>
  <si>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</si>
  <si>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</si>
  <si>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</si>
  <si>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</si>
  <si>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</si>
  <si>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</si>
  <si>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</si>
  <si>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</si>
  <si>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</si>
  <si>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</si>
  <si>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</si>
  <si>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</si>
  <si>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</si>
  <si>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</si>
  <si>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</si>
  <si>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</si>
  <si>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</si>
  <si>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</si>
  <si>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</si>
  <si>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</si>
  <si>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</si>
  <si>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</si>
  <si>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</si>
  <si>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</si>
  <si>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</si>
  <si>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</si>
  <si>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</si>
  <si>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</si>
  <si>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</si>
  <si>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</si>
  <si>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</si>
  <si>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</si>
  <si>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</si>
  <si>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</si>
  <si>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</si>
  <si>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</si>
  <si>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</si>
  <si>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</si>
  <si>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</si>
  <si>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</si>
  <si>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</si>
  <si>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</si>
  <si>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</si>
  <si>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</si>
  <si>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</si>
  <si>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</si>
  <si>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</si>
  <si>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</si>
  <si>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</si>
  <si>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</si>
  <si>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</si>
  <si>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</si>
  <si>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</si>
  <si>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</si>
  <si>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</si>
  <si>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</si>
  <si>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</si>
  <si>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</si>
  <si>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</si>
  <si>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</si>
  <si>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</si>
  <si>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</si>
  <si>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</si>
  <si>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</si>
  <si>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</si>
  <si>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</si>
  <si>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</si>
  <si>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</si>
  <si>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</si>
  <si>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</si>
  <si>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</si>
  <si>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</si>
  <si>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</si>
  <si>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</si>
  <si>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</si>
  <si>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</si>
  <si>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</si>
  <si>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</si>
  <si>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</si>
  <si>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</si>
  <si>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</si>
  <si>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</si>
  <si>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</si>
  <si>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</si>
  <si>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</si>
  <si>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</si>
  <si>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</si>
  <si>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</si>
  <si>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</si>
  <si>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</si>
  <si>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</si>
  <si>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</si>
  <si>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</si>
  <si>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</si>
  <si>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</si>
  <si>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</si>
  <si>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</si>
  <si>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</si>
  <si>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</si>
  <si>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</si>
  <si>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</si>
  <si>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</si>
  <si>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</si>
  <si>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</si>
  <si>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</si>
  <si>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</si>
  <si>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</si>
  <si>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</si>
  <si>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</si>
  <si>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</si>
  <si>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</si>
  <si>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</si>
  <si>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</si>
  <si>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</si>
  <si>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</si>
  <si>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</si>
  <si>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</si>
  <si>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</si>
  <si>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</si>
  <si>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</si>
  <si>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</si>
  <si>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</si>
  <si>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</si>
  <si>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</si>
  <si>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</si>
  <si>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</si>
  <si>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</si>
  <si>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</si>
  <si>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</si>
  <si>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</si>
  <si>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</si>
  <si>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</si>
  <si>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</si>
  <si>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</si>
  <si>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</si>
  <si>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</si>
  <si>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</si>
  <si>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</si>
  <si>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</si>
  <si>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</si>
  <si>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</si>
  <si>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</si>
  <si>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</si>
  <si>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</si>
  <si>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</si>
  <si>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</si>
  <si>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</si>
  <si>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</si>
  <si>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</si>
  <si>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</si>
  <si>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</si>
  <si>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</si>
  <si>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</si>
  <si>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</si>
  <si>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</si>
  <si>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</si>
  <si>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</si>
  <si>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</si>
  <si>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</si>
  <si>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</si>
  <si>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</si>
  <si>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</si>
  <si>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</si>
  <si>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</si>
  <si>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</si>
  <si>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</si>
  <si>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</si>
  <si>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</si>
  <si>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</si>
  <si>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</si>
  <si>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</si>
  <si>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</si>
  <si>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</si>
  <si>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</si>
  <si>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</si>
  <si>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</si>
  <si>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</si>
  <si>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</si>
  <si>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</si>
  <si>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</si>
  <si>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</si>
  <si>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</si>
  <si>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</si>
  <si>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</si>
  <si>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</si>
  <si>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</si>
  <si>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</si>
  <si>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</si>
  <si>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</si>
  <si>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</si>
  <si>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</si>
  <si>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</si>
  <si>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</si>
  <si>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</si>
  <si>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</si>
  <si>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</si>
  <si>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</si>
  <si>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</si>
  <si>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</si>
  <si>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</si>
  <si>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</si>
  <si>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</si>
  <si>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</si>
  <si>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</si>
  <si>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</si>
  <si>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</si>
  <si>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</si>
  <si>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</si>
  <si>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</si>
  <si>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</si>
  <si>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</si>
  <si>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</si>
  <si>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</si>
  <si>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</si>
  <si>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</si>
  <si>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</si>
  <si>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</si>
  <si>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</si>
  <si>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</si>
  <si>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</si>
  <si>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</si>
  <si>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</si>
  <si>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</si>
  <si>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</si>
  <si>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</si>
  <si>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</si>
  <si>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</si>
  <si>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</si>
  <si>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</si>
  <si>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</si>
  <si>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</si>
  <si>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</si>
  <si>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</si>
  <si>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</si>
  <si>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</si>
  <si>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</si>
  <si>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</si>
  <si>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</si>
  <si>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</si>
  <si>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</si>
  <si>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</si>
  <si>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</si>
  <si>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</si>
  <si>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</si>
  <si>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</si>
  <si>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</si>
  <si>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</si>
  <si>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</si>
  <si>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</si>
  <si>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</si>
  <si>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</si>
  <si>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</si>
  <si>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</si>
  <si>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</si>
  <si>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</si>
  <si>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</si>
  <si>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</si>
  <si>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</si>
  <si>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</si>
  <si>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</si>
  <si>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</si>
  <si>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</si>
  <si>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</si>
  <si>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</si>
  <si>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</si>
  <si>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</si>
  <si>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</si>
  <si>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</si>
  <si>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</si>
  <si>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</si>
  <si>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</si>
  <si>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</si>
  <si>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</si>
  <si>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</si>
  <si>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</si>
  <si>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</si>
  <si>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</si>
  <si>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</si>
  <si>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</si>
  <si>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</si>
  <si>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</si>
  <si>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</si>
  <si>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</si>
  <si>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</si>
  <si>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</si>
  <si>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</si>
  <si>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</si>
  <si>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</si>
  <si>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</si>
  <si>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</si>
  <si>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</si>
  <si>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</si>
  <si>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</si>
  <si>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</si>
  <si>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</si>
  <si>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</si>
  <si>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</si>
  <si>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</si>
  <si>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</si>
  <si>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</si>
  <si>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</si>
  <si>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</si>
  <si>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</si>
  <si>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</si>
  <si>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</si>
  <si>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</si>
  <si>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</si>
  <si>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</si>
  <si>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</si>
  <si>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</si>
  <si>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</si>
  <si>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</si>
  <si>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</si>
  <si>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</si>
  <si>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</si>
  <si>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</si>
  <si>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</si>
  <si>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</si>
  <si>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</si>
  <si>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</si>
  <si>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</si>
  <si>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</si>
  <si>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</si>
  <si>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</si>
  <si>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</si>
  <si>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</si>
  <si>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</si>
  <si>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</si>
  <si>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</si>
  <si>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</si>
  <si>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</si>
  <si>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</si>
  <si>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</si>
  <si>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</si>
  <si>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</si>
  <si>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</si>
  <si>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</si>
  <si>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</si>
  <si>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</si>
  <si>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</si>
  <si>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</si>
  <si>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</si>
  <si>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</si>
  <si>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</si>
  <si>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</si>
  <si>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</si>
  <si>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</si>
  <si>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</si>
  <si>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</si>
  <si>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</si>
  <si>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</si>
  <si>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</si>
  <si>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</si>
  <si>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</si>
  <si>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</si>
  <si>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</si>
  <si>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</si>
  <si>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</si>
  <si>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</si>
  <si>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</si>
  <si>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</si>
  <si>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</si>
  <si>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</si>
  <si>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</si>
  <si>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</si>
  <si>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</si>
  <si>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</si>
  <si>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</si>
  <si>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</si>
  <si>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</si>
  <si>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</si>
  <si>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</si>
  <si>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</si>
  <si>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</si>
  <si>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</si>
  <si>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</si>
  <si>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</si>
  <si>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</si>
  <si>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</si>
  <si>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</si>
  <si>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</si>
  <si>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</si>
  <si>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</si>
  <si>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</si>
  <si>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</si>
  <si>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</si>
  <si>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</si>
  <si>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</si>
  <si>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</si>
  <si>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</si>
  <si>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</si>
  <si>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</si>
  <si>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</si>
  <si>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</si>
  <si>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</si>
  <si>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</si>
  <si>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</si>
  <si>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</si>
  <si>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</si>
  <si>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</si>
  <si>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</si>
  <si>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</si>
  <si>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</si>
  <si>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</si>
  <si>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</si>
  <si>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</si>
  <si>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</si>
  <si>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</si>
  <si>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</si>
  <si>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</si>
  <si>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</si>
  <si>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</si>
  <si>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</si>
  <si>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</si>
  <si>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</si>
  <si>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</si>
  <si>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</si>
  <si>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</si>
  <si>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</si>
  <si>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</si>
  <si>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</si>
  <si>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</si>
  <si>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</si>
  <si>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</si>
  <si>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</si>
  <si>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</si>
  <si>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</si>
  <si>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</si>
  <si>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</si>
  <si>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</si>
  <si>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</si>
  <si>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</si>
  <si>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</si>
  <si>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</si>
  <si>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</si>
  <si>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</si>
  <si>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</si>
  <si>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</si>
  <si>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</si>
  <si>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</si>
  <si>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</si>
  <si>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</si>
  <si>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</si>
  <si>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</si>
  <si>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</si>
  <si>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</si>
  <si>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</si>
  <si>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</si>
  <si>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</si>
  <si>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</si>
  <si>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</si>
  <si>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</si>
  <si>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</si>
  <si>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</si>
  <si>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</si>
  <si>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</si>
  <si>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</si>
  <si>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</si>
  <si>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</si>
  <si>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</si>
  <si>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</si>
  <si>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</si>
  <si>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</si>
  <si>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</si>
  <si>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</si>
  <si>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</si>
  <si>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</si>
  <si>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</si>
  <si>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</si>
  <si>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</si>
  <si>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</si>
  <si>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</si>
  <si>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</si>
  <si>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</si>
  <si>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</si>
  <si>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</si>
  <si>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</si>
  <si>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</si>
  <si>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</si>
  <si>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</si>
  <si>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</si>
  <si>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</si>
  <si>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</si>
  <si>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</si>
  <si>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</si>
  <si>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</si>
  <si>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</si>
  <si>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</si>
  <si>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</si>
  <si>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</si>
  <si>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</si>
  <si>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</si>
  <si>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</si>
  <si>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</si>
  <si>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</si>
  <si>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</si>
  <si>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</si>
  <si>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</si>
  <si>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</si>
  <si>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</si>
  <si>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</si>
  <si>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</si>
  <si>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</si>
  <si>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</si>
  <si>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</si>
  <si>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</si>
  <si>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</si>
  <si>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</si>
  <si>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</si>
  <si>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</si>
  <si>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</si>
  <si>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</si>
  <si>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</si>
  <si>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</si>
  <si>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</si>
  <si>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</si>
  <si>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</si>
  <si>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</si>
  <si>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</si>
  <si>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</si>
  <si>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</si>
  <si>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</si>
  <si>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</si>
  <si>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</si>
  <si>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</si>
  <si>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</si>
  <si>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</si>
  <si>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</si>
  <si>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</si>
  <si>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</si>
  <si>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</si>
  <si>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</si>
  <si>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</si>
  <si>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</si>
  <si>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</si>
  <si>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</si>
  <si>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</si>
  <si>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</si>
  <si>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</si>
  <si>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</si>
  <si>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</si>
  <si>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</si>
  <si>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</si>
  <si>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</si>
  <si>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</si>
  <si>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</si>
  <si>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</si>
  <si>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</si>
  <si>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</si>
  <si>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</si>
  <si>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</si>
  <si>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</si>
  <si>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</si>
  <si>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</si>
  <si>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</si>
  <si>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</si>
  <si>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</si>
  <si>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</si>
  <si>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</si>
  <si>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</si>
  <si>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</si>
  <si>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</si>
  <si>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</si>
  <si>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</si>
  <si>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</si>
  <si>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</si>
  <si>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</si>
  <si>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</si>
  <si>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</si>
  <si>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</si>
  <si>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</si>
  <si>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</si>
  <si>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</si>
  <si>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</si>
  <si>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</si>
  <si>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</si>
  <si>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</si>
  <si>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</si>
  <si>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</si>
  <si>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</si>
  <si>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</si>
  <si>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</si>
  <si>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</si>
  <si>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</si>
  <si>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</si>
  <si>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</si>
  <si>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</si>
  <si>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</si>
  <si>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</si>
  <si>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</si>
  <si>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</si>
  <si>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</si>
  <si>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</si>
  <si>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</si>
  <si>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</si>
  <si>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</si>
  <si>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</si>
  <si>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</si>
  <si>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</si>
  <si>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</si>
  <si>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</si>
  <si>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</si>
  <si>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</si>
  <si>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</si>
  <si>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</si>
  <si>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</si>
  <si>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</si>
  <si>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</si>
  <si>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</si>
  <si>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</si>
  <si>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</si>
  <si>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</si>
  <si>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</si>
  <si>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</si>
  <si>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</si>
  <si>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</si>
  <si>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</si>
  <si>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</si>
  <si>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</si>
  <si>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</si>
  <si>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</si>
  <si>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</si>
  <si>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</si>
  <si>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</si>
  <si>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</si>
  <si>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</si>
  <si>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</si>
  <si>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</si>
  <si>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</si>
  <si>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</si>
  <si>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</si>
  <si>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</si>
  <si>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</si>
  <si>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</si>
  <si>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</si>
  <si>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</si>
  <si>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</si>
  <si>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</si>
  <si>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</si>
  <si>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</si>
  <si>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</si>
  <si>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</si>
  <si>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</si>
  <si>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</si>
  <si>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</si>
  <si>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</si>
  <si>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</si>
  <si>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</si>
  <si>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</si>
  <si>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</si>
  <si>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</si>
  <si>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</si>
  <si>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</si>
  <si>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</si>
  <si>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</si>
  <si>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</si>
  <si>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</si>
  <si>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</si>
  <si>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</si>
  <si>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</si>
  <si>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</si>
  <si>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</si>
  <si>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</si>
  <si>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</si>
  <si>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</si>
  <si>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</si>
  <si>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</si>
  <si>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</si>
  <si>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</si>
  <si>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</si>
  <si>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</si>
  <si>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</si>
  <si>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</si>
  <si>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</si>
  <si>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</si>
  <si>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</si>
  <si>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</si>
  <si>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</si>
  <si>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</si>
  <si>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</si>
  <si>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</si>
  <si>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</si>
  <si>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</si>
  <si>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</si>
  <si>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</si>
  <si>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</si>
  <si>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</si>
  <si>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</si>
  <si>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</si>
  <si>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</si>
  <si>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</si>
  <si>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</si>
  <si>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</si>
  <si>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</si>
  <si>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</si>
  <si>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</si>
  <si>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</si>
  <si>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</si>
  <si>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</si>
  <si>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</si>
  <si>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</si>
  <si>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</si>
  <si>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</si>
  <si>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</si>
  <si>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</si>
  <si>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</si>
  <si>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</si>
  <si>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</si>
  <si>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</si>
  <si>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</si>
  <si>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</si>
  <si>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</si>
  <si>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</si>
  <si>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</si>
  <si>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</si>
  <si>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</si>
  <si>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</si>
  <si>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</si>
  <si>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</si>
  <si>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</si>
  <si>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</si>
  <si>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</si>
  <si>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</si>
  <si>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</si>
  <si>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</si>
  <si>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</si>
  <si>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</si>
  <si>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</si>
  <si>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</si>
  <si>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</si>
  <si>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</si>
  <si>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</si>
  <si>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</si>
  <si>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</si>
  <si>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</si>
  <si>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</si>
  <si>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</si>
  <si>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</si>
  <si>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</si>
  <si>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</si>
  <si>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</si>
  <si>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</si>
  <si>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</si>
  <si>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</si>
  <si>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</si>
  <si>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</si>
  <si>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</si>
  <si>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</si>
  <si>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</si>
  <si>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</si>
  <si>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</si>
  <si>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</si>
  <si>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</si>
  <si>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</si>
  <si>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</si>
  <si>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</si>
  <si>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</si>
  <si>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</si>
  <si>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</si>
  <si>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</si>
  <si>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</si>
  <si>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</si>
  <si>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</si>
  <si>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</si>
  <si>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</si>
  <si>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</si>
  <si>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</si>
  <si>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</si>
  <si>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</si>
  <si>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</si>
  <si>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</si>
  <si>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</si>
  <si>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</si>
  <si>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</si>
  <si>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</si>
  <si>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</si>
  <si>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</si>
  <si>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</si>
  <si>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</si>
  <si>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</si>
  <si>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</si>
  <si>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</si>
  <si>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</si>
  <si>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</si>
  <si>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</si>
  <si>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</si>
  <si>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</si>
  <si>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</si>
  <si>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</si>
  <si>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</si>
  <si>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</si>
  <si>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</si>
  <si>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</si>
  <si>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</si>
  <si>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</si>
  <si>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</si>
  <si>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</si>
  <si>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</si>
  <si>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</si>
  <si>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</si>
  <si>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</si>
  <si>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</si>
  <si>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</si>
  <si>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</si>
  <si>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</si>
  <si>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</si>
  <si>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</si>
  <si>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</si>
  <si>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</si>
  <si>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</si>
  <si>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</si>
  <si>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</si>
  <si>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</si>
  <si>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</si>
  <si>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</si>
  <si>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</si>
  <si>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</si>
  <si>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</si>
  <si>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</si>
  <si>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</si>
  <si>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</si>
  <si>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</si>
  <si>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</si>
  <si>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</si>
  <si>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</si>
  <si>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</si>
  <si>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</si>
  <si>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</si>
  <si>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</si>
  <si>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</si>
  <si>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</si>
  <si>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</si>
  <si>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</si>
  <si>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</si>
  <si>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</si>
  <si>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</si>
  <si>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</si>
  <si>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</si>
  <si>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</si>
  <si>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</si>
  <si>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</si>
  <si>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</si>
  <si>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</si>
  <si>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</si>
  <si>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</si>
  <si>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</si>
  <si>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</si>
  <si>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</si>
  <si>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</si>
  <si>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</si>
  <si>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</si>
  <si>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</si>
  <si>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</si>
  <si>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</si>
  <si>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</si>
  <si>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</si>
  <si>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</si>
  <si>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</si>
  <si>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</si>
  <si>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</si>
  <si>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</si>
  <si>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</si>
  <si>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</si>
  <si>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</si>
  <si>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</si>
  <si>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</si>
  <si>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</si>
  <si>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</si>
  <si>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</si>
  <si>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</si>
  <si>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</si>
  <si>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</si>
  <si>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</si>
  <si>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</si>
  <si>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</si>
  <si>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</si>
  <si>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</si>
  <si>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</si>
  <si>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</si>
  <si>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</si>
  <si>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</si>
  <si>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</si>
  <si>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</si>
  <si>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</si>
  <si>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</si>
  <si>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</si>
  <si>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</si>
  <si>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</si>
  <si>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</si>
  <si>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</si>
  <si>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</si>
  <si>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</si>
  <si>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</si>
  <si>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</si>
  <si>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</si>
  <si>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</si>
  <si>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</si>
  <si>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</si>
  <si>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</si>
  <si>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</si>
  <si>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</si>
  <si>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</si>
  <si>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</si>
  <si>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</si>
  <si>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</si>
  <si>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</si>
  <si>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</si>
  <si>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</si>
  <si>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</si>
  <si>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</si>
  <si>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</si>
  <si>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</si>
  <si>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</si>
  <si>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</si>
  <si>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</si>
  <si>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</si>
  <si>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</si>
  <si>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</si>
  <si>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</si>
  <si>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</si>
  <si>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</si>
  <si>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</si>
  <si>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</si>
  <si>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</si>
  <si>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</si>
  <si>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</si>
  <si>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</si>
  <si>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</si>
  <si>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</si>
  <si>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</si>
  <si>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</si>
  <si>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</si>
  <si>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</si>
  <si>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</si>
  <si>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</si>
  <si>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</si>
  <si>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</si>
  <si>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</si>
  <si>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</si>
  <si>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</si>
  <si>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</si>
  <si>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</si>
  <si>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</si>
  <si>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</si>
  <si>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</si>
  <si>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</si>
  <si>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</si>
  <si>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</si>
  <si>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</si>
  <si>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</si>
  <si>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</si>
  <si>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</si>
  <si>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</si>
  <si>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</si>
  <si>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</si>
  <si>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</si>
  <si>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</si>
  <si>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</si>
  <si>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</si>
  <si>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</si>
  <si>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</si>
  <si>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</si>
  <si>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</si>
  <si>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</si>
  <si>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</si>
  <si>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</si>
  <si>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</si>
  <si>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</si>
  <si>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</si>
  <si>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</si>
  <si>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</si>
  <si>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</si>
  <si>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</si>
  <si>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</si>
  <si>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</si>
  <si>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</si>
  <si>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</si>
  <si>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</si>
  <si>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</si>
  <si>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</si>
  <si>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</si>
  <si>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</si>
  <si>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</si>
  <si>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</si>
  <si>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</si>
  <si>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</si>
  <si>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</si>
  <si>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</si>
  <si>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</si>
  <si>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</si>
  <si>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</si>
  <si>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</si>
  <si>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</si>
  <si>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</si>
  <si>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</si>
  <si>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</si>
  <si>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</si>
  <si>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</si>
  <si>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</si>
  <si>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</si>
  <si>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</si>
  <si>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</si>
  <si>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</si>
  <si>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</si>
  <si>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</si>
  <si>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</si>
  <si>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</si>
  <si>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</si>
  <si>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</si>
  <si>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</si>
  <si>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</si>
  <si>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</si>
  <si>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</si>
  <si>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</si>
  <si>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</si>
  <si>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</si>
  <si>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</si>
  <si>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</si>
  <si>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</si>
  <si>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</si>
  <si>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</si>
  <si>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</si>
  <si>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</si>
  <si>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</si>
  <si>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</si>
  <si>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</si>
  <si>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</si>
  <si>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</si>
  <si>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</si>
  <si>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</si>
  <si>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</si>
  <si>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</si>
  <si>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</si>
  <si>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</si>
  <si>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</si>
  <si>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</si>
  <si>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</si>
  <si>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</si>
  <si>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</si>
  <si>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</si>
  <si>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</si>
  <si>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</si>
  <si>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</si>
  <si>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</si>
  <si>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</si>
  <si>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</si>
  <si>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</si>
  <si>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</si>
  <si>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</si>
  <si>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</si>
  <si>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</si>
  <si>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</si>
  <si>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</si>
  <si>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</si>
  <si>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</si>
  <si>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</si>
  <si>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</si>
  <si>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</si>
  <si>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</si>
  <si>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</si>
  <si>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</si>
  <si>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</si>
  <si>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</si>
  <si>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</si>
  <si>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</si>
  <si>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</si>
  <si>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</si>
  <si>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</si>
  <si>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</si>
  <si>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</si>
  <si>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</si>
  <si>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</si>
  <si>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</si>
  <si>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</si>
  <si>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</si>
  <si>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</si>
  <si>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</si>
  <si>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</si>
  <si>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</si>
  <si>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</si>
  <si>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</si>
  <si>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</si>
  <si>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</si>
  <si>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</si>
  <si>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</si>
  <si>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</si>
  <si>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</si>
  <si>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</si>
  <si>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</si>
  <si>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</si>
  <si>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</si>
  <si>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</si>
  <si>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</si>
  <si>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</si>
  <si>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</si>
  <si>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</si>
  <si>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</si>
  <si>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</si>
  <si>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</si>
  <si>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</si>
  <si>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</si>
  <si>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</si>
  <si>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</si>
  <si>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</si>
  <si>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</si>
  <si>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</si>
  <si>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</si>
  <si>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</si>
  <si>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</si>
  <si>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</si>
  <si>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</si>
  <si>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</si>
  <si>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</si>
  <si>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</si>
  <si>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</si>
  <si>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</si>
  <si>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</si>
  <si>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</si>
  <si>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</si>
  <si>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</si>
  <si>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</si>
  <si>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</si>
  <si>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</si>
  <si>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</si>
  <si>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</si>
  <si>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</si>
  <si>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</si>
  <si>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</si>
  <si>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</si>
  <si>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</si>
  <si>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</si>
  <si>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</si>
  <si>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</si>
  <si>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</si>
  <si>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</si>
  <si>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</si>
  <si>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</si>
  <si>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</si>
  <si>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</si>
  <si>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</si>
  <si>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</si>
  <si>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</si>
  <si>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</si>
  <si>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</si>
  <si>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</si>
  <si>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</si>
  <si>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</si>
  <si>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</si>
  <si>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</si>
  <si>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</si>
  <si>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</si>
  <si>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</si>
  <si>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</si>
  <si>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</si>
  <si>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</si>
  <si>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</si>
  <si>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</si>
  <si>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</si>
  <si>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</si>
  <si>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</si>
  <si>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</si>
  <si>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</si>
  <si>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</si>
  <si>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</si>
  <si>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</si>
  <si>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</si>
  <si>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</si>
  <si>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</si>
  <si>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</si>
  <si>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</si>
  <si>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</si>
  <si>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</si>
  <si>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</si>
  <si>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</si>
  <si>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</si>
  <si>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</si>
  <si>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</si>
  <si>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</si>
  <si>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</si>
  <si>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</si>
  <si>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</si>
  <si>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</si>
  <si>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</si>
  <si>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</si>
  <si>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</si>
  <si>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</si>
  <si>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</si>
  <si>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</si>
  <si>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</si>
  <si>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</si>
  <si>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</si>
  <si>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</si>
  <si>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</si>
  <si>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</si>
  <si>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</si>
  <si>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</si>
  <si>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</si>
  <si>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</si>
  <si>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</si>
  <si>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</si>
  <si>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</si>
  <si>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</si>
  <si>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</si>
  <si>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</si>
  <si>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</si>
  <si>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</si>
  <si>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</si>
  <si>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</si>
  <si>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</si>
  <si>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</si>
  <si>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</si>
  <si>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</si>
  <si>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</si>
  <si>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</si>
  <si>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</si>
  <si>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</si>
  <si>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</si>
  <si>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</si>
  <si>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</si>
  <si>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</si>
  <si>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</si>
  <si>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</si>
  <si>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</si>
  <si>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</si>
  <si>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</si>
  <si>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</si>
  <si>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</si>
  <si>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</si>
  <si>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</si>
  <si>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</si>
  <si>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</si>
  <si>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</si>
  <si>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</si>
  <si>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</si>
  <si>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</si>
  <si>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</si>
  <si>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</si>
  <si>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</si>
  <si>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</si>
  <si>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</si>
  <si>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</si>
  <si>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</si>
  <si>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</si>
  <si>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</si>
  <si>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</si>
  <si>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</si>
  <si>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</si>
  <si>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</si>
  <si>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</si>
  <si>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</si>
  <si>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</si>
  <si>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</si>
  <si>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</si>
  <si>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</si>
  <si>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</si>
  <si>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</si>
  <si>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</si>
  <si>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</si>
  <si>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</si>
  <si>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</si>
  <si>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</si>
  <si>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</si>
  <si>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</si>
  <si>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</si>
  <si>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</si>
  <si>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</si>
  <si>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</si>
  <si>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</si>
  <si>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</si>
  <si>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</si>
  <si>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</si>
  <si>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</si>
  <si>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</si>
  <si>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</si>
  <si>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</si>
  <si>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</si>
  <si>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</si>
  <si>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</si>
  <si>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</si>
  <si>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</si>
  <si>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</si>
  <si>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</si>
  <si>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</si>
  <si>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</si>
  <si>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</si>
  <si>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</si>
  <si>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</si>
  <si>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</si>
  <si>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</si>
  <si>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</si>
  <si>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</si>
  <si>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</si>
  <si>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</si>
  <si>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</si>
  <si>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</si>
  <si>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</si>
  <si>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</si>
  <si>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</si>
  <si>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</si>
  <si>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</si>
  <si>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</si>
  <si>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</si>
  <si>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</si>
  <si>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</si>
  <si>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</si>
  <si>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</si>
  <si>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</si>
  <si>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</si>
  <si>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</si>
  <si>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</si>
  <si>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</si>
  <si>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</si>
  <si>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</si>
  <si>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</si>
  <si>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</si>
  <si>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</si>
  <si>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</si>
  <si>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</si>
  <si>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</si>
  <si>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</si>
  <si>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</si>
  <si>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</si>
  <si>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</si>
  <si>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</si>
  <si>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</si>
  <si>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</si>
  <si>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</si>
  <si>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</si>
  <si>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</si>
  <si>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</si>
  <si>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</si>
  <si>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</si>
  <si>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</si>
  <si>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</si>
  <si>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</si>
  <si>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</si>
  <si>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</si>
  <si>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</si>
  <si>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</si>
  <si>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</si>
  <si>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</si>
  <si>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</si>
  <si>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</si>
  <si>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</si>
  <si>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</si>
  <si>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</si>
  <si>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</si>
  <si>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</si>
  <si>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</si>
  <si>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</si>
  <si>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</si>
  <si>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</si>
  <si>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</si>
  <si>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</si>
  <si>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</si>
  <si>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</si>
  <si>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</si>
  <si>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</si>
  <si>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</si>
  <si>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</si>
  <si>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</si>
  <si>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</si>
  <si>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</si>
  <si>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</si>
  <si>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</si>
  <si>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</si>
  <si>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</si>
  <si>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</si>
  <si>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</si>
  <si>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</si>
  <si>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</si>
  <si>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</si>
  <si>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</si>
  <si>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</si>
  <si>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</si>
  <si>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</si>
  <si>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</si>
  <si>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</si>
  <si>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</si>
  <si>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</si>
  <si>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</si>
  <si>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</si>
  <si>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</si>
  <si>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</si>
  <si>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</si>
  <si>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</si>
  <si>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</si>
  <si>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</si>
  <si>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</si>
  <si>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</si>
  <si>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</si>
  <si>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</si>
  <si>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</si>
  <si>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</si>
  <si>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</si>
  <si>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</si>
  <si>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</si>
  <si>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</si>
  <si>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</si>
  <si>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</si>
  <si>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</si>
  <si>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</si>
  <si>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</si>
  <si>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</si>
  <si>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</si>
  <si>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</si>
  <si>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</si>
  <si>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</si>
  <si>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</si>
  <si>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</si>
  <si>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</si>
  <si>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</si>
  <si>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</si>
  <si>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</si>
  <si>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</si>
  <si>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</si>
  <si>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</si>
  <si>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</si>
  <si>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</si>
  <si>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</si>
  <si>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</si>
  <si>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</si>
  <si>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</si>
  <si>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</si>
  <si>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</si>
  <si>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</si>
  <si>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</si>
  <si>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</si>
  <si>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</si>
  <si>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</si>
  <si>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</si>
  <si>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</si>
  <si>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</si>
  <si>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</si>
  <si>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</si>
  <si>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</si>
  <si>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</si>
  <si>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</si>
  <si>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</si>
  <si>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</si>
  <si>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</si>
  <si>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</si>
  <si>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</si>
  <si>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</si>
  <si>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</si>
  <si>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</si>
  <si>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</si>
  <si>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</si>
  <si>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</si>
  <si>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</si>
  <si>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</si>
  <si>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</si>
  <si>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</si>
  <si>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</si>
  <si>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</si>
  <si>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</si>
  <si>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</si>
  <si>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</si>
  <si>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</si>
  <si>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</si>
  <si>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</si>
  <si>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</si>
  <si>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</si>
  <si>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</si>
  <si>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</si>
  <si>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</si>
  <si>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</si>
  <si>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</si>
  <si>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</si>
  <si>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</si>
  <si>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</si>
  <si>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</si>
  <si>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</si>
  <si>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</si>
  <si>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</si>
  <si>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</si>
  <si>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</si>
  <si>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</si>
  <si>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</si>
  <si>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</si>
  <si>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</si>
  <si>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</si>
  <si>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</si>
  <si>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</si>
  <si>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</si>
  <si>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</si>
  <si>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</si>
  <si>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</si>
  <si>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</si>
  <si>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</si>
  <si>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</si>
  <si>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</si>
  <si>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</si>
  <si>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</si>
  <si>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</si>
  <si>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</si>
  <si>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</si>
  <si>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</si>
  <si>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</si>
  <si>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</si>
  <si>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</si>
  <si>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</si>
  <si>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</si>
  <si>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</si>
  <si>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</si>
  <si>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</si>
  <si>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</si>
  <si>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</si>
  <si>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</si>
  <si>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</si>
  <si>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</si>
  <si>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</si>
  <si>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</si>
  <si>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</si>
  <si>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</si>
  <si>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</si>
  <si>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</si>
  <si>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</si>
  <si>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</si>
  <si>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</si>
  <si>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</si>
  <si>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</si>
  <si>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</si>
  <si>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</si>
  <si>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</si>
  <si>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</si>
  <si>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</si>
  <si>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</si>
  <si>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</si>
  <si>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</si>
  <si>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</si>
  <si>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</si>
  <si>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</si>
  <si>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</si>
  <si>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</si>
  <si>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</si>
  <si>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</si>
  <si>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</si>
  <si>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</si>
  <si>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</si>
  <si>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</si>
  <si>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</si>
  <si>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</si>
  <si>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</si>
  <si>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</si>
  <si>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</si>
  <si>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</si>
  <si>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</si>
  <si>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</si>
  <si>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</si>
  <si>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</si>
  <si>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</si>
  <si>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</si>
  <si>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</si>
  <si>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</si>
  <si>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</si>
  <si>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</si>
  <si>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</si>
  <si>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</si>
  <si>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</si>
  <si>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</si>
  <si>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</si>
  <si>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</si>
  <si>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</si>
  <si>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</si>
  <si>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</si>
  <si>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</si>
  <si>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</si>
  <si>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</si>
  <si>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</si>
  <si>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</si>
  <si>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</si>
  <si>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</si>
  <si>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</si>
  <si>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</si>
  <si>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</si>
  <si>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</si>
  <si>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</si>
  <si>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</si>
  <si>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</si>
  <si>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</si>
  <si>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</si>
  <si>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</si>
  <si>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</si>
  <si>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</si>
  <si>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</si>
  <si>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</si>
  <si>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</si>
  <si>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</si>
  <si>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</si>
  <si>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</si>
  <si>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</si>
  <si>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</si>
  <si>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</si>
  <si>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</si>
  <si>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</si>
  <si>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</si>
  <si>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</si>
  <si>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</si>
  <si>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</si>
  <si>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</si>
  <si>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</si>
  <si>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</si>
  <si>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</si>
  <si>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</si>
  <si>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</si>
  <si>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</si>
  <si>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</si>
  <si>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</si>
  <si>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</si>
  <si>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</si>
  <si>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</si>
  <si>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</si>
  <si>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</si>
  <si>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</si>
  <si>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</si>
  <si>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</si>
  <si>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</si>
  <si>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</si>
  <si>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</si>
  <si>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</si>
  <si>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</si>
  <si>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</si>
  <si>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</si>
  <si>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</si>
  <si>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</si>
  <si>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</si>
  <si>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</si>
  <si>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</si>
  <si>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</si>
  <si>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</si>
  <si>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</si>
  <si>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</si>
  <si>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</si>
  <si>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</si>
  <si>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</si>
  <si>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</si>
  <si>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</si>
  <si>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</si>
  <si>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</si>
  <si>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</si>
  <si>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</si>
  <si>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</si>
  <si>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</si>
  <si>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</si>
  <si>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</si>
  <si>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</si>
  <si>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</si>
  <si>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</si>
  <si>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</si>
  <si>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</si>
  <si>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</si>
  <si>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</si>
  <si>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</si>
  <si>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</si>
  <si>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</si>
  <si>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</si>
  <si>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</si>
  <si>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</si>
  <si>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</si>
  <si>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</si>
  <si>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</si>
  <si>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</si>
  <si>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</si>
  <si>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</si>
  <si>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</si>
  <si>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</si>
  <si>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</si>
  <si>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</si>
  <si>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</si>
  <si>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</si>
  <si>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</si>
  <si>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</si>
  <si>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</si>
  <si>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</si>
  <si>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</si>
  <si>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</si>
  <si>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</si>
  <si>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</si>
  <si>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</si>
  <si>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</si>
  <si>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</si>
  <si>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</si>
  <si>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</si>
  <si>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</si>
  <si>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</si>
  <si>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</si>
  <si>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</si>
  <si>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</si>
  <si>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</si>
  <si>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</si>
  <si>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</si>
  <si>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</si>
  <si>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</si>
  <si>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</si>
  <si>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</si>
  <si>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</si>
  <si>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</si>
  <si>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</si>
  <si>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</si>
  <si>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</si>
  <si>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</si>
  <si>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</si>
  <si>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</si>
  <si>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</si>
  <si>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</si>
  <si>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</si>
  <si>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</si>
  <si>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</si>
  <si>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</si>
  <si>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</si>
  <si>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</si>
  <si>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</si>
  <si>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</si>
  <si>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</si>
  <si>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</si>
  <si>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</si>
  <si>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</si>
  <si>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</si>
  <si>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</si>
  <si>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</si>
  <si>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</si>
  <si>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</si>
  <si>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</si>
  <si>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</si>
  <si>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</si>
  <si>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</si>
  <si>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</si>
  <si>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</si>
  <si>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</si>
  <si>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</si>
  <si>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</si>
  <si>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</si>
  <si>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</si>
  <si>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</si>
  <si>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</si>
  <si>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</si>
  <si>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</si>
  <si>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</si>
  <si>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</si>
  <si>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</si>
  <si>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</si>
  <si>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</si>
  <si>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</si>
  <si>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</si>
  <si>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</si>
  <si>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</si>
  <si>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</si>
  <si>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</si>
  <si>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</si>
  <si>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</si>
  <si>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</si>
  <si>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</si>
  <si>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</si>
  <si>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</si>
  <si>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</si>
  <si>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</si>
  <si>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</si>
  <si>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</si>
  <si>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</si>
  <si>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</si>
  <si>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</si>
  <si>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</si>
  <si>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</si>
  <si>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</si>
  <si>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</si>
  <si>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</si>
  <si>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</si>
  <si>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</si>
  <si>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</si>
  <si>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</si>
  <si>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</si>
  <si>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</si>
  <si>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</si>
  <si>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</si>
  <si>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</si>
  <si>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</si>
  <si>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</si>
  <si>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</si>
  <si>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</si>
  <si>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</si>
  <si>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</si>
  <si>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</si>
  <si>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</si>
  <si>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</si>
  <si>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</si>
  <si>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</si>
  <si>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</si>
  <si>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</si>
  <si>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</si>
  <si>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</si>
  <si>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</si>
  <si>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</si>
  <si>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</si>
  <si>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</si>
  <si>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</si>
  <si>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</si>
  <si>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</si>
  <si>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</si>
  <si>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</si>
  <si>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</si>
  <si>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</si>
  <si>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</si>
  <si>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</si>
  <si>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</si>
  <si>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</si>
  <si>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</si>
  <si>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</si>
  <si>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</si>
  <si>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</si>
  <si>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</si>
  <si>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</si>
  <si>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</si>
  <si>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</si>
  <si>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</si>
  <si>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</si>
  <si>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</si>
  <si>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</si>
  <si>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</si>
  <si>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</si>
  <si>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</si>
  <si>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</si>
  <si>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</si>
  <si>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</si>
  <si>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</si>
  <si>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</si>
  <si>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</si>
  <si>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</si>
  <si>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</si>
  <si>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</si>
  <si>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</si>
  <si>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</si>
  <si>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</si>
  <si>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</si>
  <si>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</si>
  <si>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</si>
  <si>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</si>
  <si>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</si>
  <si>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</si>
  <si>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</si>
  <si>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</si>
  <si>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</si>
  <si>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</si>
  <si>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</si>
  <si>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</si>
  <si>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</si>
  <si>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</si>
  <si>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</si>
  <si>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</si>
  <si>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</si>
  <si>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</si>
  <si>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</si>
  <si>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</si>
  <si>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</si>
  <si>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</si>
  <si>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</si>
  <si>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</si>
  <si>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</si>
  <si>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</si>
  <si>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</si>
  <si>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</si>
  <si>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</si>
  <si>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</si>
  <si>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</si>
  <si>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</si>
  <si>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</si>
  <si>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</si>
  <si>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</si>
  <si>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</si>
  <si>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</si>
  <si>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</si>
  <si>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</si>
  <si>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</si>
  <si>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</si>
  <si>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</si>
  <si>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</si>
  <si>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</si>
  <si>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</si>
  <si>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</si>
  <si>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</si>
  <si>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</si>
  <si>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</si>
  <si>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</si>
  <si>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</si>
  <si>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</si>
  <si>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</si>
  <si>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</si>
  <si>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</si>
  <si>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</si>
  <si>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</si>
  <si>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</si>
  <si>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</si>
  <si>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</si>
  <si>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</si>
  <si>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</si>
  <si>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</si>
  <si>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</si>
  <si>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</si>
  <si>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</si>
  <si>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</si>
  <si>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</si>
  <si>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</si>
  <si>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</si>
  <si>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</si>
  <si>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</si>
  <si>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</si>
  <si>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</si>
  <si>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</si>
  <si>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</si>
  <si>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</si>
  <si>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</si>
  <si>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</si>
  <si>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</si>
  <si>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</si>
  <si>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</si>
  <si>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</si>
  <si>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</si>
  <si>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</si>
  <si>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</si>
  <si>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</si>
  <si>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</si>
  <si>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</si>
  <si>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</si>
  <si>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</si>
  <si>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</si>
  <si>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</si>
  <si>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</si>
  <si>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</si>
  <si>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</si>
  <si>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</si>
  <si>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</si>
  <si>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</si>
  <si>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</si>
  <si>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</si>
  <si>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</si>
  <si>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</si>
  <si>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</si>
  <si>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</si>
  <si>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</si>
  <si>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</si>
  <si>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</si>
  <si>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</si>
  <si>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</si>
  <si>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</si>
  <si>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</si>
  <si>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</si>
  <si>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</si>
  <si>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</si>
  <si>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</si>
  <si>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</si>
  <si>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</si>
  <si>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</si>
  <si>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</si>
  <si>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</si>
  <si>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</si>
  <si>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</si>
  <si>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</si>
  <si>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</si>
  <si>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</si>
  <si>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</si>
  <si>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</si>
  <si>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</si>
  <si>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</si>
  <si>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</si>
  <si>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</si>
  <si>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</si>
  <si>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</si>
  <si>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</si>
  <si>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</si>
  <si>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</si>
  <si>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</si>
  <si>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</si>
  <si>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</si>
  <si>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</si>
  <si>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</si>
  <si>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</si>
  <si>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</si>
  <si>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</si>
  <si>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</si>
  <si>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</si>
  <si>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</si>
  <si>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</si>
  <si>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</si>
  <si>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</si>
  <si>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</si>
  <si>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</si>
  <si>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</si>
  <si>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</si>
  <si>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</si>
  <si>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</si>
  <si>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</si>
  <si>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</si>
  <si>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</si>
  <si>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</si>
  <si>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</si>
  <si>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</si>
  <si>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</si>
  <si>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</si>
  <si>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</si>
  <si>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</si>
  <si>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</si>
  <si>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</si>
  <si>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</si>
  <si>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</si>
  <si>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</si>
  <si>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</si>
  <si>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</si>
  <si>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</si>
  <si>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</si>
  <si>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</si>
  <si>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</si>
  <si>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</si>
  <si>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</si>
  <si>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</si>
  <si>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</si>
  <si>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</si>
  <si>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</si>
  <si>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</si>
  <si>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</si>
  <si>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</si>
  <si>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</si>
  <si>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</si>
  <si>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</si>
  <si>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</si>
  <si>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</si>
  <si>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</si>
  <si>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</si>
  <si>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</si>
  <si>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</si>
  <si>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</si>
  <si>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</si>
  <si>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</si>
  <si>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</si>
  <si>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</si>
  <si>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</si>
  <si>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</si>
  <si>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</si>
  <si>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</si>
  <si>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</si>
  <si>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</si>
  <si>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</si>
  <si>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</si>
  <si>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</si>
  <si>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</si>
  <si>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</si>
  <si>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</si>
  <si>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</si>
  <si>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</si>
  <si>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</si>
  <si>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</si>
  <si>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</si>
  <si>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</si>
  <si>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</si>
  <si>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</si>
  <si>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</si>
  <si>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</si>
  <si>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</si>
  <si>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</si>
  <si>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</si>
  <si>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</si>
  <si>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</si>
  <si>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</si>
  <si>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</si>
  <si>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</si>
  <si>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</si>
  <si>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</si>
  <si>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</si>
  <si>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</si>
  <si>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</si>
  <si>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</si>
  <si>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</si>
  <si>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</si>
  <si>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</si>
  <si>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</si>
  <si>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</si>
  <si>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</si>
  <si>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</si>
  <si>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</si>
  <si>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</si>
  <si>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</si>
  <si>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</si>
  <si>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</si>
  <si>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</si>
  <si>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</si>
  <si>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</si>
  <si>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</si>
  <si>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</si>
  <si>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</si>
  <si>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</si>
  <si>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</si>
  <si>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</si>
  <si>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</si>
  <si>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</si>
  <si>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</si>
  <si>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</si>
  <si>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</si>
  <si>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</si>
  <si>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</si>
  <si>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</si>
  <si>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</si>
  <si>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</si>
  <si>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</si>
  <si>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</si>
  <si>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</si>
  <si>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</si>
  <si>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</si>
  <si>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</si>
  <si>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</si>
  <si>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</si>
  <si>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</si>
  <si>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</si>
  <si>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</si>
  <si>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</si>
  <si>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</si>
  <si>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</si>
  <si>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</si>
  <si>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</si>
  <si>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</si>
  <si>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</si>
  <si>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</si>
  <si>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</si>
  <si>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</si>
  <si>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</si>
  <si>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</si>
  <si>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</si>
  <si>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</si>
  <si>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</si>
  <si>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</si>
  <si>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</si>
  <si>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</si>
  <si>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</si>
  <si>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</si>
  <si>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</si>
  <si>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</si>
  <si>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</si>
  <si>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</si>
  <si>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</si>
  <si>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</si>
  <si>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</si>
  <si>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</si>
  <si>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</si>
  <si>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</si>
  <si>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</si>
  <si>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</si>
  <si>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</si>
  <si>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</si>
  <si>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</si>
  <si>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</si>
  <si>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</si>
  <si>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</si>
  <si>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</si>
  <si>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</si>
  <si>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</si>
  <si>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</si>
  <si>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</si>
  <si>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</si>
  <si>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</si>
  <si>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</si>
  <si>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</si>
  <si>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</si>
  <si>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</si>
  <si>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</si>
  <si>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</si>
  <si>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</si>
  <si>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</si>
  <si>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</si>
  <si>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</si>
  <si>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</si>
  <si>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</si>
  <si>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</si>
  <si>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</si>
  <si>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</si>
  <si>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</si>
  <si>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</si>
  <si>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</si>
  <si>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</si>
  <si>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</si>
  <si>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</si>
  <si>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</si>
  <si>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</si>
  <si>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</si>
  <si>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</si>
  <si>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</si>
  <si>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</si>
  <si>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</si>
  <si>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</si>
  <si>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</si>
  <si>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</si>
  <si>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</si>
  <si>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</si>
  <si>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</si>
  <si>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</si>
  <si>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</si>
  <si>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</si>
  <si>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</si>
  <si>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</si>
  <si>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</si>
  <si>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</si>
  <si>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</si>
  <si>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</si>
  <si>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</si>
  <si>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</si>
  <si>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</si>
  <si>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</si>
  <si>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</si>
  <si>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</si>
  <si>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</si>
  <si>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</si>
  <si>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</si>
  <si>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</si>
  <si>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</si>
  <si>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</si>
  <si>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</si>
  <si>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</si>
  <si>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</si>
  <si>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</si>
  <si>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</si>
  <si>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</si>
  <si>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</si>
  <si>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</si>
  <si>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</si>
  <si>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</si>
  <si>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</si>
  <si>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</si>
  <si>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</si>
  <si>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</si>
  <si>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</si>
  <si>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</si>
  <si>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</si>
  <si>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</si>
  <si>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</si>
  <si>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</si>
  <si>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</si>
  <si>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</si>
  <si>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</si>
  <si>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</si>
  <si>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</si>
  <si>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</si>
  <si>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</si>
  <si>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</si>
  <si>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</si>
  <si>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</si>
  <si>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</si>
  <si>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</si>
  <si>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</si>
  <si>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</si>
  <si>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</si>
  <si>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</si>
  <si>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</si>
  <si>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</si>
  <si>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</si>
  <si>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</si>
  <si>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</si>
  <si>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</si>
  <si>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</si>
  <si>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</si>
  <si>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</si>
  <si>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</si>
  <si>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</si>
  <si>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</si>
  <si>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</si>
  <si>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</si>
  <si>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</si>
  <si>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</si>
  <si>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</si>
  <si>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</si>
  <si>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</si>
  <si>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</si>
  <si>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</si>
  <si>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</si>
  <si>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</si>
  <si>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</si>
  <si>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</si>
  <si>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</si>
  <si>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</si>
  <si>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</si>
  <si>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</si>
  <si>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</si>
  <si>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</si>
  <si>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</si>
  <si>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</si>
  <si>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</si>
  <si>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</si>
  <si>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</si>
  <si>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</si>
  <si>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</si>
  <si>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</si>
  <si>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</si>
  <si>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</si>
  <si>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</si>
  <si>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</si>
  <si>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</si>
  <si>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</si>
  <si>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</si>
  <si>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</si>
  <si>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</si>
  <si>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</si>
  <si>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</si>
  <si>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</si>
  <si>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</si>
  <si>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</si>
  <si>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</si>
  <si>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</si>
  <si>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</si>
  <si>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</si>
  <si>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</si>
  <si>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</si>
  <si>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</si>
  <si>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</si>
  <si>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</si>
  <si>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</si>
  <si>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</si>
  <si>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</si>
  <si>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</si>
  <si>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</si>
  <si>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</si>
  <si>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</si>
  <si>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</si>
  <si>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</si>
  <si>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</si>
  <si>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</si>
  <si>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</si>
  <si>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</si>
  <si>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</si>
  <si>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</si>
  <si>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</si>
  <si>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</si>
  <si>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</si>
  <si>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</si>
  <si>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</si>
  <si>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</si>
  <si>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</si>
  <si>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</si>
  <si>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</si>
  <si>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</si>
  <si>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</si>
  <si>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</si>
  <si>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</si>
  <si>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</si>
  <si>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</si>
  <si>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</si>
  <si>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</si>
  <si>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</si>
  <si>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</si>
  <si>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</si>
  <si>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</si>
  <si>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</si>
  <si>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</si>
  <si>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</si>
  <si>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</si>
  <si>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</si>
  <si>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</si>
  <si>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</si>
  <si>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</si>
  <si>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</si>
  <si>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</si>
  <si>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</si>
  <si>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</si>
  <si>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</si>
  <si>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</si>
  <si>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</si>
  <si>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</si>
  <si>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</si>
  <si>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</si>
  <si>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</si>
  <si>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</si>
  <si>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</si>
  <si>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</si>
  <si>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</si>
  <si>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</si>
  <si>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</si>
  <si>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</si>
  <si>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</si>
  <si>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</si>
  <si>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</si>
  <si>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</si>
  <si>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</si>
  <si>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</si>
  <si>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</si>
  <si>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</si>
  <si>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</si>
  <si>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</si>
  <si>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</si>
  <si>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</si>
  <si>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</si>
  <si>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</si>
  <si>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</si>
  <si>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</si>
  <si>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</si>
  <si>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</si>
  <si>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</si>
  <si>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</si>
  <si>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</si>
  <si>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</si>
  <si>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</si>
  <si>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</si>
  <si>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</si>
  <si>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</si>
  <si>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</si>
  <si>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</si>
  <si>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</si>
  <si>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</si>
  <si>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</si>
  <si>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</si>
  <si>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</si>
  <si>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</si>
  <si>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</si>
  <si>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</si>
  <si>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</si>
  <si>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</si>
  <si>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</si>
  <si>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</si>
  <si>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</si>
  <si>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</si>
  <si>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</si>
  <si>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</si>
  <si>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</si>
  <si>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</si>
  <si>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</si>
  <si>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</si>
  <si>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</si>
  <si>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</si>
  <si>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</si>
  <si>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</si>
  <si>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</si>
  <si>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</si>
  <si>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</si>
  <si>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</si>
  <si>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</si>
  <si>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</si>
  <si>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</si>
  <si>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</si>
  <si>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</si>
  <si>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</si>
  <si>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</si>
  <si>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</si>
  <si>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</si>
  <si>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</si>
  <si>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</si>
  <si>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</si>
  <si>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</si>
  <si>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</si>
  <si>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</si>
  <si>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</si>
  <si>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</si>
  <si>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</si>
  <si>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Parent Category</t>
  </si>
  <si>
    <t>Count of Sub-Category</t>
  </si>
  <si>
    <t>Country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</si>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</sst>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7-48FA-9713-C8AEA3B1D652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7-48FA-9713-C8AEA3B1D652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7-48FA-9713-C8AEA3B1D652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7-48FA-9713-C8AEA3B1D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104336"/>
        <c:axId val="410872544"/>
      </c:barChart>
      <c:catAx>
        <c:axId val="61410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72544"/>
        <c:crosses val="autoZero"/>
        <c:auto val="1"/>
        <c:lblAlgn val="ctr"/>
        <c:lblOffset val="100"/>
        <c:noMultiLvlLbl val="0"/>
      </c:catAx>
      <c:valAx>
        <c:axId val="4108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0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0-46A0-A7EF-9885F091BBD1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0-46A0-A7EF-9885F091BBD1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C0-46A0-A7EF-9885F091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119472"/>
        <c:axId val="410821376"/>
      </c:lineChart>
      <c:catAx>
        <c:axId val="4061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21376"/>
        <c:crosses val="autoZero"/>
        <c:auto val="1"/>
        <c:lblAlgn val="ctr"/>
        <c:lblOffset val="100"/>
        <c:noMultiLvlLbl val="0"/>
      </c:catAx>
      <c:valAx>
        <c:axId val="4108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11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 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8-4A7B-8BB0-3ADF5FABECCC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8-4A7B-8BB0-3ADF5FABECCC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8-4A7B-8BB0-3ADF5FABECCC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C8-4A7B-8BB0-3ADF5FAB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412976"/>
        <c:axId val="410864640"/>
      </c:barChart>
      <c:catAx>
        <c:axId val="5834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4640"/>
        <c:crosses val="autoZero"/>
        <c:auto val="1"/>
        <c:lblAlgn val="ctr"/>
        <c:lblOffset val="100"/>
        <c:noMultiLvlLbl val="0"/>
      </c:catAx>
      <c:valAx>
        <c:axId val="41086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19014531040564"/>
          <c:y val="0.358338944381069"/>
          <c:w val="9.6121377129405716E-2"/>
          <c:h val="0.15901171364180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0.74022988505747123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3-4617-8183-34BE8DEEC8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0.25977011494252872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3-4617-8183-34BE8DEEC8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4.1379310344827586E-2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3-4617-8183-34BE8DEEC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01264"/>
        <c:axId val="579716448"/>
      </c:lineChart>
      <c:catAx>
        <c:axId val="5688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16448"/>
        <c:crosses val="autoZero"/>
        <c:auto val="1"/>
        <c:lblAlgn val="ctr"/>
        <c:lblOffset val="100"/>
        <c:noMultiLvlLbl val="0"/>
      </c:catAx>
      <c:valAx>
        <c:axId val="5797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42861</xdr:rowOff>
    </xdr:from>
    <xdr:to>
      <xdr:col>18</xdr:col>
      <xdr:colOff>66675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F824-13BD-4EF0-8B0A-6E59C4457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242886</xdr:colOff>
      <xdr:row>0</xdr:row>
      <xdr:rowOff>61911</xdr:rowOff>
    </xdr:from>
    <xdr:to>
      <xdr:col>15</xdr:col>
      <xdr:colOff>180975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6F06D-0F95-4625-97A9-DE359A8EE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3</xdr:row>
      <xdr:rowOff>9526</xdr:rowOff>
    </xdr:from>
    <xdr:to>
      <xdr:col>18</xdr:col>
      <xdr:colOff>76200</xdr:colOff>
      <xdr:row>31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5F1E5-21C3-4634-992F-CB0AFB8E6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66674</xdr:rowOff>
    </xdr:from>
    <xdr:to>
      <xdr:col>11</xdr:col>
      <xdr:colOff>123825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C5428-B354-4F27-86A8-96CA2D54E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rick Walker" refreshedDate="44177.719641898148" createdVersion="6" refreshedVersion="6" minRefreshableVersion="3" recordCount="4114" xr:uid="{E4E0638B-8A1E-47B9-B10A-3193AF0C64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id2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0498507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rick Walker" refreshedDate="44177.732815972224" createdVersion="6" refreshedVersion="6" minRefreshableVersion="3" recordCount="4114" xr:uid="{CB536FD1-4EB3-4EC2-9989-8ADD7E9D7F8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id2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rick Walker" refreshedDate="44177.755110185186" createdVersion="6" refreshedVersion="6" minRefreshableVersion="3" recordCount="4114" xr:uid="{64EFAF65-B6FA-435D-843C-987D898F9B9C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id2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te2" numFmtId="0">
      <sharedItems count="4">
        <s v="successful"/>
        <s v="canceled"/>
        <s v="failed"/>
        <s v="l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  <d v="2017-01-31T14:24:43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  <d v="2014-07-08T12:21:47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  <d v="2016-07-12T22:23:27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  <d v="2016-04-08T22:40:12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  <d v="2014-05-21T01:37:59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  <d v="2014-06-01T17:07:05"/>
    <d v="2014-07-16T03:00:0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  <d v="2016-05-18T16:15:09"/>
    <d v="2016-06-23T20:27:0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  <d v="2014-05-01T19:06:51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  <d v="2014-10-05T17:33:42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  <d v="2014-08-18T13:00:56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  <d v="2014-08-27T15:03:09"/>
    <d v="2014-09-26T15:03: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  <d v="2014-07-08T12:22:24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  <d v="2014-10-17T03:57:13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  <d v="2014-07-22T07:01:55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  <d v="2016-04-01T15:03:37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  <d v="2014-07-21T07:43:21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  <d v="2015-04-04T07:00:14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  <d v="2013-04-11T01:22:24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  <d v="2014-05-30T05:08:08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  <d v="2014-09-05T13:39:14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  <d v="2014-11-28T15:20:26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  <d v="2014-08-23T02:22:17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  <d v="2015-01-29T12:24:20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  <d v="2014-06-17T16:50:46"/>
    <d v="2014-07-17T16:50:46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  <d v="2014-03-21T13:10:45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  <d v="2014-10-20T17:52:5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  <d v="2014-03-03T21:38:37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  <d v="2013-02-06T19:11:18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  <d v="2013-12-04T21:53:3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  <d v="2011-08-31T04:30:25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  <d v="2012-03-29T06:30:57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  <d v="2012-10-26T00:14:41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  <d v="2013-03-24T05:01:12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  <d v="2014-03-26T18:38:13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  <d v="2013-11-05T02:00:56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  <d v="2011-09-09T19:41:01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  <d v="2011-08-24T03:00:37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  <d v="2010-05-24T12:56:43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  <d v="2014-05-27T15:48:51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  <d v="2011-03-17T09:39:24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  <d v="2010-05-26T15:54:01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  <d v="2012-11-01T19:04:34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  <d v="2013-12-23T21:39:5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  <d v="2012-12-31T18:38:30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  <d v="2014-02-12T19:20:30"/>
    <d v="2014-03-07T19:20:3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  <d v="2016-04-25T17:23:40"/>
    <d v="2016-05-14T00:00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  <d v="2013-04-01T14:42:50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  <d v="2011-01-27T00:37:10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  <d v="2013-10-10T22:47:33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  <d v="2011-11-14T06:34:48"/>
    <d v="2012-01-13T06:34:4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  <d v="2011-02-21T11:55:55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  <d v="2010-03-11T20:02:24"/>
    <d v="2010-06-09T19:00:0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  <d v="2011-07-15T01:39:46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  <d v="2015-04-02T16:55:10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  <d v="2016-08-11T10:21:47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  <d v="2014-09-22T18:46:04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  <d v="2015-04-20T22:17:22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  <d v="2016-12-05T23:51:20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  <d v="2015-03-04T14:59:01"/>
    <d v="2015-04-03T13:59:0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  <d v="2016-09-15T05:28:13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  <d v="2014-08-31T22:29:43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  <d v="2014-05-19T21:58:12"/>
    <d v="2014-06-16T20:16:0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  <d v="2016-06-20T20:06:0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  <d v="2014-09-23T19:30:07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  <d v="2016-05-01T19:23:04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9:09:57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  <d v="2015-04-02T09:50:34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  <d v="2015-08-23T13:46:33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  <d v="2015-07-01T06:10:41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  <d v="2015-07-02T22:06:12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  <d v="2015-02-18T04:45:32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  <d v="2014-10-26T21:26:18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  <d v="2015-07-15T13:00:52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  <d v="2016-11-19T00:23:18"/>
    <d v="2017-01-18T00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  <d v="2015-03-27T03:53:02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  <d v="2015-04-19T13:13:11"/>
    <d v="2015-06-18T13:13:1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14:04:04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  <d v="2015-04-21T13:08:15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13:25:3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  <d v="2014-06-04T02:59: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  <d v="2016-05-24T10:25:45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  <d v="2015-06-16T21:54:51"/>
    <d v="2015-08-15T21:54:51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  <d v="2014-06-02T16:29:55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  <d v="2014-07-15T03:02:36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  <d v="2015-08-27T23:04:14"/>
    <d v="2015-10-01T00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  <d v="2014-07-21T18:18:21"/>
    <d v="2014-09-19T18:18:21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  <d v="2015-12-13T15:48:44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  <d v="2016-12-17T01:49:22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  <d v="2015-06-05T22:15:35"/>
    <d v="2015-08-04T22:15:35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  <d v="2015-02-17T20:02:50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  <d v="2014-09-18T12:07:3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  <d v="2015-02-12T09:28:43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  <d v="2015-01-29T13:45:08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  <d v="2015-03-09T18:12:56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  <d v="2014-08-04T18:40:11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  <d v="2015-07-06T19:46:39"/>
    <d v="2015-08-05T19:46:39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  <d v="2015-10-27T22:55:45"/>
    <d v="2015-11-26T23:55:45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  <d v="2015-03-04T23:47:23"/>
    <d v="2015-04-13T19:00:00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  <d v="2015-05-23T17:48:15"/>
    <d v="2015-06-22T17:48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  <d v="2016-12-08T00:17:1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  <d v="2014-07-05T18:59:22"/>
    <d v="2014-09-01T03:59:00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  <d v="2017-02-01T19:30:34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  <d v="2015-06-27T05:37:37"/>
    <d v="2015-07-21T06:59:0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  <d v="2014-08-06T04:23:35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  <d v="2016-07-05T16:34:37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  <d v="2015-08-23T10:35:38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  <d v="2014-09-17T19:00:3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  <d v="2014-09-29T22:26:06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  <d v="2015-05-11T16:05:32"/>
    <d v="2015-07-10T16:05:32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  <d v="2015-09-12T13:01:38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  <d v="2017-01-06T20:21:40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  <d v="2014-09-05T09:12:02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  <d v="2014-08-16T02:00:03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  <d v="2015-01-19T19:38:49"/>
    <d v="2015-02-08T19:38:49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  <d v="2015-09-08T22:16:04"/>
    <d v="2015-10-08T20:59:0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  <d v="2014-11-30T20:21:04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  <d v="2015-09-01T15:10:22"/>
    <d v="2015-10-06T15:10:22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  <d v="2014-11-16T08:52:4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  <d v="2015-06-10T22:08:55"/>
    <d v="2015-07-10T22:08:55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  <d v="2015-08-20T03:50:17"/>
    <d v="2015-09-19T03:50:17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  <d v="2015-07-17T14:15:47"/>
    <d v="2015-08-16T14:06:4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  <d v="2015-03-03T23:00:37"/>
    <d v="2015-04-22T22:00:37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  <d v="2014-11-27T15:22:29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  <d v="2015-03-16T15:04:49"/>
    <d v="2015-05-15T15:04:49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  <d v="2015-07-10T15:27:10"/>
    <d v="2015-08-20T20:06:00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  <d v="2015-01-27T20:06:04"/>
    <d v="2015-03-28T19:06:0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  <d v="2015-01-27T18:28:38"/>
    <d v="2015-03-27T02:39:00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  <d v="2015-05-11T05:38:46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  <d v="2015-04-12T15:59:04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  <d v="2015-06-09T21:27:21"/>
    <d v="2015-07-09T21:27:21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  <d v="2015-04-02T16:28:25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  <d v="2015-05-05T18:39:11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  <d v="2015-12-03T23:00:5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  <d v="2015-01-28T19:49:06"/>
    <d v="2015-02-27T19:49:06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  <d v="2015-05-12T00:50:59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  <d v="2015-11-13T02:01:39"/>
    <d v="2016-01-05T00:00:0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  <d v="2015-10-20T02:38:50"/>
    <d v="2015-11-08T12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  <d v="2013-03-21T17:00:11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  <d v="2014-11-06T16:45:04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  <d v="2011-11-15T11:49:50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  <d v="2014-01-23T01:08:24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  <d v="2010-02-04T07:45:5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  <d v="2011-11-23T18:35:09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  <d v="2013-05-07T13:34:51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  <d v="2012-04-14T18:54:06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  <d v="2012-01-16T15:37:15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  <d v="2013-02-14T18:27:47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  <d v="2016-04-19T15:02:42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  <d v="2011-05-19T01:14:26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  <d v="2010-06-01T18:07:59"/>
    <d v="2010-07-17T09:59:0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  <d v="2012-04-18T21:15:04"/>
    <d v="2012-06-07T14:55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  <d v="2011-01-12T05:57:08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  <d v="2012-08-28T22:54:54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  <d v="2010-01-27T04:11:47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  <d v="2017-01-23T04:43:42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  <d v="2011-04-04T20:47:5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  <d v="2013-12-04T02:24:2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  <d v="2010-02-26T21:36:31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  <d v="2012-03-01T21:53:49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  <d v="2012-10-11T00:46:06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  <d v="2012-02-28T01:57:54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  <d v="2012-09-12T00:58:59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  <d v="2017-01-24T05:51:36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  <d v="2014-04-15T14:10:35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  <d v="2010-01-16T22:04:52"/>
    <d v="2010-02-22T22:00:0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  <d v="2011-05-12T17:02:24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  <d v="2011-12-27T17:43:00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  <d v="2013-08-20T18:08:48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  <d v="2013-02-08T19:35:24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  <d v="2012-05-22T04:03:13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  <d v="2013-10-03T10:57:14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  <d v="2010-12-14T08:51:37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  <d v="2011-09-26T19:16:39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  <d v="2014-03-21T16:01:54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  <d v="2013-09-02T00:06:49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  <d v="2012-08-13T11:24:43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  <d v="2014-03-11T11:07:2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  <d v="2010-10-18T05:24:20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  <d v="2013-02-07T17:42:15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  <d v="2012-01-25T20:33:58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  <d v="2012-05-03T01:42:26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  <d v="2012-07-24T02:16:37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  <d v="2013-02-28T20:05:33"/>
    <d v="2013-03-20T19:05:33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  <d v="2013-01-08T22:40:01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  <d v="2011-01-24T16:40:10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  <d v="2012-08-13T18:02:14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  <d v="2011-10-05T04:23:43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  <d v="2011-11-21T05:16:32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  <d v="2013-01-30T19:59:48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  <d v="2012-07-23T18:32:14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  <d v="2014-11-07T22:09:57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  <d v="2013-11-11T16:14:43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  <d v="2016-10-04T10:43:06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  <d v="2016-04-13T13:40:48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  <d v="2016-11-15T04:30:33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  <d v="2017-02-09T07:33: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  <d v="2016-03-08T15:16:31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  <d v="2016-07-08T18:08:10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  <d v="2017-02-06T16:03:27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  <d v="2014-09-12T21:06:38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  <d v="2016-03-30T18:44:2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  <d v="2017-01-25T11:58:28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  <d v="2016-08-04T01:35:0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  <d v="2016-02-27T23:09:14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  <d v="2014-09-08T04:01:08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  <d v="2016-03-09T19:52:01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  <d v="2016-05-17T20:38:4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  <d v="2014-10-23T01:41:30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  <d v="2014-10-24T00:01:46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  <d v="2014-01-29T14:33:19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  <d v="2012-04-20T19:01: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  <d v="2013-03-22T13:51:18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  <d v="2016-12-07T19:05:0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  <d v="2012-12-18T18:25:39"/>
    <d v="2013-02-01T18:25:3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  <d v="2016-01-01T13:43:2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  <d v="2012-03-19T16:31:12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  <d v="2014-10-22T14:01:41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  <d v="2011-11-18T01:00: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  <d v="2016-02-17T19:38:02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  <d v="2012-03-22T21:49:20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  <d v="2010-07-20T18:38:04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  <d v="2011-07-08T20:12:5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  <d v="2014-01-07T15:04:22"/>
    <d v="2014-02-05T23:04:0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  <d v="2014-02-04T02:02:19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  <d v="2011-04-05T03:53:57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  <d v="2011-09-20T20:54:10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  <d v="2013-11-20T04:13:24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  <d v="2012-07-09T17:49:38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  <d v="2013-09-12T01:31:05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  <d v="2014-09-22T20:26:42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  <d v="2014-01-09T09:30:31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  <d v="2013-03-27T23:17:40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  <d v="2014-02-12T05:40:31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  <d v="2015-06-22T11:47:36"/>
    <d v="2015-08-21T11:47:36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  <d v="2014-08-12T06:14:57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  <d v="2013-05-06T22:13:50"/>
    <d v="2013-06-05T22:13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  <d v="2012-01-26T09:01:39"/>
    <d v="2012-03-26T08:01:3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  <d v="2015-09-28T20:40:04"/>
    <d v="2015-11-27T21:40:0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  <d v="2015-10-08T21:49:00"/>
    <d v="2015-10-22T18:59:00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  <d v="2009-09-14T21:38:02"/>
    <d v="2009-11-27T04:59:0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  <d v="2013-08-27T02:34:27"/>
    <d v="2013-09-11T02:34:2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  <d v="2015-08-22T17:26:21"/>
    <d v="2015-10-21T17:26:21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  <d v="2015-08-12T15:07:02"/>
    <d v="2015-10-11T15:07:02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  <d v="2013-10-29T20:01:42"/>
    <d v="2013-12-01T21:01:4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  <d v="2013-08-14T17:56:20"/>
    <d v="2013-09-13T17:56:20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  <d v="2013-07-01T08:41:53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  <d v="2015-10-19T06:15:58"/>
    <d v="2015-11-18T07:15:58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  <d v="2013-10-03T19:03:16"/>
    <d v="2013-11-02T19:03:16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  <d v="2015-01-20T21:19:43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  <d v="2011-12-17T21:46:01"/>
    <d v="2012-02-15T21:46:0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  <d v="2015-05-06T08:02:55"/>
    <d v="2015-05-21T08:02:55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  <d v="2013-02-26T13:19:23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  <d v="2014-04-24T18:11:35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  <d v="2013-09-17T13:38:05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  <d v="2014-01-15T22:43:2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  <d v="2013-12-26T17:09:51"/>
    <d v="2014-01-25T17:09:51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  <d v="2015-02-03T19:47:59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  <d v="2012-03-03T00:03:42"/>
    <d v="2012-04-17T00:31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  <d v="2013-09-30T16:40:01"/>
    <d v="2013-10-22T03:59:0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  <d v="2014-07-17T18:25:12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  <d v="2011-09-14T15:22:07"/>
    <d v="2011-11-13T16:22:07"/>
    <x v="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  <d v="2014-04-30T13:01:1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  <d v="2011-06-11T03:02:21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  <d v="2011-07-26T17:02:33"/>
    <d v="2011-09-24T17:02:33"/>
    <x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  <d v="2016-04-28T20:22:15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  <d v="2012-08-14T16:18:54"/>
    <d v="2012-09-28T16:18:54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  <d v="2012-05-12T04:01:23"/>
    <d v="2012-07-11T03:51:05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  <d v="2014-07-07T23:45:24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  <d v="2013-11-27T04:01:29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  <d v="2014-03-05T17:19:39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  <d v="2014-08-18T16:45:19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  <d v="2017-01-18T07:53:49"/>
    <d v="2017-02-17T07:53:4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  <d v="2015-04-06T02:04:03"/>
    <d v="2015-05-06T02:04:03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  <d v="2014-04-28T23:24:01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  <d v="2012-03-19T20:02:14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  <d v="2014-09-22T09:47:15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  <d v="2013-07-10T12:00:15"/>
    <d v="2013-08-09T12:00:15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  <d v="2012-09-10T16:08:09"/>
    <d v="2012-10-10T16:08:09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  <d v="2012-11-30T04:44:32"/>
    <d v="2013-01-29T04:44:3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  <d v="2015-09-25T22:32:52"/>
    <d v="2015-11-05T23:32:5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  <d v="2013-04-17T12:08:19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  <d v="2014-05-02T22:37:19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  <d v="2011-12-05T11:33:36"/>
    <d v="2012-01-05T11:33:00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  <d v="2012-07-23T23:14:45"/>
    <d v="2012-08-22T23:14:45"/>
    <x v="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  <d v="2015-04-20T17:25:38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  <d v="2014-06-09T19:56: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  <d v="2015-06-16T19:51:45"/>
    <d v="2015-07-16T19:51:45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  <d v="2013-12-12T22:21:14"/>
    <d v="2014-02-10T22:21:14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  <d v="2014-11-02T00:54:25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  <d v="2011-11-11T18:17:29"/>
    <d v="2011-12-23T18:17:29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  <d v="2009-08-18T21:29:28"/>
    <d v="2009-10-12T20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  <d v="2010-03-10T21:15:51"/>
    <d v="2010-05-08T22:16:00"/>
    <x v="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  <d v="2012-02-17T13:17:05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  <d v="2014-12-18T12:38:2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  <d v="2012-02-10T23:36:27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  <d v="2013-07-11T13:15:20"/>
    <d v="2013-08-10T13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  <d v="2012-09-04T23:00:57"/>
    <d v="2012-10-19T23:00:5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  <d v="2012-03-27T00:35:01"/>
    <d v="2012-05-25T14:14:00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  <d v="2015-05-29T15:09:30"/>
    <d v="2015-06-28T15:09:30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  <d v="2013-03-07T07:16:22"/>
    <d v="2013-04-06T06:16:2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  <d v="2014-07-10T14:44:07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  <d v="2015-11-19T11:46:41"/>
    <d v="2015-12-29T11:46:41"/>
    <x v="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  <d v="2015-03-28T18:41:20"/>
    <d v="2015-05-27T18:41:2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  <d v="2017-01-03T14:46:01"/>
    <d v="2017-02-02T14:46:0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  <d v="2015-08-07T14:47:04"/>
    <d v="2015-09-06T14:46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  <d v="2016-03-01T00:58:45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  <d v="2016-05-02T17:12:49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  <d v="2014-07-30T09:37:21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  <d v="2017-01-18T04:56:06"/>
    <d v="2017-02-17T16:05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  <d v="2016-12-21T00:44:54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  <d v="2016-11-02T01:33:49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  <d v="2016-04-13T00:10:08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  <d v="2016-04-22T10:26:05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  <d v="2016-12-07T13:05:0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  <d v="2015-01-05T19:36:46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  <d v="2015-09-29T01:07:14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  <d v="2016-03-04T17:41:56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  <d v="2014-10-02T02:12:4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  <d v="2015-10-06T14:13:09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  <d v="2015-09-02T16:01:55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  <d v="2016-01-11T16:42: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  <d v="2015-06-08T15:17:02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  <d v="2017-01-18T16:17:25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  <d v="2015-06-18T06:37:04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  <d v="2015-11-10T14:48:16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  <d v="2014-10-15T17:16:31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  <d v="2014-09-19T16:26:12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  <d v="2016-05-13T08:29:03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  <d v="2015-12-07T20:38:37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  <d v="2016-11-02T22:36:43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  <d v="2015-11-13T06:47:40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  <d v="2014-11-17T18:30:45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  <d v="2015-09-21T15:48:33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  <d v="2016-11-18T09:20:15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  <d v="2015-01-18T01:40:47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  <d v="2015-06-10T18:50:49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  <d v="2016-06-14T16:25:3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  <d v="2015-12-10T22:07:03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  <d v="2015-12-02T20:20:12"/>
    <d v="2016-01-01T20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  <d v="2016-01-19T19:09:2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  <d v="2015-07-07T19:35:23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  <d v="2015-10-05T17:11:28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  <d v="2014-11-20T01:12:11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  <d v="2015-05-14T16:37:23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  <d v="2015-01-27T11:19:12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  <d v="2016-03-21T14:08:22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  <d v="2015-08-14T13:53:13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  <d v="2016-08-23T21:47:4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  <d v="2015-02-20T17:45:19"/>
    <d v="2015-03-15T18:00:0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  <d v="2015-02-17T22:31:27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  <d v="2015-02-14T17:11:56"/>
    <d v="2015-03-16T16:11:56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  <d v="2015-10-06T09:22:57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  <d v="2015-03-17T18:10:33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  <d v="2016-09-18T18:28:06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  <d v="2015-06-23T14:44:5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  <d v="2016-01-08T13:18:5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  <d v="2015-06-22T13:02:10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  <d v="2014-11-03T05:34:20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  <d v="2016-03-17T18:43:26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  <d v="2015-03-20T01:40:38"/>
    <d v="2015-05-04T01:40:38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  <d v="2016-10-03T21:31:32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  <d v="2016-06-24T16:55:35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  <d v="2014-11-05T00:03:01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  <d v="2015-02-12T19:30:02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  <d v="2015-11-20T13:27:17"/>
    <d v="2016-01-19T13:27:17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  <d v="2015-08-31T11:55:20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  <d v="2015-03-24T08:14:03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  <d v="2014-09-26T15:36:30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  <d v="2014-07-11T17:12:18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  <d v="2015-07-13T13:25:39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  <d v="2016-01-15T07:21:51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  <d v="2016-04-29T18:32:09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  <d v="2015-05-07T10:55:5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  <d v="2017-01-27T23:05:18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  <d v="2014-08-14T13:59:55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  <d v="2014-09-16T15:58:59"/>
    <d v="2014-10-29T01:00:0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  <d v="2016-07-13T00:37: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  <d v="2016-02-16T18:25:49"/>
    <d v="2016-03-17T17:25:4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  <d v="2014-09-09T16:38:2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  <d v="2014-08-26T21:53:33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  <d v="2014-10-20T00:53:0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  <d v="2014-11-13T00:25:1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  <d v="2016-11-01T16:34:10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  <d v="2015-06-24T03:51:29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  <d v="2014-10-10T17:47:5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  <d v="2014-12-17T10:30:47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  <d v="2015-06-18T20:14:16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  <d v="2014-07-18T19:58:18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  <d v="2016-09-19T08:57:43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  <d v="2015-03-27T19:57:02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  <d v="2016-06-06T15:00:5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  <d v="2016-05-16T17:02:0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  <d v="2014-12-11T16:37:32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  <d v="2014-12-01T05:16:04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  <d v="2014-07-18T20:10:1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  <d v="2014-06-13T02:47:07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  <d v="2014-12-02T22:20:0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  <d v="2015-01-08T18:26:21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  <d v="2016-05-14T09:41:35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  <d v="2016-04-21T09:02:1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  <d v="2016-07-05T16:41:4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  <d v="2014-08-13T12:02:11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  <d v="2016-09-26T19:20:04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  <d v="2017-02-12T18:22:0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  <d v="2016-09-21T21:36:04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  <d v="2014-06-19T11:21:31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  <d v="2014-11-28T20:47:52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  <d v="2015-07-04T16:09:30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  <d v="2016-12-07T18:00:53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  <d v="2015-09-15T02:30:53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  <d v="2016-11-01T16:01:37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  <d v="2016-07-28T15:14:0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  <d v="2015-06-03T00:40:46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  <d v="2016-11-22T09:01:0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  <d v="2015-03-31T19:23:47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  <d v="2017-01-02T15:55:59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  <d v="2014-10-01T12:30:20"/>
    <d v="2014-10-31T12:30:20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  <d v="2014-06-25T22:15:02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  <d v="2014-08-15T22:20:45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  <d v="2013-10-16T11:39:08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  <d v="2016-12-11T16:31:21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  <d v="2014-06-23T15:54:4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  <d v="2016-10-25T17:26:2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  <d v="2016-12-07T22:49:09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  <d v="2016-12-22T04:37:48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  <d v="2016-12-22T11:47:58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  <d v="2016-11-02T23:53: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  <d v="2016-11-22T15:55:2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  <d v="2014-07-15T13:56:40"/>
    <d v="2014-09-13T13:56:40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  <d v="2014-11-05T00:59:19"/>
    <d v="2014-12-05T00:59:19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  <d v="2014-07-17T23:38:22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  <d v="2016-11-04T11:01: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  <d v="2016-01-15T16:20:3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  <d v="2016-05-06T12:42: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  <d v="2016-12-30T18:54:42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  <d v="2015-09-26T02:10:40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  <d v="2014-10-28T15:48:27"/>
    <d v="2014-12-01T00:00:00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  <d v="2014-08-06T20:30:02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  <d v="2012-01-01T15:34:51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  <d v="2012-03-09T19:19:38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  <d v="2013-03-13T01:01:27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  <d v="2012-12-04T00:29:09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  <d v="2012-07-21T04:27:41"/>
    <d v="2012-09-19T04:27:41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  <d v="2011-11-07T17:53:11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  <d v="2013-11-20T10:04:52"/>
    <d v="2013-12-20T10:04:52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  <d v="2013-11-01T17:37:2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  <d v="2013-05-07T15:33:2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  <d v="2014-02-19T22:01:5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  <d v="2013-04-03T13:44:05"/>
    <d v="2013-05-03T13:44:05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  <d v="2012-09-05T01:01:49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  <d v="2014-07-11T20:19:26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  <d v="2016-12-29T22:35:3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  <d v="2013-01-25T21:04:32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  <d v="2012-12-06T17:58:41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  <d v="2010-09-08T20:04:2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  <d v="2016-10-27T18:20:13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  <d v="2014-01-03T18:02:06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  <d v="2016-11-16T20:36:10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  <d v="2013-07-16T10:43:28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  <d v="2015-08-11T04:09:21"/>
    <d v="2015-09-10T04:09:21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  <d v="2014-09-19T13:01:2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  <d v="2015-01-17T18:48:03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  <d v="2015-04-21T03:26:50"/>
    <d v="2015-05-21T03:26:5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  <d v="2013-11-16T04:58:10"/>
    <d v="2013-12-16T04:58:1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  <d v="2013-11-26T23:54:54"/>
    <d v="2013-12-26T23:54:54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  <d v="2013-01-15T23:59:29"/>
    <d v="2013-02-24T23:59:29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  <d v="2015-12-11T19:46:42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  <d v="2009-09-12T01:21:59"/>
    <d v="2009-11-01T03:59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  <d v="2015-04-06T17:39:45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  <d v="2015-09-03T16:27:25"/>
    <d v="2015-10-11T05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  <d v="2013-07-01T23:32:57"/>
    <d v="2013-07-31T23:32:5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  <d v="2010-09-15T16:25:05"/>
    <d v="2010-10-15T04:00:00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  <d v="2011-04-03T16:10:25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  <d v="2012-03-19T18:34:09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  <d v="2014-02-05T03:35:19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  <d v="2013-10-02T15:03:46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  <d v="2012-05-30T00:09:4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  <d v="2013-01-03T04:28:00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  <d v="2013-01-02T01:08:59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  <d v="2013-10-08T20:58:03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  <d v="2012-02-24T14:42:46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  <d v="2013-08-16T21:11:25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  <d v="2014-08-31T14:09:4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  <d v="2014-08-12T10:24:14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  <d v="2011-05-02T22:47:58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  <d v="2011-05-27T19:45:12"/>
    <d v="2011-07-16T23:00: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  <d v="2017-01-24T15:05: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  <d v="2014-11-19T02:24:46"/>
    <d v="2014-12-22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  <d v="2013-12-20T20:00:3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  <d v="2012-08-02T01:21:02"/>
    <d v="2012-09-01T01:21:02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  <d v="2011-05-16T17:50:01"/>
    <d v="2011-05-31T18:04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  <d v="2014-10-02T22:01:43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  <d v="2012-01-17T14:23:3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  <d v="2012-07-30T21:11:21"/>
    <d v="2012-08-07T17:01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  <d v="2012-09-05T22:44:10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  <d v="2010-03-13T05:48:38"/>
    <d v="2010-04-18T06:59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  <d v="2012-10-04T07:21:24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  <d v="2013-02-20T12:37:05"/>
    <d v="2013-03-22T11:37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  <d v="2012-03-28T15:31:34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  <d v="2011-11-22T16:12:15"/>
    <d v="2012-01-21T08:13:0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  <d v="2012-04-06T10:59:18"/>
    <d v="2012-05-19T03:00:0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  <d v="2014-04-01T23:57:42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  <d v="2011-12-18T21:33:05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  <d v="2016-08-25T05:26:27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  <d v="2013-09-09T14:13:03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  <d v="2016-11-21T06:11:20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  <d v="2014-09-23T16:25:52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  <d v="2014-02-24T09:24:15"/>
    <d v="2014-03-10T14:00:0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  <d v="2016-03-23T19:51:57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  <d v="2016-10-13T19:19:55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  <d v="2016-11-28T05:05:46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  <d v="2016-08-17T23:10:04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  <d v="2013-10-12T13:19:08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  <d v="2012-01-13T02:49:26"/>
    <d v="2012-02-12T02:49:2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  <d v="2013-09-24T02:33:58"/>
    <d v="2013-10-16T09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  <d v="2012-11-17T18:33:17"/>
    <d v="2013-01-16T18:33:17"/>
    <x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  <d v="2015-01-21T15:18:38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  <d v="2009-10-02T02:31:46"/>
    <d v="2009-12-01T04:59:0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  <d v="2013-12-08T00:39:58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  <d v="2013-03-09T20:17:37"/>
    <d v="2013-04-08T19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  <d v="2013-08-02T00:32:03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  <d v="2013-10-30T13:28:15"/>
    <d v="2013-11-29T14:28:1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  <d v="2011-01-24T19:48:47"/>
    <d v="2011-03-10T19:48:47"/>
    <x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  <d v="2012-10-02T04:00:40"/>
    <d v="2012-11-11T05:00:4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  <d v="2013-04-04T14:00:34"/>
    <d v="2013-05-04T14:00:34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  <d v="2015-09-01T17:22:11"/>
    <d v="2015-09-21T17:22:11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  <d v="2013-01-02T11:55:27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  <d v="2013-11-19T18:56:00"/>
    <d v="2013-12-19T18:56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  <d v="2010-11-23T05:35:24"/>
    <d v="2010-12-23T05:35:24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  <d v="2012-05-08T19:55:05"/>
    <d v="2012-05-29T19:55:05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  <d v="2012-09-27T07:42:18"/>
    <d v="2012-10-30T07:42:1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  <d v="2011-11-30T06:01:26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  <d v="2011-08-04T20:39:10"/>
    <d v="2011-09-06T20:39:1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  <d v="2016-01-02T22:27:15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  <d v="2012-03-13T19:15:46"/>
    <d v="2012-05-12T02:31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  <d v="2016-12-09T22:35:11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  <d v="2012-04-27T23:00:55"/>
    <d v="2012-05-27T23:00:5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  <d v="2011-07-27T18:04:45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  <d v="2014-09-05T18:49:03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  <d v="2013-10-22T16:46:19"/>
    <d v="2013-11-21T17:46:19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  <d v="2014-07-22T00:45:3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  <d v="2010-05-06T04:48:03"/>
    <d v="2010-08-01T04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  <d v="2015-03-02T21:32:43"/>
    <d v="2015-04-01T20:32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  <d v="2016-05-06T23:33:30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  <d v="2010-09-10T03:03:49"/>
    <d v="2010-10-25T03:03:49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  <d v="2015-08-02T20:57:06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  <d v="2012-10-29T16:31:48"/>
    <d v="2012-11-28T17:31:4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  <d v="2011-12-01T18:11:50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  <d v="2010-04-23T19:28:34"/>
    <d v="2010-06-08T19:11:00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  <d v="2014-07-09T23:10:2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  <d v="2012-08-28T19:06:20"/>
    <d v="2012-09-23T02:25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  <d v="2015-12-04T01:55:37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  <d v="2010-11-25T05:45:26"/>
    <d v="2011-01-24T05:45:26"/>
    <x v="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  <d v="2014-02-11T04:33:10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  <d v="2011-08-12T04:37:03"/>
    <d v="2011-09-11T04:37:03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  <d v="2010-06-11T19:14:15"/>
    <d v="2010-07-27T04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  <d v="2012-06-21T16:34:00"/>
    <d v="2012-07-23T04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  <d v="2014-01-03T00:07:25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  <d v="2012-10-12T02:37:27"/>
    <d v="2012-12-11T03:37:27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  <d v="2012-04-05T03:20:19"/>
    <d v="2012-05-05T03:20:19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  <d v="2012-07-26T18:19:07"/>
    <d v="2012-08-25T18:19:07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  <d v="2012-01-29T16:18:34"/>
    <d v="2012-03-01T04:59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  <d v="2010-09-13T20:28:54"/>
    <d v="2010-10-22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  <d v="2014-06-12T22:38:50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  <d v="2014-11-01T21:59:21"/>
    <d v="2014-12-01T22:59:21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  <d v="2012-11-14T15:24:05"/>
    <d v="2012-12-19T15:24:05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  <d v="2013-10-15T16:07:02"/>
    <d v="2013-11-14T17:07:02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  <d v="2011-10-31T04:06:16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  <d v="2014-08-27T12:43:13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  <d v="2014-10-22T23:02:0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  <d v="2013-01-14T22:37:49"/>
    <d v="2013-02-13T22:37:4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  <d v="2013-10-28T21:08:31"/>
    <d v="2013-11-27T22:08:31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  <d v="2010-06-09T00:28:50"/>
    <d v="2010-07-08T22:40:0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  <d v="2012-04-14T19:44:55"/>
    <d v="2012-05-14T19:44:55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  <d v="2014-02-10T08:38:22"/>
    <d v="2014-03-16T22:00:00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  <d v="2013-02-05T23:15:45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  <d v="2014-03-13T04:03:29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  <d v="2014-04-04T17:41:2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  <d v="2015-12-30T08:00:29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  <d v="2011-12-06T00:34:49"/>
    <d v="2012-01-18T20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  <d v="2013-10-04T19:09:17"/>
    <d v="2013-11-03T20:09:17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  <d v="2012-08-03T11:30:48"/>
    <d v="2012-09-02T11:30:4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  <d v="2013-05-22T18:18:58"/>
    <d v="2013-06-30T19:58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  <d v="2015-06-27T00:12:06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  <d v="2017-01-11T02:19:05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  <d v="2016-01-13T20:14:20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  <d v="2016-10-30T16:01:45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  <d v="2016-03-15T14:00:50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  <d v="2016-12-28T20:57:06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  <d v="2016-08-10T18:00:48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  <d v="2015-12-23T01:02:56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  <d v="2015-12-18T18:01:01"/>
    <d v="2016-01-17T18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  <d v="2016-04-20T15:41:12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  <d v="2016-10-19T14:43:3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  <d v="2014-12-26T03:56:39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  <d v="2015-07-09T20:00:39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  <d v="2016-08-04T07:05:0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  <d v="2015-02-25T21:55:59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  <d v="2015-03-19T19:16:03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  <d v="2014-12-20T04:11:05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  <d v="2017-01-31T15:02:35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  <d v="2017-01-05T16:38:55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  <d v="2016-01-04T17:05:53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  <d v="2016-09-12T15:15:19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  <d v="2015-07-23T15:05:19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  <d v="2016-09-24T00:24:0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  <d v="2014-07-16T20:20:34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  <d v="2017-01-07T07:16:47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  <d v="2016-12-17T05:17:33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  <d v="2015-04-17T17:01:00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  <d v="2014-08-05T20:46:38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  <d v="2015-09-10T00:21:3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  <d v="2016-04-29T16:43:0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  <d v="2015-06-30T01:24:57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  <d v="2016-01-22T22:36:3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  <d v="2016-01-26T07:25:01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  <d v="2016-05-16T10:00:2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  <d v="2014-07-10T22:43:42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  <d v="2016-09-02T18:04:46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  <d v="2016-07-23T16:01:25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  <d v="2015-12-01T23:13:30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  <d v="2015-11-16T18:25:00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  <d v="2014-05-14T07:04:10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  <d v="2016-09-01T08:33:45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  <d v="2014-08-04T18:49:24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  <d v="2016-06-17T18:09:48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  <d v="2016-03-08T22:11:5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  <d v="2016-10-09T23:09:2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  <d v="2014-10-09T06:18:50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  <d v="2014-06-27T20:47:40"/>
    <d v="2014-07-27T15:27:00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  <d v="2014-10-29T02:28:1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  <d v="2015-10-05T04:03:21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  <d v="2014-10-14T07:11:30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  <d v="2015-09-29T14:59:43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  <d v="2014-12-04T00:57:52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  <d v="2016-11-02T14:00:23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  <d v="2016-07-10T19:54:22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  <d v="2014-11-03T21:33:15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  <d v="2015-12-01T20:00:56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  <d v="2016-02-22T02:34: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  <d v="2015-10-12T16:12:15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  <d v="2015-09-24T06:02:5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  <d v="2016-01-01T13:56:03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  <d v="2017-01-20T15:03:25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  <d v="2015-02-09T17:05:07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  <d v="2016-08-29T11:35:49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  <d v="2015-11-16T18:20:10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  <d v="2016-11-14T17:34:40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  <d v="2016-02-18T05:33:43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  <d v="2014-07-11T01:26:32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  <d v="2014-07-31T16:42:28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  <d v="2015-11-11T20:26:0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  <d v="2016-08-16T01:16:29"/>
    <d v="2016-09-25T01:16:29"/>
    <x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  <d v="2014-07-30T00:20:25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  <d v="2016-04-23T19:08:15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  <d v="2017-02-09T04:08: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  <d v="2015-02-12T21:37:23"/>
    <d v="2015-03-26T00:00:00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  <d v="2015-02-11T18:57:36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  <d v="2016-03-03T06:38:28"/>
    <d v="2016-05-02T01:00:0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  <d v="2016-07-05T19:22:21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  <d v="2013-05-23T05:28:23"/>
    <d v="2013-07-07T05:28:2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  <d v="2014-01-22T09:08:42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  <d v="2013-06-20T23:06:22"/>
    <d v="2013-08-04T23:06:2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  <d v="2016-03-11T08:54:24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  <d v="2013-10-25T05:30:59"/>
    <d v="2013-11-26T06:30:59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  <d v="2014-01-06T19:58:17"/>
    <d v="2014-02-05T19:58:17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  <d v="2013-12-05T04:09:05"/>
    <d v="2014-01-04T04:09:05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  <d v="2012-04-06T21:41:56"/>
    <d v="2012-05-06T21:41:56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  <d v="2014-07-18T09:04:10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  <d v="2015-12-15T04:00:11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  <d v="2016-04-19T13:35:3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  <d v="2014-04-11T03:18:53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  <d v="2014-12-29T22:14:52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  <d v="2014-06-03T15:49:43"/>
    <d v="2014-08-02T15:49:43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  <d v="2016-02-13T16:06:1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  <d v="2014-07-25T20:48:1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  <d v="2014-05-16T17:08:07"/>
    <d v="2014-06-15T17:08:07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  <d v="2014-03-25T19:11:07"/>
    <d v="2014-04-24T19:11:07"/>
    <x v="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  <d v="2015-05-27T04:32:55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  <d v="2012-12-07T00:37:18"/>
    <d v="2013-01-06T00:37:18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  <d v="2011-09-09T17:07:13"/>
    <d v="2011-10-09T17:07:13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  <d v="2013-07-31T12:53:40"/>
    <d v="2013-08-30T12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  <d v="2014-01-21T19:01:17"/>
    <d v="2014-03-02T19:01:17"/>
    <x v="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  <d v="2014-03-14T18:18:15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  <d v="2015-04-13T20:04:28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  <d v="2016-01-15T02:39:31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  <d v="2016-06-17T18:32:1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  <d v="2013-10-30T01:05:25"/>
    <d v="2013-12-09T05:59:00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  <d v="2016-04-19T05:19:5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  <d v="2014-05-12T09:50:21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  <d v="2014-02-22T03:15:27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  <d v="2012-02-13T15:17:15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  <d v="2012-11-07T22:23:42"/>
    <d v="2012-12-07T22:23:4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  <d v="2015-12-09T04:53:10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  <d v="2014-11-20T18:13:3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  <d v="2014-07-15T23:27:00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  <d v="2013-09-09T08:18:07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  <d v="2012-04-10T20:20:08"/>
    <d v="2012-06-09T20:20:08"/>
    <x v="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  <d v="2015-11-25T14:21:53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  <d v="2014-03-06T03:59:39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  <d v="2014-03-24T19:01:04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  <d v="2011-09-13T20:56:40"/>
    <d v="2011-10-28T20:56:40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  <d v="2013-05-16T16:53:45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  <d v="2014-03-20T12:34:0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  <d v="2015-03-31T16:00:51"/>
    <d v="2015-04-30T16:00:51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  <d v="2015-07-27T14:58:50"/>
    <d v="2015-09-25T14:58:50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  <d v="2016-06-14T07:51:34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  <d v="2014-10-14T20:30:00"/>
    <d v="2014-11-14T21:30:00"/>
    <x v="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  <d v="2014-07-08T15:35:17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  <d v="2016-05-06T06:21:33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  <d v="2014-09-26T23:55:0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  <d v="2015-11-24T21:47:48"/>
    <d v="2015-12-24T21:47:48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  <d v="2014-07-01T09:46:21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  <d v="2014-11-15T06:50:28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  <d v="2016-07-07T23:44:5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  <d v="2015-11-19T16:07:09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  <d v="2016-03-24T19:40:21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  <d v="2017-01-01T21:45:31"/>
    <d v="2017-01-21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  <d v="2014-12-02T08:20:26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  <d v="2015-07-07T11:05:21"/>
    <d v="2015-08-06T11:05:21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  <d v="2015-01-18T00:08:47"/>
    <d v="2015-02-17T00:08: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  <d v="2015-11-17T04:38:46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  <d v="2015-03-30T04:22:00"/>
    <d v="2015-04-29T04:22:00"/>
    <x v="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  <d v="2014-08-03T17:56:32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  <d v="2014-03-25T22:52:53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  <d v="2014-08-20T23:19:43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  <d v="2016-11-01T04:06:21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  <d v="2016-05-17T17:02:46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  <d v="2015-11-09T22:54:35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  <d v="2015-08-08T02:27:43"/>
    <d v="2015-09-07T02:27:43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  <d v="2015-04-15T17:01:52"/>
    <d v="2015-05-15T17:01:52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  <d v="2015-05-19T17:08:25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  <d v="2015-08-07T02:36:46"/>
    <d v="2015-09-06T02:36:4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  <d v="2014-07-15T18:20:08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  <d v="2015-01-25T01:42:42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  <d v="2014-11-09T02:12:0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  <d v="2015-05-30T17:26:05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  <d v="2015-02-26T03:43:06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  <d v="2015-04-28T15:06:29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  <d v="2014-08-25T16:24:24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  <d v="2014-07-10T17:22: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  <d v="2015-05-26T11:39:02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  <d v="2014-08-12T17:38:15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  <d v="2016-08-23T01:17:4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  <d v="2015-04-30T21:26:11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  <d v="2014-10-26T19:18:47"/>
    <d v="2014-11-13T20:18:47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  <d v="2014-07-21T16:22:3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  <d v="2015-06-29T04:27:37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  <d v="2016-04-08T20:12:07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  <d v="2015-06-15T17:28:59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  <d v="2017-01-11T00:28:18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  <d v="2014-09-15T15:51:36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  <d v="2014-07-17T21:44:12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  <d v="2015-09-28T17:17:07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  <d v="2014-05-22T19:21:54"/>
    <d v="2014-06-28T19:21:54"/>
    <x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  <d v="2015-01-30T08:08:41"/>
    <d v="2015-03-01T08:08:4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  <d v="2016-12-24T19:51:28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  <d v="2016-10-13T20:40:2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  <d v="2016-12-07T16:49:00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  <d v="2016-02-19T14:29:20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  <d v="2016-02-09T18:37:3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  <d v="2017-02-06T18:37:33"/>
    <d v="2017-03-11T13:29:0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  <d v="2016-03-01T10:19:33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  <d v="2016-02-23T17:01:04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  <d v="2016-05-25T20:47:4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  <d v="2016-09-20T11:05:13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  <d v="2016-11-06T11:24:48"/>
    <d v="2016-12-04T00:00:0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  <d v="2016-03-01T17:17:27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  <d v="2016-10-11T04:15:09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  <d v="2014-04-07T13:11:42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  <d v="2013-08-23T21:44:38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  <d v="2014-03-17T20:59:41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  <d v="2012-01-31T22:46:14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  <d v="2013-11-05T03:14:59"/>
    <d v="2013-12-15T03:14:59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  <d v="2012-07-20T16:19:24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  <d v="2012-08-04T06:47:45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  <d v="2011-08-27T03:58:2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  <d v="2014-05-15T14:23:5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  <d v="2011-10-22T01:02:29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  <d v="2013-04-06T07:00:55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  <d v="2014-05-08T15:45:53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  <d v="2014-07-23T15:25:31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  <d v="2013-09-26T23:42:49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  <d v="2013-11-01T20:17:32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  <d v="2012-01-13T22:03:51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  <d v="2013-08-01T14:40:12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  <d v="2014-05-07T23:17:4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  <d v="2014-01-27T20:13:4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  <d v="2013-12-30T08:13:47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  <d v="2014-02-22T02:01:10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  <d v="2010-10-14T15:43:3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  <d v="2013-08-21T20:17:27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  <d v="2012-01-25T20:34:02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  <d v="2014-08-01T17:31:31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  <d v="2012-07-26T16:33:45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  <d v="2013-07-03T20:49:47"/>
    <d v="2013-08-07T20:49:47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  <d v="2009-07-13T16:54:07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  <d v="2012-07-31T13:29:0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  <d v="2014-02-12T02:22:50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  <d v="2010-12-01T18:10:5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  <d v="2013-02-15T17:13:09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  <d v="2016-12-08T05:38:02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  <d v="2016-12-05T03:14:05"/>
    <d v="2017-01-04T03:14:05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  <d v="2016-04-01T17:55:58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  <d v="2016-03-29T16:20:32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  <d v="2016-04-23T16:12:18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  <d v="2016-11-01T01:23:31"/>
    <d v="2016-12-01T02:23:3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  <d v="2016-07-15T10:35:20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  <d v="2016-06-22T15:58:28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  <d v="2016-07-05T16:00:5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  <d v="2016-10-26T19:15:19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  <d v="2016-08-22T16:04:20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  <d v="2015-10-01T11:57:28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  <d v="2016-01-24T23:05:09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  <d v="2016-05-30T05:39:06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  <d v="2016-12-01T16:34:06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  <d v="2016-03-22T16:45:46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  <d v="2014-12-01T19:00:28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  <d v="2016-08-30T15:25:34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  <d v="2014-10-23T05:19:05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  <d v="2016-06-01T06:38: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  <d v="2014-11-12T20:43:48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  <d v="2014-10-24T15:31:55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  <d v="2016-08-30T14:58:37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  <d v="2016-06-21T12:38:0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  <d v="2013-05-28T01:49:11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  <d v="2016-01-13T17:45:44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  <d v="2013-02-04T02:49:48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  <d v="2016-05-12T19:22:5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  <d v="2012-10-31T06:06:4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  <d v="2013-01-30T23:05:3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  <d v="2011-05-26T13:42:03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  <d v="2012-07-05T21:37:0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  <d v="2013-07-09T22:25:31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  <d v="2014-11-08T16:41:46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  <d v="2015-02-14T17:35:52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  <d v="2014-03-12T14:15:46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  <d v="2013-10-01T00:04:5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  <d v="2016-11-30T22:50:3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  <d v="2016-02-24T03:53:08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  <d v="2016-12-16T01:35:19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  <d v="2016-11-03T16:03:2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  <d v="2017-01-12T05:16:10"/>
    <d v="2017-02-03T04:11:0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  <d v="2016-07-17T18:13:30"/>
    <d v="2016-08-01T18:13:3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  <d v="2016-12-03T01:47:5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  <d v="2016-02-01T03:43:06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  <d v="2016-07-02T16:22:0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  <d v="2017-01-17T03:28:46"/>
    <d v="2017-03-01T03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  <d v="2016-12-15T21:48:01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  <d v="2016-09-27T22:01:50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  <d v="2013-05-05T23:54:34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  <d v="2014-10-29T16:20:01"/>
    <d v="2014-11-28T17:20:01"/>
    <x v="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  <d v="2014-07-18T12:52:58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  <d v="2015-10-14T20:55:56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  <d v="2014-11-02T03:12:15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  <d v="2016-04-19T07:38:4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  <d v="2015-01-09T01:25:00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  <d v="2014-11-04T01:31:39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  <d v="2015-12-22T10:29:30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  <d v="2015-07-07T16:13:11"/>
    <d v="2015-08-16T16:13:1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  <d v="2015-10-22T22:13:39"/>
    <d v="2015-11-21T23:13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  <d v="2015-08-16T03:36:14"/>
    <d v="2015-09-15T11:11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  <d v="2016-01-26T10:57:14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  <d v="2016-09-09T10:56:5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  <d v="2015-01-09T21:58:29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  <d v="2016-08-22T05:45:0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  <d v="2015-12-02T08:38:51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  <d v="2015-06-25T09:22:00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  <d v="2016-08-19T20:26:25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  <d v="2016-03-03T09:06:5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9:31:28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  <d v="2015-10-27T05:03:36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  <d v="2015-06-20T18:43:48"/>
    <d v="2015-07-20T18:43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  <d v="2015-05-18T18:24:38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  <d v="2015-09-11T18:43:40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  <d v="2014-06-06T12:45:39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  <d v="2016-03-28T20:54:5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  <d v="2015-02-05T19:55:01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  <d v="2015-07-13T18:22:49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  <d v="2016-04-25T15:29:1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  <d v="2015-07-14T20:57:42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  <d v="2015-05-15T13:00:5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  <d v="2016-06-08T17:32:1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  <d v="2015-04-21T22:28:3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  <d v="2015-03-23T19:28:25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  <d v="2016-01-21T04:06:3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  <d v="2017-03-01T16:42:27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  <d v="2016-04-03T20:48:00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  <d v="2014-07-12T16:08:40"/>
    <d v="2014-09-05T13:39:00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  <d v="2015-11-04T04:54:56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  <d v="2014-10-03T21:31:38"/>
    <d v="2014-11-30T23:45:00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  <d v="2014-09-17T15:29:14"/>
    <d v="2014-10-21T00:00:0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  <d v="2013-03-11T15:54:3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  <d v="2013-02-21T21:52:18"/>
    <d v="2013-04-07T20:52:1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  <d v="2015-12-02T04:07:4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  <d v="2012-01-25T19:14:45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  <d v="2013-01-16T14:21:4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  <d v="2012-12-07T19:51:03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  <d v="2013-09-16T13:01:43"/>
    <d v="2013-10-16T13:01:4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  <d v="2012-01-31T23:30:39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  <d v="2013-08-14T17:28:12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  <d v="2014-11-17T17:21:03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  <d v="2011-10-24T14:46:44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  <d v="2013-04-30T20:55:13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  <d v="2014-04-25T17:53:0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  <d v="2013-07-09T22:24:59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  <d v="2013-10-03T22:09:05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  <d v="2012-08-15T20:35:36"/>
    <d v="2012-09-07T07:51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  <d v="2016-06-27T04:37:55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  <d v="2012-05-24T04:49:23"/>
    <d v="2012-07-21T14:51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  <d v="2015-05-06T19:06:13"/>
    <d v="2015-06-20T19:06:1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  <d v="2015-01-28T04:02:41"/>
    <d v="2015-02-27T04:02:41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  <d v="2013-12-06T13:31:00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  <d v="2012-10-16T14:40:52"/>
    <d v="2012-11-15T15:40:5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  <d v="2013-09-03T13:27:54"/>
    <d v="2013-10-02T13:27:54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  <d v="2014-12-18T17:07:23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  <d v="2011-05-19T21:14:06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  <d v="2013-05-17T20:47:55"/>
    <d v="2013-06-16T20:47:55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  <d v="2015-03-04T17:20:13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  <d v="2011-07-28T18:57:11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  <d v="2014-07-18T11:24:1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  <d v="2013-06-19T15:25:22"/>
    <d v="2013-07-31T19:43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  <d v="2014-07-20T23:36:18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  <d v="2016-06-06T00:10:33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  <d v="2013-04-01T21:42:37"/>
    <d v="2013-05-01T21:42:37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  <d v="2016-02-26T13:01:2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  <d v="2016-08-24T08:20:01"/>
    <d v="2016-10-23T08:20:01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  <d v="2016-02-14T10:38:23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  <d v="2010-03-17T10:48:29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  <d v="2017-01-16T12:48:05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  <d v="2017-01-06T16:25:39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  <d v="2016-02-15T06:04:57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  <d v="2016-09-06T11:11:32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  <d v="2014-05-01T19:40:52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  <d v="2014-11-12T20:35:1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  <d v="2016-05-03T04:01:3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  <d v="2014-09-17T19:55:39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  <d v="2017-01-21T12:01:30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  <d v="2016-07-19T16:52:1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  <d v="2017-02-14T14:24:46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  <d v="2014-10-29T19:15:26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  <d v="2016-03-14T00:02:57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  <d v="2016-04-24T19:53:51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  <d v="2016-07-01T07:33:4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  <d v="2016-12-01T22:03: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  <d v="2014-10-27T00:10:16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  <d v="2014-12-01T17:05:38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  <d v="2014-10-23T12:13:54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  <d v="2015-02-18T01:13: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  <d v="2015-01-27T21:13:54"/>
    <d v="2015-03-02T21:16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  <d v="2014-07-19T05:06:39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  <d v="2015-04-27T19:47:19"/>
    <d v="2015-05-27T19:47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  <d v="2014-09-10T16:31:48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  <d v="2015-08-03T06:47:27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  <d v="2015-07-03T06:03:10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  <d v="2016-06-04T03:40:24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  <d v="2014-08-20T15:40:33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  <d v="2015-04-14T01:16:3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  <d v="2014-10-24T00:29:53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  <d v="2009-09-23T13:35:16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  <d v="2016-06-28T22:00:04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  <d v="2014-11-19T01:29:45"/>
    <d v="2014-12-24T01:29:45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  <d v="2016-02-04T00:47:39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  <d v="2010-08-09T01:34:51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  <d v="2013-07-26T23:54:51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  <d v="2012-03-22T01:12:06"/>
    <d v="2012-05-21T01:12:06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  <d v="2015-11-17T10:46:30"/>
    <d v="2015-12-19T10:46:30"/>
    <x v="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  <d v="2015-08-30T18:57:33"/>
    <d v="2015-10-26T21:20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  <d v="2014-08-26T21:43:1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  <d v="2016-12-03T21:29:28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  <d v="2015-03-06T02:30:22"/>
    <d v="2015-04-05T01:30:2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  <d v="2014-11-13T22:49:25"/>
    <d v="2014-12-13T22:49:25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  <d v="2015-09-09T23:38:06"/>
    <d v="2015-10-09T23:38:06"/>
    <x v="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  <d v="2015-08-24T20:34:24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  <d v="2015-01-29T20:17:35"/>
    <d v="2015-02-28T20:17:35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  <d v="2016-03-16T17:06:22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  <d v="2014-05-21T01:12:08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  <d v="2014-10-29T10:19:29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  <d v="2016-08-21T08:29:5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  <d v="2014-06-01T01:22:32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  <d v="2011-04-05T02:13:53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  <d v="2011-09-02T07:08:37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  <d v="2011-11-29T04:04:19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  <d v="2012-02-06T20:17:15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  <d v="2012-05-24T19:24:11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  <d v="2013-11-29T19:56:26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  <d v="2011-09-10T00:01:4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  <d v="2012-11-15T22:11:50"/>
    <d v="2012-12-15T22:11:5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  <d v="2012-10-12T17:10:21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  <d v="2013-01-27T15:42:15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  <d v="2014-08-25T04:28:06"/>
    <d v="2014-09-15T04:28:06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  <d v="2013-02-16T08:09:0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  <d v="2012-11-30T08:48:55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  <d v="2012-10-23T16:58:09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  <d v="2014-05-15T17:41:22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  <d v="2012-09-12T20:37:4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  <d v="2011-07-26T08:10:54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  <d v="2011-12-19T21:12:36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  <d v="2011-04-25T04:33:2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  <d v="2016-05-12T20:51:01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  <d v="2011-04-30T02:04:48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  <d v="2013-01-14T16:29:2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  <d v="2012-02-02T15:39:25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  <d v="2014-11-19T14:19:0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  <d v="2011-05-25T00:35:27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  <d v="2012-09-23T01:26:00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  <d v="2014-07-13T10:48:23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  <d v="2011-02-18T16:54:42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  <d v="2014-04-08T16:25:55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  <d v="2013-09-09T10:27:17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  <d v="2011-03-23T21:37:00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  <d v="2013-10-25T11:49:53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  <d v="2012-03-19T21:22:40"/>
    <d v="2012-04-18T21:22:4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  <d v="2012-03-06T19:00:20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  <d v="2012-04-24T18:46:08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  <d v="2012-01-31T18:16:58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  <d v="2013-02-26T06:04:33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  <d v="2014-02-12T01:41:3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  <d v="2016-04-01T21:14:36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  <d v="2010-05-15T22:19:59"/>
    <d v="2010-07-05T04:00:0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  <d v="2016-07-02T13:03:34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  <d v="2012-05-05T15:45:30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  <d v="2011-09-16T17:35:40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  <d v="2012-03-05T17:25:47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  <d v="2014-01-23T20:31:1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  <d v="2011-06-29T01:39:05"/>
    <d v="2011-07-22T01:39:0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  <d v="2017-02-08T02:54:44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  <d v="2017-02-13T05:07:40"/>
    <d v="2017-04-14T04:07:4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  <d v="2017-03-14T18:45:38"/>
    <d v="2017-04-07T18:45:38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  <d v="2017-02-17T19:34:01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  <d v="2017-02-22T06:00:23"/>
    <d v="2017-03-24T05:00:2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  <d v="2017-02-26T20:15:19"/>
    <d v="2017-04-27T19:15:1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  <d v="2017-03-08T01:07:25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  <d v="2017-03-10T12:49:54"/>
    <d v="2017-04-09T11:49:54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  <d v="2017-02-14T22:37:10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  <d v="2017-03-07T10:20:42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  <d v="2017-03-01T16:50:08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  <d v="2017-02-22T03:37:47"/>
    <d v="2017-03-26T23:59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  <d v="2017-03-09T22:05:12"/>
    <d v="2017-04-09T20:00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  <d v="2017-02-25T16:04:34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  <d v="2017-03-07T00:45:14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  <d v="2017-03-02T01:40:11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  <d v="2017-03-11T00:47:28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  <d v="2017-03-02T04:59:20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  <d v="2017-03-12T20:44:05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  <d v="2017-03-02T01:43:10"/>
    <d v="2017-04-01T04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  <d v="2014-12-16T15:56:45"/>
    <d v="2015-01-15T15:56:45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  <d v="2015-02-28T20:52:30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  <d v="2015-07-02T06:45:37"/>
    <d v="2015-08-31T06:45:37"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  <d v="2015-01-17T03:21:13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  <d v="2015-08-29T00:24:06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  <d v="2015-06-24T07:21:12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  <d v="2016-03-22T20:48:26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  <d v="2014-07-21T13:31:54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  <d v="2015-12-03T14:11:28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  <d v="2015-05-01T21:55:53"/>
    <d v="2015-06-30T21:55:53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  <d v="2014-09-05T19:13:32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  <d v="2015-04-01T22:02:41"/>
    <d v="2015-05-01T22:02:41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  <d v="2015-03-01T05:13:05"/>
    <d v="2015-03-31T03:22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  <d v="2016-10-30T13:51:39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  <d v="2016-03-31T23:33:58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  <d v="2016-03-31T14:39:0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  <d v="2014-08-18T12:49:51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  <d v="2014-10-10T18:47:51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  <d v="2015-11-11T11:04:23"/>
    <d v="2015-12-11T11:04:23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  <d v="2014-09-30T22:22:42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  <d v="2014-07-25T23:14:09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  <d v="2014-05-29T22:04:24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  <d v="2015-02-09T22:16:1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  <d v="2015-09-21T15:01:14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  <d v="2015-09-25T02:06:23"/>
    <d v="2015-10-25T02:06:23"/>
    <x v="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  <d v="2015-05-28T21:45:52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  <d v="2015-11-17T16:24:41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  <d v="2015-04-08T00:52:36"/>
    <d v="2015-05-08T00:52:36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  <d v="2016-07-08T19:32:2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  <d v="2015-10-09T20:40:33"/>
    <d v="2015-11-08T21:40:33"/>
    <x v="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  <d v="2015-06-20T22:46:32"/>
    <d v="2015-07-20T22:46:32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  <d v="2014-09-02T20:59:02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  <d v="2016-03-06T20:58:52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  <d v="2015-06-16T19:37:02"/>
    <d v="2015-07-16T19:37:02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  <d v="2016-10-25T04:14:2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  <d v="2017-01-23T23:25:21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  <d v="2016-09-14T06:04:4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  <d v="2016-02-20T17:59:28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  <d v="2016-05-15T22:56:32"/>
    <d v="2016-07-14T22:56:3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  <d v="2015-07-24T13:37:40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  <d v="2016-09-23T20:50:40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  <d v="2014-08-04T20:38:08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  <d v="2014-07-04T15:48:04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  <d v="2014-07-29T13:27:24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  <d v="2014-12-14T19:39:19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  <d v="2014-09-09T18:43:14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  <d v="2014-09-23T23:30:40"/>
    <d v="2014-10-23T23:30:40"/>
    <x v="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  <d v="2014-05-07T17:13:56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  <d v="2014-12-05T18:14:58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  <d v="2014-10-18T05:14:52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  <d v="2014-09-09T23:26:00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  <d v="2014-09-23T22:57:51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  <d v="2015-01-21T08:34:13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  <d v="2015-02-10T20:43:15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  <d v="2016-05-03T14:25:1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  <d v="2016-08-15T14:49:05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  <d v="2016-01-19T13:48:0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  <d v="2015-04-21T22:47:58"/>
    <d v="2015-05-21T22:47:58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  <d v="2014-12-30T15:44:00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  <d v="2014-09-15T03:14:15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  <d v="2014-11-15T13:12:57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  <d v="2014-10-01T22:45:4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  <d v="2014-11-13T06:00:03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  <d v="2015-01-06T16:11:18"/>
    <d v="2015-02-05T16:11:18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  <d v="2014-11-30T17:46:05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  <d v="2015-07-04T00:44:42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  <d v="2014-10-28T21:24:00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  <d v="2015-01-07T13:13:42"/>
    <d v="2015-02-11T13:13:42"/>
    <x v="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  <d v="2016-09-15T06:55:41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  <d v="2016-05-25T10:32:4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  <d v="2015-12-06T07:50:33"/>
    <d v="2016-02-04T07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  <d v="2014-10-22T20:13:28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  <d v="2016-09-10T14:32:5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  <d v="2015-11-13T15:51:08"/>
    <d v="2015-12-15T12:10:00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  <d v="2015-06-04T11:20:30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  <d v="2015-01-14T01:43:02"/>
    <d v="2015-02-14T01:43:0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  <d v="2015-10-05T16:16:44"/>
    <d v="2015-11-14T17:16:4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  <d v="2015-08-31T19:17:38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  <d v="2014-08-26T15:19:09"/>
    <d v="2014-09-30T15:19:09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  <d v="2014-08-29T01:38:33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  <d v="2017-01-07T16:20:30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  <d v="2015-01-25T21:47:19"/>
    <d v="2015-03-01T21:47:19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  <d v="2014-08-25T10:24:3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  <d v="2016-06-03T07:38:56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  <d v="2014-07-09T21:20:12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  <d v="2015-06-17T21:45:37"/>
    <d v="2015-07-01T21:45:37"/>
    <x v="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  <d v="2016-06-27T21:01:4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  <d v="2016-12-01T15:53:2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  <d v="2015-03-04T05:37:30"/>
    <d v="2015-04-03T04:37:3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  <d v="2014-06-30T18:03:16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  <d v="2015-03-02T02:01:30"/>
    <d v="2015-04-01T01:01:30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  <d v="2012-01-18T07:39:27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  <d v="2012-09-24T16:26:16"/>
    <d v="2012-10-24T16:26:16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  <d v="2013-12-18T21:59:2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  <d v="2013-06-18T20:01:43"/>
    <d v="2013-07-11T20:01:4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  <d v="2014-01-18T22:10:1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  <d v="2014-04-07T21:35:30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  <d v="2010-12-04T02:06:11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  <d v="2014-01-25T16:25:07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  <d v="2012-04-27T23:54:23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  <d v="2013-01-29T01:03:23"/>
    <d v="2013-03-02T07:59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  <d v="2014-12-15T23:08:15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  <d v="2016-03-01T16:51:11"/>
    <d v="2016-03-31T15:51: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  <d v="2011-09-02T18:52:37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  <d v="2016-09-01T17:19:42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  <d v="2014-04-16T20:17:2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  <d v="2011-01-21T23:52:3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  <d v="2011-05-03T23:21:5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  <d v="2012-11-15T15:36: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  <d v="2011-05-28T18:54:48"/>
    <d v="2011-07-31T06:59:0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  <d v="2014-07-07T21:45:38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  <d v="2013-04-24T00:30:37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  <d v="2014-08-13T18:26:53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  <d v="2011-08-23T18:28:4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  <d v="2014-12-27T07:12:2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  <d v="2017-01-20T11:49:34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  <d v="2014-05-13T19:08:05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  <d v="2014-04-04T17:11:40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  <d v="2016-10-02T08:49:07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  <d v="2017-01-07T05:54:57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  <d v="2016-10-06T22:11:52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  <d v="2015-11-20T18:42:05"/>
    <d v="2015-12-15T07:59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  <d v="2016-01-02T08:32:15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  <d v="2014-10-11T18:48:21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  <d v="2015-05-31T03:06:42"/>
    <d v="2015-06-30T03:06:42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  <d v="2015-06-09T14:46:50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  <d v="2016-06-08T23:15:3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  <d v="2014-05-14T00:12:3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  <d v="2016-03-01T13:36:2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  <d v="2012-10-23T04:45:35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  <d v="2012-07-09T02:15:10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  <d v="2014-10-13T21:45:38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  <d v="2013-01-25T19:02:26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  <d v="2012-11-15T18:52:0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  <d v="2011-03-30T22:36:25"/>
    <d v="2011-04-16T03:59:0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  <d v="2012-09-08T20:55:31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  <d v="2015-04-22T13:02:09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  <d v="2015-02-02T18:57:27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  <d v="2016-11-28T18:29:5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  <d v="2015-11-18T16:27:01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  <d v="2014-08-08T22:13:14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  <d v="2016-05-24T16:06:2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  <d v="2014-05-08T14:05:25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  <d v="2016-11-29T22:01:40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  <d v="2014-09-23T10:17:5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  <d v="2015-09-17T23:06:57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  <d v="2014-07-10T00:48:54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  <d v="2015-05-05T05:26:00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  <d v="2014-09-08T12:16:18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  <d v="2016-10-13T17:12:55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  <d v="2017-01-11T06:28:53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  <d v="2014-07-08T18:57:31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  <d v="2013-11-12T06:08:27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  <d v="2013-12-18T18:15:55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  <d v="2013-09-18T21:38:0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  <d v="2010-10-05T22:54:16"/>
    <d v="2010-11-02T00:26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  <d v="2013-04-07T15:33:14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  <d v="2011-05-24T00:31:06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  <d v="2013-05-08T13:24:42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  <d v="2012-05-08T21:25:09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  <d v="2014-05-14T22:22:51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  <d v="2013-02-08T23:38:28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  <d v="2014-04-15T06:58:5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  <d v="2014-04-01T14:01:30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  <d v="2016-04-13T14:30:0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  <d v="2016-10-08T10:05:37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  <d v="2013-09-09T14:33:35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  <d v="2012-02-02T04:47:45"/>
    <d v="2012-03-02T03:00:0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  <d v="2016-01-25T13:56:16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  <d v="2012-04-21T06:31:21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  <d v="2015-03-04T22:10:05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  <d v="2012-09-27T02:21:53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  <d v="2014-08-20T20:17:40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  <d v="2014-11-21T08:42:21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  <d v="2012-08-27T04:40:17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  <d v="2014-04-13T18:43:56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  <d v="2014-08-12T10:18:54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  <d v="2016-03-23T06:32:52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  <d v="2014-07-15T12:58:18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  <d v="2014-04-01T15:55:29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  <d v="2016-07-06T19:01:08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  <d v="2012-10-19T00:17:24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  <d v="2013-06-20T08:01:09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  <d v="2013-02-08T18:07:31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  <d v="2012-05-10T05:24:52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  <d v="2015-10-13T11:02:26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  <d v="2016-02-23T13:01:02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  <d v="2014-06-09T17:24:25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  <d v="2016-11-04T14:04:47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  <d v="2016-08-11T00:16:58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  <d v="2014-10-01T18:58:01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  <d v="2016-07-04T16:46:11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  <d v="2015-01-30T15:21:16"/>
    <d v="2015-03-01T15:21:16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  <d v="2015-07-21T18:19:02"/>
    <d v="2015-08-20T18:19:0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  <d v="2016-11-11T16:20:0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  <d v="2015-06-12T21:26:26"/>
    <d v="2015-07-03T21:26:26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  <d v="2015-01-19T03:26:31"/>
    <d v="2015-02-18T03:26:3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  <d v="2015-11-21T14:07:1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  <d v="2016-10-08T00:09:0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  <d v="2015-06-26T21:38:56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  <d v="2014-06-10T19:40:11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  <d v="2014-07-27T22:20:12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  <d v="2014-06-17T02:50:38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  <d v="2014-10-14T11:35:08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  <d v="2015-12-07T22:50:13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  <d v="2016-12-24T17:05:4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  <d v="2013-09-18T19:30:18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  <d v="2014-10-29T12:00:4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  <d v="2011-08-06T14:30:22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  <d v="2016-10-18T07:45:43"/>
    <d v="2016-11-23T08:45:4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  <d v="2016-07-19T23:54:5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  <d v="2016-05-09T23:03:3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  <d v="2013-02-19T05:08:59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  <d v="2013-02-07T21:08:19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  <d v="2016-08-23T17:00:21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  <d v="2014-04-08T02:20:24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  <d v="2016-05-12T13:39:3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  <d v="2012-07-09T23:12: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  <d v="2014-03-06T17:39:45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  <d v="2010-02-06T22:03:26"/>
    <d v="2010-03-15T21:55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  <d v="2014-07-28T00:31:21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  <d v="2012-10-30T23:54:56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  <d v="2014-12-02T07:54:13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  <d v="2016-11-15T13:34:3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  <d v="2014-03-27T01:58:38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  <d v="2014-04-09T20:45:19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  <d v="2013-10-31T05:02:33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  <d v="2016-11-01T10:32:05"/>
    <d v="2016-12-01T04:59:0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  <d v="2013-10-31T22:15:03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  <d v="2016-10-18T04:14:37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  <d v="2013-04-23T04:07:24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  <d v="2013-04-23T15:38:11"/>
    <d v="2013-05-23T15:38:11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  <d v="2013-10-28T12:39:23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  <d v="2016-01-06T02:00: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  <d v="2014-04-02T12:30:10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  <d v="2013-03-18T18:15:42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  <d v="2016-01-27T11:52:12"/>
    <d v="2016-02-26T11:52:12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  <d v="2014-05-24T15:25:5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  <d v="2016-02-23T09:11:38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  <d v="2016-04-12T17:35:01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  <d v="2013-04-25T08:45:2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  <d v="2013-11-25T08:00:29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  <d v="2014-07-24T18:31:23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  <d v="2016-09-20T20:11:55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  <d v="2016-05-29T15:45:23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  <d v="2016-08-18T06:41:24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  <d v="2016-04-07T13:57:1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  <d v="2016-11-18T18:30:5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  <d v="2012-04-05T03:45:55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  <d v="2011-09-25T02:53:16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  <d v="2011-08-09T04:54:18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  <d v="2010-08-05T17:09:12"/>
    <d v="2010-09-11T03:59:0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  <d v="2011-01-12T07:44:38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  <d v="2012-10-23T20:30:32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  <d v="2012-01-31T00:28:50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  <d v="2011-08-03T17:36:13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  <d v="2011-10-02T14:02:15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  <d v="2012-02-07T02:43:55"/>
    <d v="2012-03-08T02:43:5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  <d v="2011-12-15T03:35:14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  <d v="2011-04-05T20:50:48"/>
    <d v="2011-05-05T20:50:48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  <d v="2014-11-08T18:55:53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  <d v="2012-12-27T05:09:34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  <d v="2014-10-22T17:03:1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  <d v="2012-08-14T04:13:00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  <d v="2014-04-30T16:06:0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  <d v="2013-04-01T22:16:33"/>
    <d v="2013-04-15T22:16:3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  <d v="2011-01-21T01:56:41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  <d v="2012-08-15T18:40:03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  <d v="2015-10-13T01:25:49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  <d v="2011-06-24T20:08:56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  <d v="2012-07-17T03:07:25"/>
    <d v="2012-08-16T03:07:25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  <d v="2016-12-12T17:49:08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  <d v="2016-12-08T07:12:49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  <d v="2010-10-13T00:40:35"/>
    <d v="2010-11-30T05:00:0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  <d v="2015-07-06T00:33:53"/>
    <d v="2015-08-05T00:33:53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  <d v="2014-11-08T23:21:27"/>
    <d v="2014-12-08T23:21:27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  <d v="2015-02-10T12:07:43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  <d v="2014-07-23T18:32:49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  <d v="2014-07-12T02:04:23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  <d v="2014-01-04T11:41:3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  <d v="2011-03-17T02:19:59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  <d v="2013-03-28T21:16:31"/>
    <d v="2013-04-27T21:16:31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  <d v="2012-09-04T23:07:13"/>
    <d v="2012-10-04T23:07:13"/>
    <x v="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  <d v="2013-09-19T12:13:06"/>
    <d v="2013-10-19T12:13:06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  <d v="2014-11-05T18:30:29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  <d v="2013-10-10T00:18:59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  <d v="2016-10-04T18:00:0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  <d v="2012-12-12T20:00:24"/>
    <d v="2013-01-11T20:00:24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  <d v="2014-10-15T05:39:19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  <d v="2010-06-03T21:16:52"/>
    <d v="2010-07-21T19:00:00"/>
    <x v="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  <d v="2013-08-13T13:07:20"/>
    <d v="2013-09-14T13:07: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  <d v="2013-10-28T05:41:54"/>
    <d v="2013-11-27T06:41:54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  <d v="2016-01-28T16:18:30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  <d v="2014-10-15T07:05:48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  <d v="2010-06-26T00:35:56"/>
    <d v="2010-07-31T00:00:00"/>
    <x v="2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  <d v="2016-06-13T06:49:5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  <d v="2016-05-30T20:20:14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  <d v="2014-02-13T19:58:2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  <d v="2014-12-01T21:51:58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  <d v="2016-03-01T17:56:2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  <d v="2013-08-02T20:30:06"/>
    <d v="2013-09-16T20:30:06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  <d v="2016-11-20T23:33:03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  <d v="2012-12-21T20:29:34"/>
    <d v="2013-02-04T20:29:3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  <d v="2011-06-16T17:32:54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  <d v="2012-04-19T17:05:05"/>
    <d v="2012-05-19T17:05:05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  <d v="2015-04-17T21:35:20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  <d v="2016-03-09T16:00:3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  <d v="2014-10-21T20:06:58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  <d v="2016-04-05T13:01:4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  <d v="2016-05-12T06:01:0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  <d v="2016-12-19T15:16:37"/>
    <d v="2017-01-18T15:16:37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  <d v="2017-02-07T00:07:33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  <d v="2014-08-28T21:37:05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  <d v="2017-01-10T08:46:17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  <d v="2016-01-11T16:34:01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  <d v="2016-08-01T14:45:43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  <d v="2016-04-07T18:55: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  <d v="2016-02-17T15:00:04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  <d v="2016-11-17T20:25:44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  <d v="2016-02-25T18:11:30"/>
    <d v="2016-03-26T17:11:3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  <d v="2015-10-15T12:20:00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  <d v="2012-10-02T20:22:48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  <d v="2013-02-07T07:28:39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  <d v="2012-03-29T06:10:24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  <d v="2013-10-17T04:39:33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  <d v="2012-02-07T21:10:26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  <d v="2012-02-17T01:35: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  <d v="2014-03-18T18:50:25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  <d v="2012-08-06T19:29:43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  <d v="2016-10-01T16:01:1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  <d v="2014-08-22T19:00:1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  <d v="2013-10-14T19:22:35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  <d v="2013-05-29T21:51:4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  <d v="2016-01-02T14:48:43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  <d v="2014-10-03T00:04:43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  <d v="2017-02-08T14:55:16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  <d v="2013-10-25T23:00:14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  <d v="2017-01-31T19:51:40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  <d v="2013-10-22T13:48:53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  <d v="2013-03-03T16:52:45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  <d v="2016-11-03T00:07:53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  <d v="2016-04-07T22:50:51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  <d v="2016-05-15T22:28:49"/>
    <d v="2016-06-19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  <d v="2016-11-28T19:18:56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  <d v="2014-02-25T00:24:1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  <d v="2017-01-24T17:23:40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  <d v="2014-10-14T14:02:38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  <d v="2016-04-09T20:59:52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  <d v="2014-11-25T19:54:5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  <d v="2017-02-10T01:58:35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  <d v="2017-02-10T16:54:23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  <d v="2016-12-21T20:51:53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  <d v="2016-11-10T00:00:04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  <d v="2017-02-15T13:10:4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  <d v="2014-01-24T12:00:57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  <d v="2013-12-06T15:38:09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  <d v="2012-03-10T03:00:04"/>
    <d v="2012-05-09T02:00:04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  <d v="2012-05-30T04:27:23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  <d v="2013-08-08T23:07:34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  <d v="2013-10-24T23:57:40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  <d v="2009-09-14T06:05:3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  <d v="2012-03-19T23:26:58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  <d v="2012-03-19T16:44:36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  <d v="2012-12-27T22:54:16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  <d v="2012-02-09T01:00:49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  <d v="2014-02-24T20:10:33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  <d v="2013-11-27T20:50:34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  <d v="2014-07-14T16:41:12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  <d v="2012-02-09T04:02: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  <d v="2012-04-05T19:15:33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  <d v="2014-07-31T23:06:36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  <d v="2013-02-19T19:03:35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  <d v="2012-05-08T13:14:17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  <d v="2012-04-05T17:25: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  <d v="2009-09-23T17:24:10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  <d v="2013-11-15T01:58:05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  <d v="2017-03-05T06:15:01"/>
    <d v="2017-04-04T05:15:0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  <d v="2017-03-10T21:29:29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  <d v="2017-03-13T18:07:27"/>
    <d v="2017-03-20T18:07:27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  <d v="2017-02-24T21:14:45"/>
    <d v="2017-03-26T20:14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  <d v="2017-02-28T00:32:11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  <d v="2017-03-10T00:49:08"/>
    <d v="2017-04-30T17:00:00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  <d v="2014-07-22T22:00:40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  <d v="2014-10-06T16:04:5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  <d v="2014-05-12T13:44:03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  <d v="2014-01-27T22:11:3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  <d v="2014-05-27T15:22:23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  <d v="2014-05-30T21:31:24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  <d v="2016-09-30T15:25:38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  <d v="2015-02-25T00:02:36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  <d v="2016-09-02T19:10:31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  <d v="2015-12-22T22:22:1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  <d v="2015-07-13T18:37:08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  <d v="2015-04-07T15:12:3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  <d v="2015-04-09T16:13:42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  <d v="2014-11-11T17:21:00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  <d v="2014-12-05T22:20:36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  <d v="2016-04-06T20:36:48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  <d v="2015-11-14T00:16:4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  <d v="2015-09-01T22:25:56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  <d v="2015-12-08T17:40:2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  <d v="2016-02-25T23:16:56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  <d v="2015-02-28T17:19:25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  <d v="2015-07-28T00:18:50"/>
    <d v="2015-08-26T00:18:50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  <d v="2015-08-21T00:23:3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  <d v="2015-07-10T04:30:03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  <d v="2014-11-11T20:07:04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  <d v="2016-06-07T15:02:20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  <d v="2014-12-16T20:29:19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  <d v="2015-06-24T15:40:52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  <d v="2014-11-25T06:17:44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  <d v="2015-03-01T19:04:0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  <d v="2016-12-13T02:54:47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  <d v="2016-01-05T19:44:56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  <d v="2016-01-30T21:10:58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  <d v="2015-12-04T00:56:47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  <d v="2016-08-13T14:02:5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  <d v="2014-12-10T02:39:50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  <d v="2015-03-19T13:48:48"/>
    <d v="2015-04-11T06:00:00"/>
    <x v="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  <d v="2014-10-07T03:22:37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  <d v="2015-07-19T21:01:15"/>
    <d v="2015-08-18T21:01:15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  <d v="2015-08-08T09:47:55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  <d v="2015-07-26T17:34:42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  <d v="2016-10-12T17:41:1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  <d v="2014-05-01T02:38:02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  <d v="2015-07-13T16:41:00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  <d v="2016-06-15T20:42:2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  <d v="2015-01-15T17:42:23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  <d v="2014-07-11T21:13:07"/>
    <d v="2014-08-10T21:13:07"/>
    <x v="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  <d v="2015-01-23T20:34:04"/>
    <d v="2015-03-24T19:34:0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  <d v="2014-12-20T17:43:09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  <d v="2014-09-11T00:41:35"/>
    <d v="2014-11-10T01:41:35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  <d v="2015-01-22T16:29:56"/>
    <d v="2015-02-21T16:29:56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  <d v="2014-12-01T16:54:50"/>
    <d v="2014-12-31T16:54:50"/>
    <x v="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  <d v="2014-09-27T21:25:08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  <d v="2015-06-09T04:04:52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  <d v="2015-02-10T18:49:11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  <d v="2016-12-30T21:06:06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  <d v="2016-01-13T03:08:24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  <d v="2016-04-29T02:23:3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  <d v="2015-06-25T04:27:54"/>
    <d v="2015-08-04T04:27:5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  <d v="2015-09-05T06:39:46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  <d v="2015-11-30T14:46:10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  <d v="2015-01-27T23:09:48"/>
    <d v="2015-03-17T18:00:00"/>
    <x v="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  <d v="2015-10-08T21:57:42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  <d v="2016-01-14T21:35:13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  <d v="2014-07-16T15:00:2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  <d v="2016-04-25T18:06:31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  <d v="2014-10-31T03:25:15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  <d v="2014-09-20T01:44:16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  <d v="2017-02-13T21:48: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  <d v="2017-01-03T16:36:49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  <d v="2017-02-04T04:50:08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  <d v="2017-01-26T23:03:59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  <d v="2016-02-23T14:27:3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  <d v="2016-02-07T15:18:05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  <d v="2012-06-29T04:28:16"/>
    <d v="2012-07-19T04:28:16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  <d v="2013-03-08T02:40:25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  <d v="2013-04-09T02:27:33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  <d v="2012-04-26T20:58:51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  <d v="2012-09-22T03:42:0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  <d v="2011-01-14T10:18:4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  <d v="2012-04-24T01:47:35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  <d v="2012-10-11T17:57:49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  <d v="2010-05-12T06:54:1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  <d v="2014-10-01T07:52:50"/>
    <d v="2014-11-03T08:52:5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  <d v="2012-03-31T15:30:08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  <d v="2012-03-02T18:00:0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  <d v="2011-08-16T22:00:03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  <d v="2011-09-07T23:57: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  <d v="2012-04-27T01:59:5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  <d v="2011-10-17T15:11:4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  <d v="2013-04-09T16:33:5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  <d v="2010-12-30T20:08:34"/>
    <d v="2011-01-16T01:51:0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  <d v="2013-03-15T04:02:20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  <d v="2012-04-23T15:29:0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  <d v="2012-05-07T22:42:5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  <d v="2011-07-06T21:05:38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  <d v="2012-11-13T15:33:57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  <d v="2014-08-07T19:48:38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  <d v="2014-10-16T00:22:14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  <d v="2015-02-12T01:20:16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  <d v="2015-09-11T07:07:49"/>
    <d v="2015-10-03T21:00:00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  <d v="2015-04-11T01:45:04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  <d v="2014-07-15T22:50:34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  <d v="2015-02-23T19:25:4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  <d v="2015-03-15T23:56:12"/>
    <d v="2015-05-14T23:56:12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  <d v="2016-01-02T10:43:33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  <d v="2014-11-28T21:02:41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  <d v="2016-12-28T00:09:49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  <d v="2015-01-23T20:09:13"/>
    <d v="2015-02-22T20:09:13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  <d v="2014-10-30T15:40:52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  <d v="2015-02-17T19:15:30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  <d v="2014-10-14T16:20:28"/>
    <d v="2014-11-13T17:20:28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  <d v="2014-06-19T03:43:24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  <d v="2016-08-30T14:24:45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  <d v="2014-11-10T02:11:14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  <d v="2013-09-29T18:01:31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  <d v="2015-08-01T20:01:43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  <d v="2012-07-17T20:22:4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  <d v="2009-11-10T16:48:32"/>
    <d v="2010-01-01T06:00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  <d v="2011-06-02T15:34:15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  <d v="2014-12-04T21:39:1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  <d v="2011-08-30T16:12:01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  <d v="2013-07-28T10:46:58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  <d v="2013-09-07T20:36:1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  <d v="2013-04-26T18:11:10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  <d v="2012-02-22T06:03:05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  <d v="2017-02-03T19:26:21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  <d v="2012-07-23T04:46:4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  <d v="2015-05-31T03:20:51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  <d v="2016-03-20T08:12:0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  <d v="2014-07-10T19:41:3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  <d v="2014-07-17T19:55:03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  <d v="2015-10-17T15:04:58"/>
    <d v="2015-11-16T16:04:58"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  <d v="2016-09-29T23:43:54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  <d v="2015-01-15T18:28:00"/>
    <d v="2015-03-16T17:28:00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  <d v="2014-06-05T23:07:12"/>
    <d v="2014-07-05T23:07:12"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  <d v="2015-11-25T07:55:3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  <d v="2015-11-30T16:12:33"/>
    <d v="2015-12-30T16:12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  <d v="2015-02-07T16:13:46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  <d v="2016-01-19T14:08:1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  <d v="2016-01-13T21:45:24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  <d v="2014-09-05T19:13:4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  <d v="2014-07-08T23:13:48"/>
    <d v="2014-08-07T23:13:48"/>
    <x v="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  <d v="2017-01-25T05:51:40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  <d v="2014-07-08T15:56:49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  <d v="2016-05-20T08:11:5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  <d v="2015-08-24T20:10:01"/>
    <d v="2015-09-23T20:10:01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  <d v="2014-06-19T18:05:47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  <d v="2016-01-25T21:36:4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  <d v="2014-10-03T17:56:08"/>
    <d v="2014-11-12T21:20:0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21:54:14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  <d v="2012-03-30T01:13:4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  <d v="2016-05-18T12:59:50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  <d v="2014-03-28T17:06:22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  <d v="2012-06-15T05:42:31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  <d v="2016-07-13T21:08:4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  <d v="2016-11-30T08:03:34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  <d v="2014-04-01T17:00:12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  <d v="2016-03-24T11:56:04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  <d v="2016-11-15T17:50:16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  <d v="2016-11-18T06:09:26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  <d v="2016-05-04T01:28:59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  <d v="2016-09-23T14:45:14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  <d v="2014-08-29T19:51:03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  <d v="2016-06-15T05:55:08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  <d v="2016-11-15T13:58:35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  <d v="2015-12-03T23:55:41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  <d v="2015-11-19T19:20:09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  <d v="2014-05-12T15:38:47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  <d v="2015-02-20T14:25:26"/>
    <d v="2015-04-21T13:25:26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  <d v="2016-01-12T20:47:27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  <d v="2017-02-01T16:31:28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  <d v="2016-06-30T22:17:33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  <d v="2016-06-30T21:13:14"/>
    <d v="2016-07-30T21:1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  <d v="2015-09-25T17:06:58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  <d v="2016-01-11T22:13:36"/>
    <d v="2016-02-10T22:13:36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  <d v="2014-07-01T00:29:4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  <d v="2014-11-19T17:58:36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  <d v="2014-09-30T12:59:59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  <d v="2016-06-08T15:11:1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  <d v="2014-10-11T20:34:49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  <d v="2016-04-22T14:59:34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  <d v="2014-06-03T00:42:23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  <d v="2015-08-25T19:09:25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  <d v="2015-01-29T00:01:34"/>
    <d v="2015-02-28T00:01:3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  <d v="2016-03-07T05:04: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  <d v="2014-06-15T21:29:10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  <d v="2014-10-20T20:55:40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  <d v="2015-01-30T18:07:20"/>
    <d v="2015-03-01T18:07:2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  <d v="2014-06-30T21:57:05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  <d v="2015-02-26T16:42:10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  <d v="2014-09-10T23:23:43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  <d v="2015-05-30T15:21:58"/>
    <d v="2015-06-29T15:21:58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  <d v="2015-01-24T02:51:10"/>
    <d v="2015-02-24T03:00:0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  <d v="2016-06-30T23:04:5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  <d v="2015-04-19T02:31:16"/>
    <d v="2015-06-03T02:31:16"/>
    <x v="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  <d v="2015-03-26T17:22:37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  <d v="2015-02-23T08:01:00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  <d v="2014-07-14T03:19:26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  <d v="2014-08-27T03:22:19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  <d v="2015-02-13T04:21:58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  <d v="2014-11-21T20:16:00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  <d v="2015-07-02T22:33:43"/>
    <d v="2015-08-02T22:00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  <d v="2014-05-28T21:33:28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  <d v="2017-03-07T18:35:34"/>
    <d v="2017-04-07T17:35:3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  <d v="2017-03-06T19:14:37"/>
    <d v="2017-04-05T18:14:37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  <d v="2017-02-21T20:41:54"/>
    <d v="2017-04-05T19:41:54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  <d v="2017-02-07T21:59:18"/>
    <d v="2017-03-24T20:59:1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  <d v="2014-09-17T07:04:43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  <d v="2016-05-22T16:45:26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  <d v="2016-08-30T03:35:41"/>
    <d v="2016-10-04T03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  <d v="2014-05-21T17:53:1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  <d v="2015-11-14T15:41:24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  <d v="2016-09-16T15:43:1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  <d v="2016-01-18T09:33:48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  <d v="2014-10-22T21:57:29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  <d v="2016-04-05T14:19:05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  <d v="2016-10-12T11:10:53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  <d v="2014-11-01T20:08:08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  <d v="2017-01-10T17:52:15"/>
    <d v="2017-03-01T17:52:1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  <d v="2016-03-23T13:55:1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  <d v="2013-03-18T12:59:35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  <d v="2014-08-21T12:37:02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  <d v="2013-04-25T19:23:48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  <d v="2013-12-03T22:01:2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  <d v="2014-03-21T21:18:37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  <d v="2015-02-10T00:45:52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  <d v="2014-09-29T15:46:42"/>
    <d v="2014-10-20T02:07:00"/>
    <x v="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  <d v="2012-05-01T17:16:27"/>
    <d v="2012-05-15T17:16:27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  <d v="2016-09-19T07:53:27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  <d v="2012-01-30T01:29:58"/>
    <d v="2012-02-29T01:29:5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  <d v="2012-05-15T23:42:48"/>
    <d v="2012-07-14T23:42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  <d v="2014-07-30T18:45:11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  <d v="2016-08-03T17:03:22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  <d v="2012-06-18T21:35:45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  <d v="2014-04-18T21:17:22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  <d v="2011-11-08T18:21:44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  <d v="2012-07-27T21:37:03"/>
    <d v="2012-08-26T21:37:03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  <d v="2013-12-12T21:36:41"/>
    <d v="2014-01-11T21:36:41"/>
    <x v="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  <d v="2016-06-03T08:47:46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  <d v="2013-05-21T11:04:18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  <d v="2012-12-04T01:31:33"/>
    <d v="2013-01-03T01:31:33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  <d v="2012-01-19T00:53:15"/>
    <d v="2012-03-18T23:53:15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  <d v="2013-04-09T13:54:44"/>
    <d v="2013-05-24T13:54:44"/>
    <x v="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  <d v="2012-05-01T07:00:31"/>
    <d v="2012-05-30T19:00:00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  <d v="2012-10-12T13:53:48"/>
    <d v="2012-10-28T13:53:48"/>
    <x v="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  <d v="2011-07-12T16:01:58"/>
    <d v="2011-08-11T16:01:58"/>
    <x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  <d v="2015-06-17T23:00:50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  <d v="2012-02-28T14:45:23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  <d v="2014-02-16T16:55:3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  <d v="2012-12-14T12:45:40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  <d v="2013-09-20T20:51:34"/>
    <d v="2013-10-05T20:51:34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  <d v="2013-02-06T03:02:08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  <d v="2011-11-16T00:19:14"/>
    <d v="2011-12-16T00:19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  <d v="2015-05-12T07:07:56"/>
    <d v="2015-06-12T07:07:5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  <d v="2015-06-17T16:03:24"/>
    <d v="2015-07-17T16:03:24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  <d v="2014-07-26T23:28:26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  <d v="2015-10-23T14:03:41"/>
    <d v="2015-11-22T15:03:41"/>
    <x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  <d v="2017-02-08T10:44:48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  <d v="2014-06-25T13:39: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  <d v="2014-06-18T04:45:52"/>
    <d v="2014-07-18T04:45:52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  <d v="2016-06-29T16:50:43"/>
    <d v="2016-07-29T16:50:43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  <d v="2016-08-09T21:35:5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  <d v="2014-11-05T13:16:06"/>
    <d v="2015-01-04T13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  <d v="2014-08-30T10:53:10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  <d v="2015-06-30T06:24:50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  <d v="2016-03-22T11:55:25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  <d v="2014-04-30T03:21:04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  <d v="2016-11-19T17:49:21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  <d v="2014-08-24T22:08:55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  <d v="2016-05-04T16:24:2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  <d v="2016-05-05T10:25:18"/>
    <d v="2016-06-02T10:25:1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  <d v="2014-04-29T20:09:08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  <d v="2014-10-26T17:01:34"/>
    <d v="2014-11-23T22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  <d v="2014-07-22T14:34:56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  <d v="2014-08-02T05:45:54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  <d v="2015-10-14T17:44:57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  <d v="2014-05-25T22:51:35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  <d v="2015-04-09T00:23:53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  <d v="2015-04-14T16:36:34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  <d v="2015-04-29T15:34:19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  <d v="2014-08-07T00:10:11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  <d v="2014-05-22T01:05:03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  <d v="2014-07-16T04:34:57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  <d v="2015-04-17T17:11:59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  <d v="2015-06-10T00:54:07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  <d v="2016-12-22T22:04:55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  <d v="2014-11-11T13:04:55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  <d v="2015-08-17T08:41:44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  <d v="2014-07-11T16:12:03"/>
    <d v="2014-09-09T16:12:03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  <d v="2015-06-17T14:43:27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  <d v="2014-11-07T02:44:19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  <d v="2014-04-17T04:32:45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  <d v="2015-04-21T02:47:18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  <d v="2014-12-29T19:37:11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  <d v="2016-12-18T20:16:26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  <d v="2015-06-16T17:51:19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  <d v="2015-05-04T14:46:35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  <d v="2014-10-04T14:20:36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  <d v="2014-11-05T17:27:15"/>
    <d v="2014-12-05T17:27:15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  <d v="2014-12-12T10:15:24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  <d v="2014-10-10T12:50:40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  <d v="2014-07-30T20:43:05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  <d v="2014-07-11T17:49:52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  <d v="2014-08-18T17:08:24"/>
    <d v="2014-08-25T21:00:00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  <d v="2014-11-10T18:33:15"/>
    <d v="2015-01-09T02:00:00"/>
    <x v="2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  <d v="2015-02-02T23:40:15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  <d v="2015-10-01T15:57:33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  <d v="2014-07-10T05:37:12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  <d v="2015-07-25T10:33:16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  <d v="2015-07-11T04:00:18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  <d v="2014-10-28T23:13:51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  <d v="2015-07-14T15:34:2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  <d v="2014-10-17T06:23:21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  <d v="2015-04-13T20:11:27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  <d v="2015-05-18T18:27:06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  <d v="2015-01-13T21:46:3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  <d v="2014-04-26T11:26:29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  <d v="2015-08-29T05:37:2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  <d v="2015-10-01T15:06:47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  <d v="2015-02-23T19:01:1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  <d v="2014-08-12T14:01:08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  <d v="2014-06-16T16:03:49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  <d v="2016-02-03T23:57:2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  <d v="2016-05-05T22:57: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  <d v="2014-05-16T15:16:0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  <d v="2016-07-02T14:00:08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  <d v="2014-09-30T15:37:03"/>
    <d v="2014-10-13T04:59:0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  <d v="2014-12-09T18:33:38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  <d v="2015-01-30T23:02:35"/>
    <d v="2015-03-01T23:02:3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  <d v="2015-11-26T19:17:39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  <d v="2015-03-14T03:06:20"/>
    <d v="2015-04-13T03:06:2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  <d v="2015-04-24T03:21:00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  <d v="2016-07-16T12:44: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  <d v="2016-10-06T13:29:2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  <d v="2015-04-03T15:34:53"/>
    <d v="2015-06-02T15:34:53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  <d v="2015-10-20T19:45:17"/>
    <d v="2015-11-19T20:45:17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  <d v="2015-12-24T08:45:52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  <d v="2014-08-21T19:16:13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  <d v="2016-09-15T16:33:59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  <d v="2017-02-24T14:00:0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  <d v="2015-01-27T00:16:12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  <d v="2016-03-09T18:41:57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  <d v="2016-08-03T12:34:20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  <d v="2014-08-01T15:47:58"/>
    <d v="2014-08-31T15:47:58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  <d v="2016-11-20T02:38:40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  <d v="2014-09-12T15:10:36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  <d v="2016-07-25T06:41:21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  <d v="2016-10-11T23:22:08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  <d v="2016-03-02T12:00:0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  <d v="2016-09-14T07:22:31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  <d v="2016-05-21T08:41:21"/>
    <d v="2016-06-20T08:41:21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  <d v="2016-09-09T18:25:10"/>
    <d v="2016-10-09T18:25:1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  <d v="2016-01-21T20:07:47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  <d v="2016-12-20T15:57:51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  <d v="2017-02-09T17:36:3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  <d v="2014-05-19T04:38:49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  <d v="2017-02-14T17:46:00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  <d v="2014-10-16T21:08:4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  <d v="2014-09-06T16:11:4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  <d v="2014-11-14T18:09:51"/>
    <d v="2014-12-14T18:09:51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  <d v="2014-10-27T13:40:40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  <d v="2014-12-23T19:58:3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  <d v="2014-10-08T02:58:00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  <d v="2014-05-26T17:27:18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  <d v="2014-07-21T20:24:03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  <d v="2014-04-29T20:00:2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  <d v="2016-10-17T14:51:09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  <d v="2016-07-13T22:53:29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  <d v="2014-05-02T12:13:33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  <d v="2014-10-20T17:00:4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  <d v="2016-08-15T21:10:47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  <d v="2016-07-19T02:38:45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  <d v="2016-10-01T12:50:55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  <d v="2013-04-04T13:26:49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  <d v="2013-07-11T18:50:44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  <d v="2016-01-04T06:03:1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  <d v="2013-12-02T19:03:58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  <d v="2016-01-18T17:26:38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  <d v="2014-07-23T03:44:1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  <d v="2017-01-09T09:59:05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  <d v="2015-04-28T16:04:54"/>
    <d v="2015-05-28T15:59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  <d v="2014-11-10T22:59:5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  <d v="2014-07-31T15:16:24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  <d v="2016-03-04T15:36:5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  <d v="2016-03-31T08:59:00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  <d v="2014-07-09T22:27:26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  <d v="2015-08-29T06:35:34"/>
    <d v="2015-09-28T06:35:34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  <d v="2014-07-14T18:49:08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  <d v="2016-09-17T22:08:58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  <d v="2015-10-22T03:07:26"/>
    <d v="2015-11-22T06:59:00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  <d v="2014-07-05T01:19:32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  <d v="2016-06-10T05:28:5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  <d v="2015-08-10T22:31:19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  <d v="2015-09-16T16:35:52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  <d v="2014-11-14T20:00:34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  <d v="2015-04-17T16:25:00"/>
    <d v="2015-06-14T19:19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  <d v="2016-06-30T02:27:20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  <d v="2017-01-31T22:57:58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  <d v="2015-01-27T03:19:55"/>
    <d v="2015-02-26T03:19:5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  <d v="2015-02-20T17:07:15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  <d v="2014-10-28T00:40:44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  <d v="2015-08-21T04:21:31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  <d v="2015-10-16T22:09:06"/>
    <d v="2015-11-15T23:09:0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  <d v="2014-08-02T13:31:18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  <d v="2015-04-06T17:22:11"/>
    <d v="2015-05-05T18:48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  <d v="2015-08-30T21:12:39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  <d v="2015-06-18T16:05:59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  <d v="2016-10-22T03:36:30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  <d v="2014-12-08T13:44:07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  <d v="2016-06-07T13:01:23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  <d v="2015-03-02T19:39:05"/>
    <d v="2015-05-01T18:39:05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  <d v="2016-07-15T22:45:43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  <d v="2015-09-08T14:51:52"/>
    <d v="2015-10-15T2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  <d v="2014-05-01T21:49:01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  <d v="2015-07-22T19:05:56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  <d v="2015-04-20T19:48:46"/>
    <d v="2015-05-20T19:48:4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  <d v="2015-12-21T19:00:49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  <d v="2016-01-13T04:33:11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  <d v="2015-06-16T09:12:17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  <d v="2016-07-04T08:10:1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  <d v="2015-04-13T03:45:06"/>
    <d v="2015-06-12T03:45:06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  <d v="2015-01-02T21:48:31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  <d v="2014-08-25T17:15:16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  <d v="2015-08-25T10:17:5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  <d v="2015-05-04T19:32:31"/>
    <d v="2015-05-11T19:32:31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  <d v="2015-02-27T16:19:54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  <d v="2014-07-24T03:00:10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  <d v="2017-01-10T00:45:19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  <d v="2014-09-03T14:17:00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  <d v="2015-03-18T17:33:02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  <d v="2014-07-23T15:10:50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  <d v="2016-05-19T08:59:20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  <d v="2016-06-13T15:35:2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  <d v="2016-03-06T22:36:3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  <d v="2014-07-28T16:18:55"/>
    <d v="2014-09-26T16:18:55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  <d v="2016-11-04T22:22:1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  <d v="2014-12-04T18:43:21"/>
    <d v="2015-02-02T18:43:2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  <d v="2016-02-27T00:26:02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  <d v="2017-02-14T19:49:01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  <d v="2017-03-09T20:13:3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  <d v="2017-03-14T15:21:56"/>
    <d v="2017-04-14T04:59:00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  <d v="2017-03-09T13:54:05"/>
    <d v="2017-04-08T12:54:05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  <d v="2017-02-20T08:24:20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  <d v="2017-02-22T13:33:54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  <d v="2017-03-06T17:16:59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  <d v="2017-03-13T03:38:41"/>
    <d v="2017-04-04T03:38:4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  <d v="2017-02-23T11:05:54"/>
    <d v="2017-03-31T22:59:0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  <d v="2017-03-13T21:14:29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  <d v="2017-03-15T15:30:07"/>
    <d v="2017-04-03T15:30:07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  <d v="2017-02-19T06:29:20"/>
    <d v="2017-03-25T04:33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  <d v="2017-03-08T17:15:03"/>
    <d v="2017-04-07T16:15:0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  <d v="2017-03-06T18:04:48"/>
    <d v="2017-04-16T20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  <d v="2017-02-17T12:18:59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  <d v="2017-03-14T08:35:56"/>
    <d v="2017-04-09T08:35:5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  <d v="2017-03-02T12:55:07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  <d v="2017-01-27T00:58:54"/>
    <d v="2017-03-27T23:58:54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  <d v="2017-03-02T16:22:46"/>
    <d v="2017-04-16T15:22:4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  <d v="2014-09-27T23:15:55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  <d v="2014-09-09T15:58:04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  <d v="2012-11-13T00:25:00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  <d v="2010-10-27T06:20:03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  <d v="2014-08-11T20:09:3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  <d v="2013-10-03T20:49:27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  <d v="2012-04-27T22:52:24"/>
    <d v="2012-06-01T22:52:24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  <d v="2014-07-09T18:55:05"/>
    <d v="2014-07-19T05:00:0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  <d v="2011-12-07T01:36:01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  <d v="2014-07-21T06:21:27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  <d v="2014-09-15T12:52:02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  <d v="2014-05-16T18:05:25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  <d v="2014-05-07T19:20:15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  <d v="2014-10-28T16:35:53"/>
    <d v="2014-11-26T07:59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  <d v="2014-07-19T04:13:01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  <d v="2014-05-13T02:32:33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  <d v="2014-05-30T01:55:44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  <d v="2012-01-15T17:31:08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  <d v="2014-08-27T21:04:52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  <d v="2014-08-11T20:45:08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  <d v="2013-07-22T22:20:3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  <d v="2014-05-22T16:00:09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  <d v="2014-06-16T14:31:15"/>
    <d v="2014-07-16T14:31:15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  <d v="2013-04-11T16:51:11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  <d v="2014-05-21T09:54:09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  <d v="2013-08-05T19:04:29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  <d v="2014-07-09T23:27:21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  <d v="2014-08-17T22:10:38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  <d v="2014-07-15T15:59:33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  <d v="2015-04-24T08:18:52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  <d v="2016-11-09T03:37:5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  <d v="2016-06-17T18:07:49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  <d v="2015-01-06T23:14:16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  <d v="2015-01-13T14:15:42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  <d v="2015-06-02T14:21:15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  <d v="2015-01-09T10:11:17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  <d v="2014-08-07T18:16:58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  <d v="2016-03-31T07:41:41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  <d v="2014-08-10T18:24:37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  <d v="2015-10-16T20:29:06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  <d v="2015-08-26T23:43:42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  <d v="2015-04-01T08:59:32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  <d v="2015-08-20T06:37:31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  <d v="2015-02-22T06:40: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  <d v="2012-04-14T22:28:39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  <d v="2014-07-14T14:04:40"/>
    <d v="2014-08-15T02:00:0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  <d v="2014-07-09T19:05:51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  <d v="2016-10-05T13:06:24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  <d v="2014-11-28T00:03:06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  <d v="2015-02-15T23:35:47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  <d v="2017-02-06T20:00:04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  <d v="2016-11-23T20:25: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  <d v="2016-05-13T13:25:3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  <d v="2016-12-18T21:10:36"/>
    <d v="2017-01-17T21:10:3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  <d v="2014-10-21T06:59:58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  <d v="2014-09-16T04:02:06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  <d v="2016-03-17T22:39:0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  <d v="2016-04-03T19:31:57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  <d v="2016-12-30T18:56:48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  <d v="2016-11-28T22:00:33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  <d v="2017-01-19T16:39:08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  <d v="2014-08-20T18:08:1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  <d v="2016-11-01T16:39:42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  <d v="2014-10-06T17:48:44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  <d v="2016-08-08T11:20:40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  <d v="2016-08-20T13:50:28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  <d v="2017-01-23T13:25:52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  <d v="2016-09-01T18:15:45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  <d v="2014-11-21T07:34:2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  <d v="2015-10-07T12:23:08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  <d v="2016-08-08T21:42:0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  <d v="2014-10-03T10:29:35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  <d v="2016-08-29T19:14:02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  <d v="2016-01-31T16:54:32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  <d v="2016-02-26T22:47:59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  <d v="2016-03-16T04:39:48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  <d v="2016-01-11T21:14:13"/>
    <d v="2016-01-29T05:59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  <d v="2016-07-16T20:09:42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  <d v="2016-05-15T18:35:15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  <d v="2017-02-09T12:21:31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  <d v="2017-02-02T10:12:32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  <d v="2016-06-17T17:39:36"/>
    <d v="2016-08-01T06:59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  <d v="2016-11-22T14:59:12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  <d v="2016-05-03T05:15:42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  <d v="2016-04-15T01:22:19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  <d v="2016-03-23T21:02:45"/>
    <d v="2016-04-13T21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  <d v="2016-10-21T19:25:46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  <d v="2016-01-13T05:51:57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  <d v="2016-04-06T07:17:21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  <d v="2014-07-06T20:54:35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  <d v="2016-05-09T00:57:04"/>
    <d v="2016-06-08T00:57:04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  <d v="2016-03-02T07:14:53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  <d v="2016-05-23T01:05:57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  <d v="2016-05-31T00:14:56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  <d v="2016-08-26T08:46:48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  <d v="2016-05-22T13:59:50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  <d v="2014-07-02T13:48:03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  <d v="2014-07-17T07:45:08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  <d v="2014-09-19T06:46:07"/>
    <d v="2014-10-10T21:00:0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  <d v="2017-02-03T13:48:00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  <d v="2016-11-11T23:22:34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  <d v="2016-05-20T19:10:2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  <d v="2014-07-31T04:48:1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  <d v="2016-04-24T13:14:14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  <d v="2016-05-23T02:39:32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  <d v="2016-04-29T14:52:07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  <d v="2014-07-02T10:01:5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  <d v="2014-10-20T07:27:59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  <d v="2017-01-11T01:22:14"/>
    <d v="2017-02-25T01:22:14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  <d v="2016-02-22T23:27:29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  <d v="2014-11-26T04:47:39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  <d v="2014-08-04T13:09:16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  <d v="2014-05-06T14:39:33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  <d v="2014-10-25T22:52:58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  <d v="2016-07-08T10:20:56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  <d v="2016-06-03T18:47:00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  <d v="2014-11-10T20:49:12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  <d v="2014-11-03T15:28:2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  <d v="2014-11-04T18:18:08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  <d v="2016-05-04T13:31:2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  <d v="2014-06-25T18:35:45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  <d v="2014-10-11T22:07:10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  <d v="2014-06-27T14:17:25"/>
    <d v="2014-07-27T14:17:25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  <d v="2014-05-05T10:43:09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  <d v="2014-10-29T18:02:56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  <d v="2014-07-14T22:53:34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  <d v="2014-06-01T11:49:3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  <d v="2016-05-10T00:59:5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  <d v="2014-08-28T23:01:0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  <d v="2016-11-01T19:58:45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  <d v="2014-09-12T21:55:48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  <d v="2014-04-23T20:01:47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  <d v="2016-03-19T19:43:05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  <d v="2014-09-02T14:48:56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  <d v="2014-09-02T01:21:43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  <d v="2014-07-19T17:32:33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  <d v="2016-01-11T13:56:54"/>
    <d v="2016-02-05T22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  <d v="2016-07-21T14:48:13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  <d v="2016-01-05T21:52:10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  <d v="2014-08-10T12:35:4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  <d v="2015-01-12T19:58:45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  <d v="2016-02-02T21:20:12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  <d v="2014-11-17T02:51:29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  <d v="2014-06-30T15:20:26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  <d v="2016-09-13T18:00:27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  <d v="2016-08-30T22:03:05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  <d v="2016-02-20T00:27:30"/>
    <d v="2016-04-19T23:27:3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  <d v="2016-08-23T18:22:09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  <d v="2016-03-29T15:24:05"/>
    <d v="2016-04-28T15:24:05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  <d v="2014-10-16T04:05:31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  <d v="2016-06-20T12:02:11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  <d v="2014-05-22T20:31:20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  <d v="2014-12-16T05:56:28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  <d v="2016-05-16T18:14:59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  <d v="2016-01-03T16:38:00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  <d v="2016-03-14T19:15:24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  <d v="2014-07-28T20:47:16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  <d v="2016-08-02T20:19:2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  <d v="2016-05-21T17:48:24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  <d v="2016-03-30T03:48:24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  <d v="2016-02-19T22:03:58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  <d v="2016-03-01T20:08:44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  <d v="2014-05-01T22:27:2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  <d v="2014-07-09T17:37:20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  <d v="2016-05-01T22:08:5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  <d v="2014-11-07T20:37:46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  <d v="2014-10-15T20:58:15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  <d v="2014-05-22T02:18:32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  <d v="2014-08-05T00:14:30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  <d v="2014-09-11T18:48:19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  <d v="2016-07-30T09:32:28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  <d v="2014-08-29T18:19:33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  <d v="2016-03-31T08:02:51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  <d v="2016-12-29T12:01:5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  <d v="2016-03-13T14:57:37"/>
    <d v="2016-04-10T20:00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  <d v="2016-05-31T15:42:1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  <d v="2016-07-20T10:05:40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  <d v="2016-04-20T01:53:21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  <d v="2016-02-11T22:36:54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  <d v="2016-04-02T21:26:38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  <d v="2014-04-24T12:22:50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  <d v="2016-10-18T10:36:3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  <d v="2014-06-18T15:35:24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  <d v="2014-04-01T06:38:31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  <d v="2014-12-24T12:11:23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  <d v="2014-08-18T17:46:3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  <d v="2014-12-03T07:58:03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  <d v="2014-09-30T20:36:53"/>
    <d v="2014-10-30T20:36:53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  <d v="2014-10-09T09:00:4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  <d v="2016-03-31T17:36:1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  <d v="2014-07-16T11:18:30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  <d v="2016-03-22T02:18:0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  <d v="2016-02-18T10:13:25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  <d v="2014-11-21T17:11:30"/>
    <d v="2014-12-21T17:11: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  <d v="2014-12-15T19:55:07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  <d v="2014-12-01T21:33:59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  <d v="2016-08-10T01:36:22"/>
    <d v="2016-09-04T01:36:22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  <d v="2014-08-05T17:09:42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  <d v="2016-02-17T14:03:10"/>
    <d v="2016-03-03T05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  <d v="2014-08-15T19:10:22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  <d v="2015-08-04T19:04:37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  <d v="2014-12-17T23:58:02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  <d v="2016-03-18T21:27:59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  <d v="2016-04-23T00:22:36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  <d v="2016-07-15T14:30:57"/>
    <d v="2016-08-14T14:30:57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  <d v="2016-02-29T23:48:05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  <d v="2014-05-29T14:09:34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  <d v="2016-10-18T03:10:26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  <d v="2016-09-06T22:27:24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  <d v="2014-08-26T05:19:31"/>
    <d v="2014-09-28T03:23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  <d v="2014-07-08T17:41:10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  <d v="2016-06-24T18:34:50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  <d v="2014-07-26T16:00:57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  <d v="2016-03-31T17:48:0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  <d v="2015-10-14T19:59:56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  <d v="2016-03-08T02:16:0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  <d v="2014-10-30T20:19:5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  <d v="2014-08-29T18:04:57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  <d v="2016-10-06T14:57:4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  <d v="2016-11-27T03:59: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  <d v="2016-03-21T21:11:1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  <d v="2015-08-10T16:40:29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  <d v="2014-12-02T16:48:55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  <d v="2015-02-18T16:08:52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  <d v="2016-08-08T16:15:06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  <d v="2015-04-10T18:45:3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  <d v="2014-09-17T15:02:59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  <d v="2015-10-08T03:27:19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  <d v="2016-10-22T23:17: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  <d v="2014-09-05T07:00:45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  <d v="2016-03-11T09:59:46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  <d v="2016-05-09T15:06:59"/>
    <d v="2016-06-01T21:42:0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  <d v="2014-05-16T20:36:20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  <d v="2016-03-18T21:31:12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  <d v="2014-07-02T21:43:02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  <d v="2014-06-30T15:04:2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  <d v="2014-08-27T22:43:04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  <d v="2014-10-02T07:04:57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  <d v="2016-07-05T20:57:09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  <d v="2014-06-12T13:46:58"/>
    <d v="2014-07-03T03:59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  <d v="2014-05-27T18:16:21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  <d v="2016-09-14T10:53:54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  <d v="2016-01-05T15:38:1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  <d v="2014-05-13T16:26:58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  <d v="2016-09-20T02:48:1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  <d v="2014-07-09T18:53:24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  <d v="2014-10-28T14:21:23"/>
    <d v="2014-11-27T15:21:23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  <d v="2015-01-16T16:48:49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  <d v="2014-09-09T23:09:39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  <d v="2016-04-30T03:12:47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  <d v="2014-12-22T20:53:30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  <d v="2014-12-15T14:48:3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  <d v="2016-04-19T11:10:48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  <d v="2014-09-15T14:26:56"/>
    <d v="2014-10-15T14:26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  <d v="2016-06-03T12:54:44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  <d v="2016-07-05T12:06:28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  <d v="2014-06-02T13:01:54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  <d v="2014-08-28T21:55:49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  <d v="2016-07-01T01:09:38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  <d v="2014-05-26T16:59:06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  <d v="2016-05-15T17:42:46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  <d v="2015-01-28T17:11:15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  <d v="2016-01-12T16:07:27"/>
    <d v="2016-02-11T22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  <d v="2014-10-31T18:04:2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  <d v="2016-04-05T11:47:40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  <d v="2015-07-20T04:06:16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  <d v="2015-02-06T04:55:12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  <d v="2015-07-18T16:15:59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  <d v="2014-12-10T18:04:06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  <d v="2015-04-09T00:35:08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  <d v="2015-03-26T21:38:16"/>
    <d v="2015-05-25T21:38:16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  <d v="2015-02-13T17:04:53"/>
    <d v="2015-03-23T18:00:0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  <d v="2014-06-23T22:31:45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  <d v="2014-07-13T02:09:15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  <d v="2015-11-17T22:05:50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  <d v="2014-08-07T05:09:04"/>
    <d v="2014-09-06T05:09:04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  <d v="2014-06-03T17:02:44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  <d v="2014-06-03T19:32:32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  <d v="2016-09-08T09:20:39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  <d v="2015-06-09T07:11:36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  <d v="2016-02-03T00:51:13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  <d v="2014-05-12T19:33:18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  <d v="2014-11-11T20:25:15"/>
    <d v="2014-12-01T20:25:1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  <d v="2014-04-18T11:18: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  <d v="2016-05-09T20:13:52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  <d v="2014-05-29T04:00:45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  <d v="2014-05-13T17:28:10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  <d v="2016-03-16T14:21: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  <d v="2015-05-14T22:20:1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  <d v="2016-05-03T20:34:12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  <d v="2014-09-05T02:40:21"/>
    <d v="2014-09-27T04:00:0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  <d v="2014-12-16T19:39:40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  <d v="2016-02-25T17:39:00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  <d v="2014-08-14T21:11:25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  <d v="2016-02-20T03:22:00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  <d v="2015-11-25T16:41:59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  <d v="2015-05-14T19:10:18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  <d v="2014-05-07T16:36:32"/>
    <d v="2014-07-06T16:36:32"/>
    <x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  <d v="2014-11-25T22:32:09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  <d v="2015-05-08T13:55:5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  <d v="2016-11-15T00:42:3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  <d v="2015-03-21T21:09:25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  <d v="2014-07-11T17:20:4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  <d v="2014-12-09T17:41:23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  <d v="2014-12-02T16:13:36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  <d v="2015-09-22T03:01:46"/>
    <d v="2015-10-22T03:01:46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  <d v="2016-06-06T00:13:4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  <d v="2014-07-29T21:17:20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  <d v="2014-06-09T06:13:01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  <d v="2015-03-27T21:48:59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  <d v="2014-06-10T12:38:27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  <d v="2016-05-07T06:37:01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  <d v="2015-02-23T21:41:5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  <d v="2016-01-06T02:45:3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  <d v="2014-11-20T20:56:12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  <d v="2014-04-11T11:50:5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  <d v="2014-05-07T01:44:24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  <d v="2014-05-07T14:48:5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  <d v="2015-09-01T15:02:54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  <d v="2014-09-03T05:19:02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  <d v="2015-05-12T18:24:44"/>
    <d v="2015-06-11T18:24:44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  <d v="2014-12-02T02:59:03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  <d v="2015-06-17T10:32:59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  <d v="2014-07-28T20:09:38"/>
    <d v="2014-09-01T20:09:38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  <d v="2015-02-24T23:17:51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  <d v="2015-02-06T17:50: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  <d v="2014-07-09T17:41:30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  <d v="2014-05-30T21:26:47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  <d v="2014-07-13T15:51:50"/>
    <d v="2014-08-12T15:51:50"/>
    <x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  <d v="2014-10-02T14:09:37"/>
    <d v="2014-11-12T21:47:00"/>
    <x v="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  <d v="2015-09-06T15:11:45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  <d v="2015-10-18T21:24:1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  <d v="2014-07-21T15:38:18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  <d v="2016-05-19T19:32:19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  <d v="2015-06-25T03:29:56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  <d v="2015-01-03T00:23:42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  <d v="2016-09-02T08:19:2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  <d v="2016-01-04T23:36:10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  <d v="2016-04-09T22:49:51"/>
    <d v="2016-05-09T22:49:5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  <d v="2015-03-16T20:35:29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  <d v="2017-01-27T13:05:5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  <d v="2014-12-04T00:07:10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  <d v="2015-06-16T18:12:24"/>
    <d v="2015-08-15T18:12:24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  <d v="2014-08-16T15:39:17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  <d v="2014-05-20T15:47:20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  <d v="2015-01-28T06:00:18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  <d v="2014-06-03T04:36:18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  <d v="2014-12-09T20:58:03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  <d v="2015-07-08T11:34:30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  <d v="2015-05-12T02:13:11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  <d v="2015-11-09T19:49:5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  <d v="2015-07-01T00:16:05"/>
    <d v="2015-08-14T19:38:00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  <d v="2015-04-30T14:58:23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  <d v="2015-05-19T22:01:33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  <d v="2014-09-24T19:40:06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  <d v="2014-08-12T08:37:22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  <d v="2015-08-08T18:09:57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  <d v="2014-10-27T19:29:37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  <d v="2015-02-24T06:28:50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  <d v="2015-04-20T19:39:16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  <d v="2014-08-12T12:39:21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  <d v="2014-07-23T15:57:03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  <d v="2015-12-20T16:26:13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  <d v="2014-10-14T13:00:55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  <d v="2014-05-27T23:02:02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  <d v="2014-11-27T02:02:28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  <d v="2014-07-10T06:25:04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  <d v="2015-09-18T16:23:47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  <d v="2015-08-12T03:38:27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  <d v="2015-08-17T16:07:19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  <d v="2015-08-05T15:45:46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  <d v="2015-05-27T21:44:14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  <d v="2014-10-03T09:36:1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  <d v="2014-11-18T11:49:11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  <d v="2014-10-28T14:05:37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  <d v="2015-04-17T21:41:54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  <d v="2015-10-02T18:41:08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  <d v="2015-07-28T15:54:35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  <d v="2015-04-15T19:14:28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  <d v="2015-01-27T20:00:22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  <d v="2014-07-09T07:48:43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  <d v="2015-08-27T18:58:10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  <d v="2014-05-15T15:37:4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  <d v="2015-10-29T20:22:21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  <d v="2014-06-26T22:48:32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  <d v="2014-08-29T18:55:56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  <d v="2015-12-04T20:17:36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  <d v="2014-04-16T21:23:30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  <d v="2015-11-03T14:54:54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  <d v="2015-02-18T17:19:46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  <d v="2014-06-11T17:04:38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  <d v="2017-02-04T06:58:2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  <d v="2014-12-08T01:37:14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  <d v="2014-07-10T20:36:01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  <d v="2014-12-02T15:25:53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  <d v="2015-03-06T21:40:57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  <d v="2014-06-05T14:22:27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  <d v="2014-10-08T23:07:2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  <d v="2015-08-14T01:56:53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  <d v="2015-10-09T17:59:41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  <d v="2015-04-13T20:45:12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  <d v="2014-06-19T09:21:30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  <d v="2014-11-07T06:24:24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  <d v="2015-03-06T09:23:41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  <d v="2015-02-26T23:07:06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  <d v="2014-07-22T19:53:18"/>
    <d v="2014-08-31T19:51:49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  <d v="2017-02-09T23:08:28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  <d v="2014-08-28T01:02:41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  <d v="2015-01-16T14:05:47"/>
    <d v="2015-02-15T14:05:47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  <d v="2014-08-21T19:23: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  <d v="2014-07-28T18:33:01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  <d v="2015-06-22T23:08:27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  <d v="2014-07-31T16:49:20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  <d v="2014-10-09T18:29:26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  <d v="2015-01-17T07:13:4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  <d v="2015-06-19T18:44:23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  <d v="2014-08-27T21:52:38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  <d v="2014-12-17T14:01:07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  <d v="2015-05-27T05:42:16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  <d v="2015-10-05T15:43:59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  <d v="2017-02-02T23:18:01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  <d v="2014-05-06T22:31:40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  <d v="2015-11-14T00:36:10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  <d v="2014-10-29T14:02:44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  <d v="2015-10-16T19:25:16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  <d v="2014-06-14T22:29:24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  <d v="2014-08-18T19:10:10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  <d v="2015-05-20T05:33:24"/>
    <d v="2015-07-18T03:00:0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  <d v="2014-07-22T04:49:49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  <d v="2014-09-22T15:36:50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  <d v="2014-12-18T00:32:23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  <d v="2015-06-14T23:00:15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  <d v="2014-09-23T15:16:3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  <d v="2014-08-14T21:05:16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  <d v="2014-05-20T15:33:51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  <d v="2015-11-02T23:14:40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  <d v="2014-05-28T16:21:24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  <d v="2015-03-30T14:07:06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  <d v="2014-07-13T22:50:11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  <d v="2015-08-19T02:49:10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  <d v="2016-12-14T23:07:35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  <d v="2015-01-18T15:52:36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  <d v="2015-01-27T16:00:2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  <d v="2014-06-22T18:35:11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  <d v="2015-03-15T08:17:06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  <d v="2015-10-06T13:16:15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  <d v="2014-05-20T01:06:09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  <d v="2015-02-06T13:57:05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  <d v="2015-12-15T18:16:56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  <d v="2015-02-23T14:29:3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  <d v="2015-10-27T22:34:59"/>
    <d v="2015-11-21T04:00:00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  <d v="2014-12-17T14:42:04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  <d v="2015-04-28T17:34:48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  <d v="2015-07-24T16:08:57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  <d v="2014-12-17T12:09:1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  <d v="2015-02-04T04:40:47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  <d v="2015-06-23T19:34:5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  <d v="2014-09-08T02:05:00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  <d v="2017-01-15T12:43:39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  <d v="2015-07-03T19:59:26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  <d v="2015-02-18T01:11: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  <d v="2014-09-01T22:00:01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  <d v="2017-02-01T00:45:37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  <d v="2015-01-25T03:15:40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  <d v="2015-12-20T13:45:2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9335C-5D30-4533-AA79-272506C7ACB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51E63-25E4-4B95-B523-475E64491B3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EAF38-15B0-43D3-B0DB-B0F32CB414DE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name="Parent Category" axis="axisPage" showAll="0">
      <items count="5">
        <item x="1"/>
        <item x="2"/>
        <item x="3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3844-4DEC-431C-B411-AFD598462FF5}">
  <dimension ref="A1:F14"/>
  <sheetViews>
    <sheetView workbookViewId="0">
      <selection activeCell="C25" sqref="C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8378</v>
      </c>
    </row>
    <row r="3" spans="1:6" x14ac:dyDescent="0.25">
      <c r="A3" s="11" t="s">
        <v>8361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12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12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12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12" t="s">
        <v>8329</v>
      </c>
      <c r="B8" s="9"/>
      <c r="C8" s="9"/>
      <c r="D8" s="9"/>
      <c r="E8" s="9">
        <v>24</v>
      </c>
      <c r="F8" s="9">
        <v>24</v>
      </c>
    </row>
    <row r="9" spans="1:6" x14ac:dyDescent="0.25">
      <c r="A9" s="12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12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12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12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12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12" t="s">
        <v>8360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569BE-CFCE-4B25-A5CA-E469A09AEF74}">
  <dimension ref="A1:E18"/>
  <sheetViews>
    <sheetView workbookViewId="0">
      <selection activeCell="D25" sqref="D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8379</v>
      </c>
      <c r="B1" t="s">
        <v>8378</v>
      </c>
    </row>
    <row r="2" spans="1:5" x14ac:dyDescent="0.25">
      <c r="A2" s="11" t="s">
        <v>8377</v>
      </c>
      <c r="B2" t="s">
        <v>8378</v>
      </c>
    </row>
    <row r="4" spans="1:5" x14ac:dyDescent="0.25">
      <c r="A4" s="11" t="s">
        <v>8361</v>
      </c>
      <c r="B4" s="11" t="s">
        <v>8362</v>
      </c>
    </row>
    <row r="5" spans="1:5" x14ac:dyDescent="0.25">
      <c r="A5" s="11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4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4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4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4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4" t="s">
        <v>8365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4" t="s">
        <v>8375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4" t="s">
        <v>8366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4" t="s">
        <v>8367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4" t="s">
        <v>8368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4" t="s">
        <v>8369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4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4" t="s">
        <v>8376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4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17ECF-7C3E-4C2B-9071-01409C0F6D6F}">
  <dimension ref="A1:F47"/>
  <sheetViews>
    <sheetView workbookViewId="0">
      <selection activeCell="E14" sqref="E1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8381</v>
      </c>
      <c r="B1" t="s">
        <v>8378</v>
      </c>
    </row>
    <row r="2" spans="1:6" x14ac:dyDescent="0.25">
      <c r="A2" s="11" t="s">
        <v>8379</v>
      </c>
      <c r="B2" t="s">
        <v>8378</v>
      </c>
    </row>
    <row r="4" spans="1:6" x14ac:dyDescent="0.25">
      <c r="A4" s="11" t="s">
        <v>8380</v>
      </c>
      <c r="B4" s="11" t="s">
        <v>8362</v>
      </c>
    </row>
    <row r="5" spans="1:6" x14ac:dyDescent="0.25">
      <c r="A5" s="11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2" t="s">
        <v>8314</v>
      </c>
      <c r="B6" s="9"/>
      <c r="C6" s="9"/>
      <c r="D6" s="9">
        <v>100</v>
      </c>
      <c r="E6" s="9"/>
      <c r="F6" s="9">
        <v>100</v>
      </c>
    </row>
    <row r="7" spans="1:6" x14ac:dyDescent="0.25">
      <c r="A7" s="12" t="s">
        <v>8342</v>
      </c>
      <c r="B7" s="9"/>
      <c r="C7" s="9"/>
      <c r="D7" s="9"/>
      <c r="E7" s="9">
        <v>20</v>
      </c>
      <c r="F7" s="9">
        <v>20</v>
      </c>
    </row>
    <row r="8" spans="1:6" x14ac:dyDescent="0.25">
      <c r="A8" s="12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12" t="s">
        <v>8356</v>
      </c>
      <c r="B9" s="9"/>
      <c r="C9" s="9"/>
      <c r="D9" s="9">
        <v>40</v>
      </c>
      <c r="E9" s="9"/>
      <c r="F9" s="9">
        <v>40</v>
      </c>
    </row>
    <row r="10" spans="1:6" x14ac:dyDescent="0.25">
      <c r="A10" s="12" t="s">
        <v>8352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2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2" t="s">
        <v>8312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12" t="s">
        <v>8328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2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12" t="s">
        <v>8322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12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12" t="s">
        <v>8346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12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2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12" t="s">
        <v>8326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12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12" t="s">
        <v>8325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2" t="s">
        <v>8333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12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12" t="s">
        <v>8341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12" t="s">
        <v>8321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2" t="s">
        <v>8348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12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12" t="s">
        <v>8343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12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12" t="s">
        <v>8344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2" t="s">
        <v>8340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2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12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2" t="s">
        <v>8311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12" t="s">
        <v>8310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2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12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12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12" t="s">
        <v>8349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2" t="s">
        <v>8309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2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12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12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12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12" t="s">
        <v>8338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12" t="s">
        <v>8360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style="6" customWidth="1"/>
    <col min="16" max="16" width="26.28515625" style="8" customWidth="1"/>
    <col min="17" max="18" width="26.28515625" customWidth="1"/>
    <col min="19" max="19" width="32.85546875" customWidth="1"/>
    <col min="20" max="20" width="2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tr">
        <f>INDEX($A:$A,ROWS($A$1:A1)+(COLUMNS($A$1:A1)-1)*4)</f>
        <v>id</v>
      </c>
      <c r="O1" s="5" t="s">
        <v>8305</v>
      </c>
      <c r="P1" s="7" t="s">
        <v>8306</v>
      </c>
      <c r="Q1" s="1" t="s">
        <v>8358</v>
      </c>
      <c r="R1" s="10" t="s">
        <v>8307</v>
      </c>
      <c r="S1" s="10" t="s">
        <v>8363</v>
      </c>
      <c r="T1" s="10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E2/L2</f>
        <v>63.917582417582416</v>
      </c>
      <c r="Q2" t="str">
        <f>LEFT(N2, SEARCH("/",N2,1)-1)</f>
        <v>film &amp; video</v>
      </c>
      <c r="R2" s="9" t="str">
        <f>RIGHT(N2,LEN(N2) - SEARCH("/", N2, 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 SEARCH("/",N3,1)-1)</f>
        <v>film &amp; video</v>
      </c>
      <c r="R3" s="9" t="str">
        <f t="shared" ref="R3:R66" si="3">RIGHT(N3,LEN(N3) - SEARCH("/", N3, 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s="9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s="9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s="9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s="9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s="9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s="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s="9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s="9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s="9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s="9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s="9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s="9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s="9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s="9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s="9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s="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s="9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s="9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s="9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s="9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s="9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s="9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s="9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s="9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s="9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s="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s="9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s="9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s="9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s="9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s="9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s="9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s="9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s="9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s="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s="9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s="9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s="9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s="9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s="9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s="9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s="9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s="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s="9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s="9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s="9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s="9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s="9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s="9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s="9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s="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s="9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s="9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s="9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s="9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s="9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s="9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s="9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SEARCH("/",N67,1)-1)</f>
        <v>film &amp; video</v>
      </c>
      <c r="R67" s="9" t="str">
        <f t="shared" ref="R67:R130" si="9">RIGHT(N67,LEN(N67) - SEARCH("/", N67, 1))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s="9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s="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s="9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s="9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s="9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s="9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s="9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s="9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s="9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s="9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s="9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s="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s="9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s="9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s="9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s="9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s="9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s="9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s="9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s="9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s="9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s="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s="9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s="9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s="9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s="9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s="9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s="9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s="9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s="9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s="9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s="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s="9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s="9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s="9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s="9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s="9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s="9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s="9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s="9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s="9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s="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s="9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s="9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s="9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s="9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s="9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s="9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s="9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s="9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s="9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s="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s="9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s="9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s="9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s="9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s="9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s="9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s="9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s="9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s="9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s="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s="9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SEARCH("/",N131,1)-1)</f>
        <v>film &amp; video</v>
      </c>
      <c r="R131" s="9" t="str">
        <f t="shared" ref="R131:R194" si="15">RIGHT(N131,LEN(N131) - SEARCH("/", N131, 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s="9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s="9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s="9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s="9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s="9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s="9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s="9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s="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s="9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s="9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s="9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s="9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s="9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s="9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s="9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s="9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s="9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s="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s="9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s="9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s="9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s="9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s="9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s="9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s="9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s="9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s="9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s="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s="9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s="9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s="9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s="9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s="9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s="9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s="9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s="9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s="9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s="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s="9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s="9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s="9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s="9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s="9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s="9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s="9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s="9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s="9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s="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s="9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s="9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s="9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s="9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s="9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s="9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s="9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s="9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s="9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s="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s="9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s="9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s="9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s="9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s="9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SEARCH("/",N195,1)-1)</f>
        <v>film &amp; video</v>
      </c>
      <c r="R195" s="9" t="str">
        <f t="shared" ref="R195:R258" si="21">RIGHT(N195,LEN(N195) - SEARCH("/", N195, 1))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s="9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s="9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s="9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s="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s="9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s="9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s="9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s="9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s="9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s="9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s="9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s="9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s="9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s="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s="9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s="9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s="9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s="9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s="9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s="9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s="9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s="9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s="9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s="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s="9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s="9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s="9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s="9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s="9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s="9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s="9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s="9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s="9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s="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s="9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s="9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s="9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s="9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s="9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s="9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s="9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s="9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s="9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s="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s="9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s="9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s="9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s="9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s="9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s="9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s="9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s="9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s="9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s="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s="9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s="9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s="9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s="9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s="9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s="9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E256/D256</f>
        <v>1.1694724999999999</v>
      </c>
      <c r="P256" s="8">
        <f t="shared" si="19"/>
        <v>89.38643312101911</v>
      </c>
      <c r="Q256" t="str">
        <f t="shared" si="20"/>
        <v>film &amp; video</v>
      </c>
      <c r="R256" s="9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s="9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s="9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SEARCH("/",N259,1)-1)</f>
        <v>film &amp; video</v>
      </c>
      <c r="R259" s="9" t="str">
        <f t="shared" ref="R259:R322" si="27">RIGHT(N259,LEN(N259) - SEARCH("/", N259, 1))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s="9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s="9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s="9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s="9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s="9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s="9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s="9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s="9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s="9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s="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s="9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s="9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s="9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s="9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s="9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s="9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s="9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s="9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s="9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s="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s="9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s="9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s="9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s="9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s="9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s="9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s="9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s="9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s="9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s="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s="9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s="9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s="9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s="9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s="9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s="9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s="9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s="9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s="9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s="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s="9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s="9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s="9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s="9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s="9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s="9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s="9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s="9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s="9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s="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s="9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s="9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s="9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s="9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s="9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s="9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s="9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s="9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s="9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s="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s="9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s="9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s="9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SEARCH("/",N323,1)-1)</f>
        <v>film &amp; video</v>
      </c>
      <c r="R323" s="9" t="str">
        <f t="shared" ref="R323:R386" si="33">RIGHT(N323,LEN(N323) - SEARCH("/", N323, 1))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s="9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s="9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s="9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s="9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s="9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s="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s="9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s="9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s="9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s="9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s="9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s="9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s="9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s="9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s="9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s="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s="9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s="9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s="9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s="9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s="9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s="9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s="9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s="9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s="9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s="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s="9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s="9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s="9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s="9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s="9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s="9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s="9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s="9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s="9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s="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s="9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s="9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s="9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s="9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s="9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s="9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s="9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s="9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s="9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s="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s="9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s="9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s="9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s="9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s="9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s="9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s="9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s="9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s="9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s="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s="9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s="9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s="9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s="9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s="9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s="9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s="9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SEARCH("/",N387,1)-1)</f>
        <v>film &amp; video</v>
      </c>
      <c r="R387" s="9" t="str">
        <f t="shared" ref="R387:R450" si="39">RIGHT(N387,LEN(N387) - SEARCH("/", N387, 1))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s="9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s="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s="9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s="9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s="9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s="9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s="9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s="9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s="9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s="9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s="9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s="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s="9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s="9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s="9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s="9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s="9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s="9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s="9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s="9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s="9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s="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s="9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s="9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s="9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s="9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s="9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s="9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s="9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s="9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s="9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s="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s="9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s="9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s="9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s="9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s="9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s="9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s="9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s="9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s="9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s="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s="9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s="9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s="9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s="9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s="9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s="9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s="9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s="9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s="9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s="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s="9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s="9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s="9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s="9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s="9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s="9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s="9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s="9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s="9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s="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s="9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SEARCH("/",N451,1)-1)</f>
        <v>film &amp; video</v>
      </c>
      <c r="R451" s="9" t="str">
        <f t="shared" ref="R451:R514" si="45">RIGHT(N451,LEN(N451) - SEARCH("/", N451, 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s="9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s="9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s="9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s="9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s="9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s="9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s="9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s="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s="9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s="9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s="9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s="9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s="9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s="9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s="9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s="9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s="9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s="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s="9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s="9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s="9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s="9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s="9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s="9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s="9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s="9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s="9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s="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s="9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s="9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s="9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s="9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s="9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s="9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s="9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s="9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s="9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s="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s="9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s="9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s="9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s="9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s="9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s="9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s="9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s="9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s="9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s="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s="9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s="9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s="9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s="9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s="9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s="9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s="9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s="9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s="9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s="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s="9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s="9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s="9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s="9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s="9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SEARCH("/",N515,1)-1)</f>
        <v>film &amp; video</v>
      </c>
      <c r="R515" s="9" t="str">
        <f t="shared" ref="R515:R578" si="51">RIGHT(N515,LEN(N515) - SEARCH("/", N515, 1))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s="9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s="9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s="9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s="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s="9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s="9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s="9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s="9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s="9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s="9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s="9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s="9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s="9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s="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s="9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s="9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s="9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s="9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s="9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s="9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s="9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s="9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s="9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s="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s="9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s="9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s="9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s="9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s="9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s="9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s="9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s="9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s="9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s="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s="9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s="9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s="9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s="9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s="9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s="9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s="9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s="9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s="9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s="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s="9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s="9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s="9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s="9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s="9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s="9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s="9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s="9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s="9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s="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s="9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s="9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s="9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s="9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s="9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s="9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s="9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s="9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s="9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SEARCH("/",N579,1)-1)</f>
        <v>technology</v>
      </c>
      <c r="R579" s="9" t="str">
        <f t="shared" ref="R579:R642" si="57">RIGHT(N579,LEN(N579) - SEARCH("/", N579, 1))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s="9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s="9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s="9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s="9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s="9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s="9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s="9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s="9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s="9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s="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s="9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s="9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s="9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s="9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s="9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s="9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s="9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s="9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s="9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s="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s="9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s="9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s="9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s="9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s="9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s="9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s="9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s="9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s="9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s="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s="9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s="9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s="9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s="9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s="9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s="9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s="9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s="9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s="9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s="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s="9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s="9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s="9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s="9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s="9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s="9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s="9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s="9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s="9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s="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s="9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s="9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s="9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s="9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s="9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s="9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s="9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s="9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s="9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s="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s="9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s="9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s="9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SEARCH("/",N643,1)-1)</f>
        <v>technology</v>
      </c>
      <c r="R643" s="9" t="str">
        <f t="shared" ref="R643:R706" si="63">RIGHT(N643,LEN(N643) - SEARCH("/", N643, 1))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s="9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s="9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s="9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s="9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s="9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s="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s="9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s="9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s="9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s="9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s="9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s="9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s="9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s="9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s="9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s="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s="9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s="9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s="9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s="9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s="9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s="9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s="9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s="9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s="9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s="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s="9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s="9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s="9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s="9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s="9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s="9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s="9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s="9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s="9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s="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s="9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s="9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s="9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s="9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s="9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s="9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s="9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s="9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s="9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s="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s="9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s="9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s="9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s="9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s="9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s="9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s="9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s="9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s="9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s="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s="9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s="9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s="9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s="9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s="9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s="9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s="9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SEARCH("/",N707,1)-1)</f>
        <v>technology</v>
      </c>
      <c r="R707" s="9" t="str">
        <f t="shared" ref="R707:R770" si="69">RIGHT(N707,LEN(N707) - SEARCH("/", N707, 1))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s="9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s="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s="9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s="9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s="9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s="9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s="9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s="9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s="9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s="9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s="9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s="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s="9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s="9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s="9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s="9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s="9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s="9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s="9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s="9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s="9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s="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s="9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s="9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s="9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s="9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s="9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s="9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s="9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s="9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s="9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s="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s="9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s="9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s="9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s="9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s="9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s="9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s="9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s="9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s="9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s="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s="9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s="9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s="9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s="9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s="9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s="9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s="9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s="9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s="9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s="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s="9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s="9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s="9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s="9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s="9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s="9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s="9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s="9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s="9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s="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s="9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SEARCH("/",N771,1)-1)</f>
        <v>publishing</v>
      </c>
      <c r="R771" s="9" t="str">
        <f t="shared" ref="R771:R834" si="75">RIGHT(N771,LEN(N771) - SEARCH("/", N771, 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s="9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s="9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s="9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s="9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s="9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s="9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s="9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s="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s="9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s="9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s="9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s="9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s="9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s="9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s="9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s="9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s="9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s="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s="9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s="9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s="9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s="9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s="9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s="9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s="9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s="9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s="9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s="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s="9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s="9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s="9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s="9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s="9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s="9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s="9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s="9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s="9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s="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s="9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s="9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s="9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s="9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s="9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s="9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s="9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s="9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s="9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s="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s="9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s="9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s="9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s="9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s="9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s="9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s="9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s="9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s="9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s="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s="9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s="9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s="9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s="9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s="9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SEARCH("/",N835,1)-1)</f>
        <v>music</v>
      </c>
      <c r="R835" s="9" t="str">
        <f t="shared" ref="R835:R898" si="81">RIGHT(N835,LEN(N835) - SEARCH("/", N835, 1))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s="9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s="9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s="9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s="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s="9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s="9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s="9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s="9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s="9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s="9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s="9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s="9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s="9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s="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s="9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s="9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s="9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s="9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s="9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s="9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s="9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s="9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s="9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s="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s="9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s="9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s="9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s="9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s="9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s="9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s="9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s="9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s="9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s="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s="9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s="9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s="9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s="9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s="9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s="9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s="9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s="9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s="9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s="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s="9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s="9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s="9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s="9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s="9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s="9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s="9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s="9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s="9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s="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s="9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s="9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s="9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s="9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s="9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s="9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s="9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s="9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s="9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SEARCH("/",N899,1)-1)</f>
        <v>music</v>
      </c>
      <c r="R899" s="9" t="str">
        <f t="shared" ref="R899:R962" si="87">RIGHT(N899,LEN(N899) - SEARCH("/", N899, 1))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s="9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s="9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s="9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s="9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s="9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s="9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s="9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s="9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s="9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s="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s="9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s="9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s="9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s="9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s="9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s="9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s="9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s="9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s="9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s="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s="9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s="9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s="9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s="9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s="9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s="9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s="9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s="9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s="9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s="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s="9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s="9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s="9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s="9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s="9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s="9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s="9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s="9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s="9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s="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s="9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s="9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s="9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s="9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s="9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s="9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s="9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s="9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s="9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s="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s="9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s="9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s="9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s="9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s="9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s="9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s="9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s="9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s="9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s="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s="9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s="9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s="9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SEARCH("/",N963,1)-1)</f>
        <v>technology</v>
      </c>
      <c r="R963" s="9" t="str">
        <f t="shared" ref="R963:R1026" si="93">RIGHT(N963,LEN(N963) - SEARCH("/", N963, 1))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s="9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s="9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s="9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s="9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s="9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s="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s="9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s="9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s="9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s="9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s="9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s="9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s="9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s="9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s="9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s="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s="9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s="9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s="9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s="9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s="9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s="9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s="9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s="9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s="9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s="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s="9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s="9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s="9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s="9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s="9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s="9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s="9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s="9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s="9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s="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s="9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s="9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s="9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s="9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s="9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s="9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s="9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s="9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s="9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s="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s="9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s="9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s="9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s="9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s="9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s="9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s="9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s="9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s="9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s="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s="9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s="9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s="9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s="9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s="9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s="9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s="9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SEARCH("/",N1027,1)-1)</f>
        <v>music</v>
      </c>
      <c r="R1027" s="9" t="str">
        <f t="shared" ref="R1027:R1090" si="99">RIGHT(N1027,LEN(N1027) - SEARCH("/", N1027, 1))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s="9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s="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s="9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s="9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s="9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s="9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s="9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s="9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s="9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s="9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s="9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s="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s="9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s="9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s="9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s="9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s="9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s="9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s="9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s="9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s="9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s="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s="9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s="9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s="9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s="9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s="9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s="9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s="9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s="9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s="9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s="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s="9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s="9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s="9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s="9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s="9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s="9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s="9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s="9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s="9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s="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s="9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s="9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s="9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s="9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s="9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s="9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s="9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s="9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s="9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s="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s="9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s="9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s="9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s="9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s="9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s="9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s="9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s="9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s="9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s="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s="9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s="9" t="str">
        <f t="shared" ref="R1091:R1154" si="105">RIGHT(N1091,LEN(N1091) - SEARCH("/", N1091, 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s="9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s="9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s="9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s="9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s="9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s="9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s="9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s="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s="9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s="9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s="9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s="9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s="9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s="9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s="9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s="9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s="9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s="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s="9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s="9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s="9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s="9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s="9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s="9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s="9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s="9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s="9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s="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s="9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s="9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s="9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s="9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s="9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s="9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s="9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s="9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s="9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s="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s="9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s="9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s="9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s="9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s="9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s="9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s="9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s="9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s="9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s="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s="9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s="9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s="9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s="9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s="9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s="9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s="9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s="9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s="9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s="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s="9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s="9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s="9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s="9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s="9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SEARCH("/",N1155,1)-1)</f>
        <v>food</v>
      </c>
      <c r="R1155" s="9" t="str">
        <f t="shared" ref="R1155:R1218" si="111">RIGHT(N1155,LEN(N1155) - SEARCH("/", N1155, 1))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s="9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s="9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s="9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s="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s="9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s="9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s="9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s="9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s="9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s="9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s="9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s="9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s="9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s="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s="9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s="9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s="9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s="9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s="9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s="9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s="9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s="9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s="9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s="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s="9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s="9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s="9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s="9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s="9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s="9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s="9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s="9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s="9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s="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s="9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s="9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s="9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s="9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s="9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s="9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s="9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s="9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s="9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s="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s="9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s="9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s="9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s="9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s="9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s="9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s="9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s="9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s="9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s="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s="9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s="9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s="9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s="9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s="9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s="9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s="9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s="9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s="9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s="9" t="str">
        <f t="shared" ref="R1219:R1282" si="117">RIGHT(N1219,LEN(N1219) - SEARCH("/", N1219, 1))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s="9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s="9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s="9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s="9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s="9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s="9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s="9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s="9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s="9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s="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s="9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s="9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s="9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s="9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s="9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s="9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s="9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s="9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s="9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s="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s="9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s="9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s="9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s="9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s="9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s="9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s="9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s="9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s="9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s="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s="9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s="9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s="9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s="9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s="9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s="9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s="9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s="9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s="9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s="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s="9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s="9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s="9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s="9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s="9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s="9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s="9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s="9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s="9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s="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s="9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s="9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s="9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s="9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s="9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s="9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s="9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s="9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s="9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s="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s="9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s="9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s="9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s="9" t="str">
        <f t="shared" ref="R1283:R1346" si="123">RIGHT(N1283,LEN(N1283) - SEARCH("/", N1283, 1))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s="9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s="9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s="9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s="9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s="9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s="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s="9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s="9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s="9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s="9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s="9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s="9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s="9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s="9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s="9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s="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s="9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s="9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s="9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s="9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s="9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s="9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s="9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s="9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s="9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s="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s="9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s="9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s="9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s="9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s="9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s="9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s="9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s="9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s="9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s="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s="9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s="9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s="9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s="9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s="9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s="9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s="9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s="9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s="9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s="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s="9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s="9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s="9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s="9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s="9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s="9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s="9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s="9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s="9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s="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s="9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s="9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s="9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s="9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s="9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s="9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s="9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s="9" t="str">
        <f t="shared" ref="R1347:R1410" si="129">RIGHT(N1347,LEN(N1347) - SEARCH("/", N1347, 1))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s="9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s="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s="9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s="9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s="9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s="9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s="9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s="9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s="9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s="9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s="9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s="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s="9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s="9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s="9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s="9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s="9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s="9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s="9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s="9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s="9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s="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s="9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s="9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s="9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s="9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s="9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s="9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s="9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s="9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s="9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s="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s="9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s="9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s="9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s="9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s="9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s="9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s="9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s="9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s="9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s="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s="9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s="9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s="9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s="9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s="9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s="9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s="9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s="9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s="9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s="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s="9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s="9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s="9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s="9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s="9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s="9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s="9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s="9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s="9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s="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s="9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s="9" t="str">
        <f t="shared" ref="R1411:R1474" si="135">RIGHT(N1411,LEN(N1411) - SEARCH("/", N1411, 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s="9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s="9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s="9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s="9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s="9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s="9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s="9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s="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s="9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s="9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s="9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s="9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s="9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s="9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s="9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s="9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s="9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s="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s="9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s="9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s="9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s="9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s="9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s="9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s="9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s="9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s="9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s="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s="9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s="9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s="9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s="9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s="9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s="9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s="9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s="9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s="9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s="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s="9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s="9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s="9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s="9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s="9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s="9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s="9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s="9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s="9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s="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s="9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s="9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s="9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s="9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s="9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s="9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s="9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s="9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s="9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s="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s="9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s="9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s="9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s="9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s="9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s="9" t="str">
        <f t="shared" ref="R1475:R1538" si="141">RIGHT(N1475,LEN(N1475) - SEARCH("/", N1475, 1))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s="9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s="9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s="9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s="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s="9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s="9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s="9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s="9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s="9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s="9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s="9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s="9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s="9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s="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s="9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s="9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s="9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s="9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s="9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s="9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s="9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s="9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s="9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s="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s="9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s="9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s="9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s="9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s="9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s="9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s="9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s="9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s="9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s="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s="9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s="9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s="9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s="9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s="9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s="9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s="9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s="9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s="9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s="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s="9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s="9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s="9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s="9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s="9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s="9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s="9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s="9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s="9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s="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s="9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s="9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s="9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s="9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s="9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s="9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s="9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s="9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s="9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SEARCH("/",N1539,1)-1)</f>
        <v>photography</v>
      </c>
      <c r="R1539" s="9" t="str">
        <f t="shared" ref="R1539:R1602" si="147">RIGHT(N1539,LEN(N1539) - SEARCH("/", N1539, 1))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s="9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s="9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s="9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s="9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s="9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s="9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s="9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s="9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s="9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s="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s="9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s="9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s="9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s="9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s="9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s="9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s="9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s="9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s="9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s="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s="9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s="9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s="9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s="9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s="9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s="9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s="9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s="9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s="9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s="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s="9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s="9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s="9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s="9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s="9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s="9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s="9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s="9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s="9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s="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s="9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s="9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s="9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s="9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s="9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s="9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s="9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s="9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s="9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s="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s="9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s="9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s="9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s="9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s="9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s="9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s="9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s="9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s="9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s="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s="9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s="9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s="9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s="9" t="str">
        <f t="shared" ref="R1603:R1666" si="153">RIGHT(N1603,LEN(N1603) - SEARCH("/", N1603, 1))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s="9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s="9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s="9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s="9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s="9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s="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s="9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s="9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s="9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s="9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s="9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s="9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s="9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s="9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s="9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s="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s="9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s="9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s="9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s="9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s="9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s="9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s="9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s="9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s="9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s="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s="9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s="9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s="9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s="9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s="9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s="9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s="9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s="9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s="9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s="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s="9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s="9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s="9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s="9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s="9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s="9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s="9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s="9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s="9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s="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s="9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s="9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s="9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s="9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s="9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s="9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s="9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s="9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s="9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s="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s="9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s="9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s="9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s="9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s="9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s="9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s="9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s="9" t="str">
        <f t="shared" ref="R1667:R1730" si="159">RIGHT(N1667,LEN(N1667) - SEARCH("/", N1667, 1))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s="9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s="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s="9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s="9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s="9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s="9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s="9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s="9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s="9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s="9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s="9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s="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s="9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s="9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s="9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s="9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s="9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s="9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s="9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s="9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s="9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s="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s="9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s="9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s="9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s="9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s="9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s="9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s="9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s="9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s="9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s="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s="9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s="9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s="9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s="9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s="9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s="9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s="9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s="9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s="9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s="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s="9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s="9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s="9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s="9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s="9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s="9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s="9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s="9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s="9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s="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s="9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s="9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s="9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s="9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s="9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s="9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s="9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s="9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s="9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s="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s="9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SEARCH("/",N1731,1)-1)</f>
        <v>music</v>
      </c>
      <c r="R1731" s="9" t="str">
        <f t="shared" ref="R1731:R1794" si="165">RIGHT(N1731,LEN(N1731) - SEARCH("/", N1731, 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s="9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s="9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s="9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s="9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s="9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s="9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s="9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s="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s="9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s="9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s="9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s="9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s="9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s="9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s="9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s="9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s="9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s="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s="9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s="9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s="9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s="9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s="9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s="9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s="9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s="9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s="9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s="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s="9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s="9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s="9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s="9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s="9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s="9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s="9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s="9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s="9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s="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s="9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s="9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s="9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s="9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s="9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s="9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s="9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s="9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s="9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s="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s="9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s="9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s="9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s="9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s="9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s="9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s="9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s="9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s="9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s="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s="9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s="9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s="9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s="9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s="9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SEARCH("/",N1795,1)-1)</f>
        <v>photography</v>
      </c>
      <c r="R1795" s="9" t="str">
        <f t="shared" ref="R1795:R1858" si="171">RIGHT(N1795,LEN(N1795) - SEARCH("/", N1795, 1))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s="9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s="9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s="9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s="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s="9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s="9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s="9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s="9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s="9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s="9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s="9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s="9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s="9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s="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s="9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s="9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s="9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s="9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s="9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s="9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s="9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s="9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s="9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s="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s="9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s="9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s="9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s="9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s="9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s="9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s="9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s="9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s="9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s="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s="9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s="9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s="9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s="9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s="9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s="9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s="9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s="9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s="9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s="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s="9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s="9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s="9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s="9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s="9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s="9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s="9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s="9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s="9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s="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s="9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s="9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s="9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s="9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s="9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s="9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s="9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s="9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s="9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s="9" t="str">
        <f t="shared" ref="R1859:R1922" si="177">RIGHT(N1859,LEN(N1859) - SEARCH("/", N1859, 1))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s="9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s="9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s="9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s="9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s="9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s="9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s="9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s="9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s="9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s="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s="9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s="9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s="9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s="9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s="9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s="9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s="9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s="9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s="9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s="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s="9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s="9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s="9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s="9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s="9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s="9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s="9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s="9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s="9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s="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s="9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s="9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s="9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s="9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s="9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s="9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s="9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s="9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s="9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s="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s="9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s="9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s="9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s="9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s="9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s="9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s="9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s="9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s="9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s="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s="9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s="9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s="9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s="9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s="9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s="9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s="9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s="9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s="9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s="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s="9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s="9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s="9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SEARCH("/",N1923,1)-1)</f>
        <v>music</v>
      </c>
      <c r="R1923" s="9" t="str">
        <f t="shared" ref="R1923:R1986" si="183">RIGHT(N1923,LEN(N1923) - SEARCH("/", N1923, 1))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s="9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s="9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s="9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s="9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s="9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s="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s="9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s="9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s="9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s="9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s="9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s="9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s="9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s="9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s="9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s="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s="9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s="9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s="9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s="9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s="9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s="9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s="9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s="9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s="9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s="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s="9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s="9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s="9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s="9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s="9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s="9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s="9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s="9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s="9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s="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s="9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s="9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s="9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s="9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s="9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s="9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s="9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s="9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s="9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s="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s="9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s="9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s="9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s="9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s="9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s="9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s="9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s="9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s="9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s="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s="9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s="9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s="9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s="9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s="9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s="9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s="9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SEARCH("/",N1987,1)-1)</f>
        <v>photography</v>
      </c>
      <c r="R1987" s="9" t="str">
        <f t="shared" ref="R1987:R2050" si="189">RIGHT(N1987,LEN(N1987) - SEARCH("/", N1987, 1))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s="9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s="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s="9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s="9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s="9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s="9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s="9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s="9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s="9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s="9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s="9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s="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s="9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s="9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s="9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s="9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s="9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s="9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s="9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s="9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s="9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s="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s="9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s="9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s="9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s="9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s="9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s="9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s="9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s="9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s="9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s="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s="9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s="9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s="9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s="9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s="9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s="9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s="9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s="9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s="9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s="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s="9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s="9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s="9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s="9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s="9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s="9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s="9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s="9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s="9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s="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s="9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s="9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s="9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s="9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s="9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s="9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s="9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s="9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s="9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s="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s="9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s="9" t="str">
        <f t="shared" ref="R2051:R2114" si="195">RIGHT(N2051,LEN(N2051) - SEARCH("/", N2051, 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s="9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s="9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s="9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s="9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s="9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s="9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s="9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s="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s="9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s="9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s="9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s="9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s="9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s="9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s="9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s="9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s="9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s="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s="9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s="9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s="9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s="9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s="9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s="9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s="9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s="9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s="9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s="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s="9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s="9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s="9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s="9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s="9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s="9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s="9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s="9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s="9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s="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s="9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s="9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s="9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s="9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s="9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s="9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s="9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s="9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s="9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s="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s="9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s="9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s="9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s="9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s="9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s="9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s="9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s="9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s="9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s="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s="9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s="9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s="9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s="9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s="9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s="9" t="str">
        <f t="shared" ref="R2115:R2178" si="201">RIGHT(N2115,LEN(N2115) - SEARCH("/", N2115, 1))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s="9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s="9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s="9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s="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s="9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s="9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s="9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s="9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s="9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s="9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s="9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s="9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s="9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s="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s="9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s="9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s="9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s="9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s="9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s="9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s="9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s="9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s="9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s="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s="9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s="9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s="9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s="9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s="9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s="9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s="9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s="9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s="9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s="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s="9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s="9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s="9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s="9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s="9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s="9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s="9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s="9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s="9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s="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s="9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s="9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s="9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s="9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s="9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s="9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s="9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s="9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s="9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s="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s="9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s="9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s="9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s="9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s="9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s="9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s="9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s="9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s="9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s="9" t="str">
        <f t="shared" ref="R2179:R2242" si="207">RIGHT(N2179,LEN(N2179) - SEARCH("/", N2179, 1))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s="9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s="9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s="9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s="9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s="9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s="9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s="9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s="9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s="9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s="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s="9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s="9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s="9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s="9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s="9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s="9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s="9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s="9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s="9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s="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s="9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s="9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s="9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s="9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s="9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s="9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s="9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s="9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s="9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s="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s="9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s="9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s="9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s="9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s="9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s="9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s="9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s="9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s="9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s="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s="9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s="9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s="9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s="9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s="9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s="9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s="9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s="9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s="9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s="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s="9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s="9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s="9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s="9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s="9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s="9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s="9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s="9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s="9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s="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s="9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s="9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s="9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s="9" t="str">
        <f t="shared" ref="R2243:R2306" si="213">RIGHT(N2243,LEN(N2243) - SEARCH("/", N2243, 1))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s="9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s="9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s="9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s="9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s="9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s="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s="9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s="9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s="9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s="9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s="9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s="9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s="9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s="9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s="9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s="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s="9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s="9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s="9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s="9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s="9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s="9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s="9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s="9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s="9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s="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s="9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s="9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s="9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s="9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s="9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s="9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s="9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s="9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s="9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s="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s="9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s="9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s="9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s="9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s="9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s="9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s="9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s="9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s="9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s="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s="9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s="9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s="9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s="9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s="9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s="9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s="9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s="9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s="9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s="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s="9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s="9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s="9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s="9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s="9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s="9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s="9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s="9" t="str">
        <f t="shared" ref="R2307:R2370" si="219">RIGHT(N2307,LEN(N2307) - SEARCH("/", N2307, 1))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s="9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s="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s="9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s="9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s="9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s="9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s="9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s="9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s="9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s="9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s="9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s="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s="9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s="9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s="9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s="9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s="9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s="9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s="9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s="9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s="9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s="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s="9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s="9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s="9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s="9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s="9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s="9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s="9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s="9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s="9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s="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s="9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s="9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s="9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s="9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s="9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s="9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s="9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s="9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s="9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s="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s="9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s="9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s="9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s="9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s="9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s="9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s="9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s="9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s="9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s="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s="9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s="9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s="9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s="9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s="9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s="9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s="9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s="9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s="9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s="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s="9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s="9" t="str">
        <f t="shared" ref="R2371:R2434" si="225">RIGHT(N2371,LEN(N2371) - SEARCH("/", N2371, 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s="9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s="9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s="9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s="9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s="9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s="9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s="9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s="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s="9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s="9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s="9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s="9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s="9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s="9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s="9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s="9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s="9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s="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s="9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s="9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s="9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s="9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s="9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s="9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s="9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s="9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s="9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s="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s="9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s="9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s="9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s="9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s="9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s="9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s="9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s="9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s="9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s="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s="9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s="9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s="9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s="9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s="9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s="9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s="9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s="9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s="9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s="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s="9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s="9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s="9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s="9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s="9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s="9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s="9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s="9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s="9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s="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s="9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s="9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s="9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s="9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s="9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SEARCH("/",N2435,1)-1)</f>
        <v>food</v>
      </c>
      <c r="R2435" s="9" t="str">
        <f t="shared" ref="R2435:R2498" si="231">RIGHT(N2435,LEN(N2435) - SEARCH("/", N2435, 1))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s="9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s="9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s="9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s="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s="9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s="9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s="9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s="9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s="9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s="9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s="9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s="9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s="9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s="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s="9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s="9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s="9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s="9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s="9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s="9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s="9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s="9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s="9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s="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s="9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s="9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s="9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s="9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s="9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s="9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s="9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s="9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s="9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s="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s="9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s="9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s="9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s="9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s="9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s="9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s="9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s="9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s="9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s="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s="9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s="9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s="9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s="9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s="9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s="9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s="9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s="9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s="9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s="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s="9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s="9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s="9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s="9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s="9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s="9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s="9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s="9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s="9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s="9" t="str">
        <f t="shared" ref="R2499:R2562" si="237">RIGHT(N2499,LEN(N2499) - SEARCH("/", N2499, 1))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s="9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s="9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s="9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s="9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s="9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s="9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s="9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s="9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s="9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s="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s="9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s="9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s="9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s="9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s="9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s="9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s="9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s="9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s="9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s="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s="9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s="9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s="9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s="9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s="9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s="9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s="9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s="9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s="9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s="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s="9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s="9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s="9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s="9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s="9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s="9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s="9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s="9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s="9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s="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s="9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s="9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s="9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s="9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s="9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s="9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s="9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s="9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s="9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s="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s="9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s="9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s="9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s="9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s="9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s="9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s="9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s="9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s="9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s="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s="9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s="9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s="9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SEARCH("/",N2563,1)-1)</f>
        <v>food</v>
      </c>
      <c r="R2563" s="9" t="str">
        <f t="shared" ref="R2563:R2626" si="243">RIGHT(N2563,LEN(N2563) - SEARCH("/", N2563, 1))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s="9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s="9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s="9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s="9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s="9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s="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s="9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s="9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s="9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s="9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s="9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s="9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s="9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s="9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s="9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s="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s="9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s="9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s="9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s="9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s="9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s="9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s="9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s="9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s="9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s="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s="9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s="9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s="9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s="9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s="9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s="9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s="9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s="9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s="9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s="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s="9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s="9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s="9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s="9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s="9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s="9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s="9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s="9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s="9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s="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s="9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s="9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s="9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s="9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s="9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s="9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s="9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s="9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s="9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s="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s="9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s="9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s="9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s="9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s="9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s="9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s="9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s="9" t="str">
        <f t="shared" ref="R2627:R2690" si="249">RIGHT(N2627,LEN(N2627) - SEARCH("/", N2627, 1))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s="9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s="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s="9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s="9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s="9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s="9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s="9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s="9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s="9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s="9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s="9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s="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s="9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s="9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s="9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s="9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s="9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s="9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s="9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s="9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s="9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s="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s="9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s="9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s="9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s="9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s="9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s="9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s="9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s="9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s="9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s="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s="9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s="9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s="9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s="9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s="9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s="9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s="9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s="9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s="9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s="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s="9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s="9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s="9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s="9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s="9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s="9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s="9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s="9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s="9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s="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s="9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s="9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s="9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s="9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s="9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s="9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s="9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s="9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s="9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s="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s="9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SEARCH("/",N2691,1)-1)</f>
        <v>food</v>
      </c>
      <c r="R2691" s="9" t="str">
        <f t="shared" ref="R2691:R2754" si="255">RIGHT(N2691,LEN(N2691) - SEARCH("/", N2691, 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s="9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s="9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s="9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s="9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s="9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s="9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s="9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s="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s="9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s="9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s="9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s="9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s="9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s="9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s="9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s="9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s="9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s="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s="9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s="9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s="9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s="9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s="9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s="9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s="9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s="9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s="9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s="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s="9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s="9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s="9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s="9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s="9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s="9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s="9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s="9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s="9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s="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s="9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s="9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s="9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s="9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s="9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s="9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s="9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s="9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s="9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s="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s="9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s="9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s="9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s="9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s="9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s="9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s="9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s="9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s="9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s="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s="9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s="9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s="9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s="9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s="9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SEARCH("/",N2755,1)-1)</f>
        <v>publishing</v>
      </c>
      <c r="R2755" s="9" t="str">
        <f t="shared" ref="R2755:R2818" si="261">RIGHT(N2755,LEN(N2755) - SEARCH("/", N2755, 1))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s="9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s="9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s="9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s="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s="9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s="9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s="9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s="9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s="9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s="9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s="9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s="9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s="9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s="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s="9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s="9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s="9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s="9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s="9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s="9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s="9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s="9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s="9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s="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s="9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s="9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s="9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s="9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s="9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s="9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s="9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s="9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s="9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s="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s="9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s="9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s="9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s="9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s="9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s="9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s="9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s="9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s="9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s="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s="9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s="9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s="9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s="9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s="9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s="9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s="9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s="9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s="9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s="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s="9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s="9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s="9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s="9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s="9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s="9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s="9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s="9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s="9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s="9" t="str">
        <f t="shared" ref="R2819:R2882" si="267">RIGHT(N2819,LEN(N2819) - SEARCH("/", N2819, 1))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s="9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s="9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s="9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s="9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s="9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s="9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s="9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s="9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s="9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s="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s="9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s="9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s="9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s="9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s="9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s="9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s="9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s="9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s="9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s="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s="9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s="9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s="9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s="9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s="9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s="9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s="9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s="9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s="9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s="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s="9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s="9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s="9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s="9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s="9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s="9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s="9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s="9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s="9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s="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s="9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s="9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s="9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s="9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s="9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s="9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s="9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s="9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s="9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s="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s="9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s="9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s="9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s="9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s="9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s="9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s="9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s="9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s="9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s="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s="9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s="9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s="9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SEARCH("/",N2883,1)-1)</f>
        <v>theater</v>
      </c>
      <c r="R2883" s="9" t="str">
        <f t="shared" ref="R2883:R2946" si="273">RIGHT(N2883,LEN(N2883) - SEARCH("/", N2883, 1))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s="9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s="9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s="9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s="9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s="9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s="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s="9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s="9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s="9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s="9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s="9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s="9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s="9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s="9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s="9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s="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s="9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s="9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s="9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s="9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s="9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s="9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s="9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s="9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s="9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s="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s="9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s="9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s="9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s="9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s="9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s="9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s="9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s="9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s="9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s="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s="9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s="9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s="9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s="9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s="9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s="9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s="9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s="9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s="9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s="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s="9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s="9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s="9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s="9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s="9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s="9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s="9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s="9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s="9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s="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s="9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s="9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s="9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s="9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s="9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s="9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s="9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SEARCH("/",N2947,1)-1)</f>
        <v>theater</v>
      </c>
      <c r="R2947" s="9" t="str">
        <f t="shared" ref="R2947:R3010" si="279">RIGHT(N2947,LEN(N2947) - SEARCH("/", N2947, 1))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s="9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s="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s="9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s="9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s="9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s="9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s="9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s="9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s="9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s="9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s="9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s="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s="9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s="9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s="9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s="9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s="9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s="9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s="9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s="9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s="9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s="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s="9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s="9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s="9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s="9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s="9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s="9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s="9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s="9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s="9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s="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s="9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s="9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s="9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s="9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s="9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s="9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s="9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s="9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s="9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s="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s="9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s="9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s="9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s="9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s="9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s="9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s="9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s="9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s="9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s="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s="9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s="9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s="9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s="9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s="9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s="9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s="9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s="9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s="9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s="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s="9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SEARCH("/",N3011,1)-1)</f>
        <v>theater</v>
      </c>
      <c r="R3011" s="9" t="str">
        <f t="shared" ref="R3011:R3074" si="285">RIGHT(N3011,LEN(N3011) - SEARCH("/", N3011, 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s="9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s="9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s="9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s="9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s="9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s="9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s="9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s="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s="9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s="9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s="9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s="9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s="9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s="9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s="9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s="9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s="9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s="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s="9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s="9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s="9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s="9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s="9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s="9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s="9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s="9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s="9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s="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s="9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s="9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s="9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s="9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s="9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s="9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s="9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s="9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s="9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s="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s="9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s="9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s="9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s="9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s="9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s="9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s="9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s="9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s="9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s="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s="9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s="9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s="9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s="9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s="9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s="9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s="9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s="9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s="9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s="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s="9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s="9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s="9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s="9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s="9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s="9" t="str">
        <f t="shared" ref="R3075:R3138" si="291">RIGHT(N3075,LEN(N3075) - SEARCH("/", N3075, 1))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s="9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s="9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s="9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s="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s="9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s="9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s="9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s="9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s="9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s="9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s="9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s="9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s="9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s="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s="9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s="9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s="9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s="9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s="9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s="9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s="9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s="9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s="9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s="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s="9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s="9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s="9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s="9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s="9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s="9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s="9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s="9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s="9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s="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s="9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s="9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s="9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s="9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s="9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s="9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s="9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s="9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s="9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s="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s="9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s="9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s="9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s="9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s="9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s="9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s="9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s="9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s="9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s="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s="9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s="9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s="9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s="9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s="9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s="9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s="9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s="9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s="9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SEARCH("/",N3139,1)-1)</f>
        <v>theater</v>
      </c>
      <c r="R3139" s="9" t="str">
        <f t="shared" ref="R3139:R3202" si="297">RIGHT(N3139,LEN(N3139) - SEARCH("/", N3139, 1))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s="9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s="9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s="9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s="9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s="9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s="9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s="9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s="9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s="9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s="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s="9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s="9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s="9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s="9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s="9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s="9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s="9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s="9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s="9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s="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s="9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s="9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s="9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s="9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s="9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s="9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s="9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s="9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s="9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s="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s="9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s="9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s="9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s="9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s="9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s="9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s="9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s="9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s="9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s="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s="9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s="9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s="9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s="9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s="9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s="9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s="9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s="9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s="9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s="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s="9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s="9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s="9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s="9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s="9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s="9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s="9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s="9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s="9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s="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s="9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s="9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s="9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SEARCH("/",N3203,1)-1)</f>
        <v>theater</v>
      </c>
      <c r="R3203" s="9" t="str">
        <f t="shared" ref="R3203:R3266" si="303">RIGHT(N3203,LEN(N3203) - SEARCH("/", N3203, 1))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s="9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s="9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s="9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s="9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s="9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s="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s="9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s="9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s="9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s="9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s="9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s="9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s="9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s="9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s="9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s="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s="9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s="9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s="9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s="9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s="9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s="9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s="9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s="9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s="9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s="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s="9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s="9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s="9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s="9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s="9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s="9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s="9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s="9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s="9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s="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s="9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s="9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s="9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s="9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s="9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s="9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s="9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s="9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s="9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s="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s="9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s="9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s="9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s="9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s="9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s="9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s="9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s="9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s="9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s="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s="9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s="9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s="9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s="9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s="9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s="9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s="9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s="9" t="str">
        <f t="shared" ref="R3267:R3330" si="309">RIGHT(N3267,LEN(N3267) - SEARCH("/", N3267, 1))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s="9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s="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s="9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s="9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s="9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s="9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s="9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s="9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s="9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s="9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s="9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s="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s="9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s="9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s="9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s="9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s="9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s="9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s="9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s="9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s="9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s="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s="9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s="9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s="9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s="9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s="9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s="9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s="9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s="9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s="9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s="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s="9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s="9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s="9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s="9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s="9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s="9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s="9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s="9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s="9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s="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s="9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s="9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s="9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s="9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s="9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s="9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s="9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s="9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s="9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s="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s="9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s="9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s="9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s="9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s="9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s="9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s="9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s="9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s="9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s="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s="9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s="9" t="str">
        <f t="shared" ref="R3331:R3394" si="315">RIGHT(N3331,LEN(N3331) - SEARCH("/", N3331, 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s="9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s="9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s="9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s="9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s="9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s="9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s="9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s="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s="9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s="9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s="9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s="9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s="9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s="9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s="9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s="9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s="9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s="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s="9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s="9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s="9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s="9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s="9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s="9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s="9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s="9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s="9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s="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s="9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s="9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s="9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s="9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s="9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s="9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s="9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s="9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s="9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s="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s="9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s="9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s="9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s="9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s="9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s="9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s="9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s="9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s="9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s="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s="9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s="9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s="9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s="9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s="9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s="9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s="9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s="9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s="9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s="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s="9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s="9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s="9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s="9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s="9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s="9" t="str">
        <f t="shared" ref="R3395:R3458" si="321">RIGHT(N3395,LEN(N3395) - SEARCH("/", N3395, 1))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s="9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s="9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s="9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s="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s="9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s="9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s="9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s="9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s="9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s="9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s="9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s="9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s="9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s="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s="9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s="9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s="9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s="9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s="9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s="9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s="9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s="9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s="9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s="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s="9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s="9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s="9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s="9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s="9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s="9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s="9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s="9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s="9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s="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s="9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s="9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s="9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s="9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s="9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s="9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s="9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s="9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s="9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s="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s="9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s="9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s="9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s="9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s="9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s="9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s="9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s="9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s="9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s="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s="9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s="9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s="9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s="9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s="9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s="9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s="9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s="9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s="9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s="9" t="str">
        <f t="shared" ref="R3459:R3522" si="327">RIGHT(N3459,LEN(N3459) - SEARCH("/", N3459, 1))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s="9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s="9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s="9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s="9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s="9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s="9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s="9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s="9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s="9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s="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s="9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s="9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s="9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s="9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s="9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s="9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s="9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s="9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s="9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s="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s="9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s="9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s="9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s="9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s="9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s="9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s="9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s="9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s="9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s="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s="9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s="9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s="9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s="9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s="9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s="9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s="9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s="9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s="9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s="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s="9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s="9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s="9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s="9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s="9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s="9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s="9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s="9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s="9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s="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s="9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s="9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s="9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s="9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s="9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s="9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s="9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s="9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s="9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s="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s="9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s="9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s="9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s="9" t="str">
        <f t="shared" ref="R3523:R3586" si="333">RIGHT(N3523,LEN(N3523) - SEARCH("/", N3523, 1))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s="9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s="9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s="9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s="9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s="9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s="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s="9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s="9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s="9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s="9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s="9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s="9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s="9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s="9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s="9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s="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s="9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s="9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s="9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s="9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s="9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s="9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s="9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s="9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s="9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s="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s="9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s="9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s="9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s="9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s="9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s="9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s="9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s="9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s="9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s="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s="9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s="9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s="9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s="9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s="9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s="9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s="9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s="9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s="9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s="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s="9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s="9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s="9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s="9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s="9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s="9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s="9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s="9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s="9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s="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s="9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s="9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s="9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s="9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s="9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s="9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s="9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s="9" t="str">
        <f t="shared" ref="R3587:R3650" si="339">RIGHT(N3587,LEN(N3587) - SEARCH("/", N3587, 1))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s="9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s="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s="9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s="9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s="9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s="9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s="9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s="9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s="9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s="9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s="9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s="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s="9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s="9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s="9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s="9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s="9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s="9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s="9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s="9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s="9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s="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s="9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s="9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s="9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s="9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s="9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s="9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s="9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s="9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s="9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s="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s="9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s="9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s="9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s="9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s="9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s="9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s="9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s="9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s="9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s="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s="9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s="9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s="9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s="9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s="9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s="9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s="9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s="9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s="9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s="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s="9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s="9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s="9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s="9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s="9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s="9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s="9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s="9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s="9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s="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s="9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SEARCH("/",N3651,1)-1)</f>
        <v>theater</v>
      </c>
      <c r="R3651" s="9" t="str">
        <f t="shared" ref="R3651:R3714" si="345">RIGHT(N3651,LEN(N3651) - SEARCH("/", N3651, 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s="9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s="9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s="9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s="9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s="9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s="9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s="9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s="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s="9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s="9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s="9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s="9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s="9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s="9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s="9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s="9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s="9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s="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s="9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s="9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s="9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s="9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s="9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s="9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s="9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s="9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s="9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s="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s="9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s="9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s="9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s="9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s="9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s="9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s="9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s="9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s="9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s="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s="9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s="9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s="9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s="9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s="9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s="9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s="9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s="9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s="9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s="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s="9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s="9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s="9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s="9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s="9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s="9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s="9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s="9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s="9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s="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s="9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s="9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s="9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s="9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s="9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s="9" t="str">
        <f t="shared" ref="R3715:R3778" si="351">RIGHT(N3715,LEN(N3715) - SEARCH("/", N3715, 1))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s="9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s="9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s="9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s="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s="9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s="9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s="9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s="9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s="9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s="9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s="9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s="9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s="9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s="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s="9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s="9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s="9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s="9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s="9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s="9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s="9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s="9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s="9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s="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s="9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s="9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s="9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s="9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s="9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s="9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s="9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s="9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s="9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s="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s="9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s="9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s="9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s="9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s="9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s="9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s="9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s="9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s="9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s="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s="9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s="9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s="9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s="9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s="9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s="9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s="9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s="9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s="9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s="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s="9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s="9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s="9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s="9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s="9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s="9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s="9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s="9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s="9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s="9" t="str">
        <f t="shared" ref="R3779:R3842" si="357">RIGHT(N3779,LEN(N3779) - SEARCH("/", N3779, 1))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s="9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s="9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s="9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s="9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s="9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s="9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s="9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s="9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s="9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s="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s="9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s="9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s="9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s="9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s="9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s="9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s="9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s="9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s="9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s="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s="9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s="9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s="9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s="9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s="9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s="9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s="9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s="9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s="9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s="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s="9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s="9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s="9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s="9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s="9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s="9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s="9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s="9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s="9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s="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s="9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s="9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s="9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s="9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s="9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s="9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s="9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s="9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s="9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s="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s="9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s="9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s="9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s="9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s="9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s="9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s="9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s="9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s="9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s="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s="9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s="9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s="9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s="9" t="str">
        <f t="shared" ref="R3843:R3906" si="363">RIGHT(N3843,LEN(N3843) - SEARCH("/", N3843, 1))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s="9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s="9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s="9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s="9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s="9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s="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s="9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s="9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s="9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s="9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s="9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s="9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s="9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s="9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s="9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s="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s="9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s="9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s="9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s="9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s="9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s="9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s="9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s="9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s="9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s="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s="9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s="9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s="9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s="9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s="9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s="9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s="9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s="9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s="9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s="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s="9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s="9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s="9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s="9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s="9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s="9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s="9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s="9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s="9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s="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s="9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s="9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s="9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s="9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s="9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s="9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s="9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s="9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s="9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s="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s="9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s="9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s="9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s="9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s="9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s="9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s="9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s="9" t="str">
        <f t="shared" ref="R3907:R3970" si="369">RIGHT(N3907,LEN(N3907) - SEARCH("/", N3907, 1))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s="9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s="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s="9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s="9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s="9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s="9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s="9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s="9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s="9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s="9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s="9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s="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s="9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s="9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s="9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s="9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s="9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s="9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s="9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s="9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s="9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s="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s="9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s="9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s="9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s="9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s="9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s="9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s="9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s="9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s="9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s="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s="9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s="9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s="9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s="9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s="9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s="9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s="9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s="9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s="9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s="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s="9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s="9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s="9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s="9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s="9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s="9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s="9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s="9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s="9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s="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s="9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s="9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s="9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s="9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s="9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s="9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s="9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s="9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s="9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s="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s="9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s="9" t="str">
        <f t="shared" ref="R3971:R4034" si="375">RIGHT(N3971,LEN(N3971) - SEARCH("/", N3971, 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s="9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s="9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s="9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s="9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s="9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s="9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s="9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s="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s="9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s="9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s="9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s="9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s="9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s="9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s="9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s="9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s="9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s="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s="9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s="9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s="9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s="9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s="9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s="9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s="9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s="9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s="9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s="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s="9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s="9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s="9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s="9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s="9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s="9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s="9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s="9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s="9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s="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s="9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s="9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s="9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s="9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s="9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s="9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s="9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s="9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s="9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s="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s="9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s="9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s="9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s="9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s="9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s="9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s="9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s="9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s="9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s="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s="9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s="9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s="9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s="9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s="9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s="9" t="str">
        <f t="shared" ref="R4035:R4098" si="381">RIGHT(N4035,LEN(N4035) - SEARCH("/", N4035, 1))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s="9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s="9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s="9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s="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s="9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s="9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s="9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s="9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s="9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s="9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s="9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s="9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s="9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s="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s="9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s="9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s="9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s="9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s="9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s="9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s="9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s="9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s="9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s="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s="9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s="9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s="9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s="9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s="9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s="9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s="9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s="9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s="9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s="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s="9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s="9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s="9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s="9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s="9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s="9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s="9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s="9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s="9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s="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s="9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s="9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s="9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s="9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s="9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s="9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s="9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s="9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s="9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s="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s="9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s="9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s="9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s="9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s="9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s="9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s="9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s="9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s="9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SEARCH("/",N4099,1)-1)</f>
        <v>theater</v>
      </c>
      <c r="R4099" s="9" t="str">
        <f t="shared" ref="R4099:R4115" si="387">RIGHT(N4099,LEN(N4099) - SEARCH("/", N4099, 1))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s="9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s="9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s="9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s="9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s="9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s="9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s="9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s="9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s="9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s="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s="9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s="9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s="9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s="9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s="9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s="9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7" priority="6" operator="equal">
      <formula>"successful"</formula>
    </cfRule>
    <cfRule type="cellIs" dxfId="6" priority="7" operator="equal">
      <formula>"failed"</formula>
    </cfRule>
    <cfRule type="cellIs" dxfId="5" priority="8" operator="equal">
      <formula>"live"</formula>
    </cfRule>
    <cfRule type="cellIs" dxfId="4" priority="9" operator="equal">
      <formula>"canceled"</formula>
    </cfRule>
  </conditionalFormatting>
  <conditionalFormatting sqref="O1:O1048576">
    <cfRule type="colorScale" priority="5">
      <colorScale>
        <cfvo type="percentile" val="10"/>
        <cfvo type="percentile" val="50"/>
        <cfvo type="percentile" val="9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6E52-388E-4A13-8646-41EB9959C2E6}">
  <dimension ref="A1:N4115"/>
  <sheetViews>
    <sheetView tabSelected="1" workbookViewId="0">
      <selection activeCell="K8" sqref="K8"/>
    </sheetView>
  </sheetViews>
  <sheetFormatPr defaultRowHeight="15" x14ac:dyDescent="0.25"/>
  <cols>
    <col min="1" max="1" width="28.5703125" customWidth="1"/>
    <col min="2" max="2" width="23.5703125" customWidth="1"/>
    <col min="3" max="3" width="13.7109375" customWidth="1"/>
    <col min="4" max="4" width="17.42578125" customWidth="1"/>
    <col min="5" max="5" width="12.42578125" customWidth="1"/>
    <col min="6" max="6" width="20.85546875" customWidth="1"/>
    <col min="7" max="7" width="18.28515625" customWidth="1"/>
    <col min="8" max="8" width="19.85546875" customWidth="1"/>
    <col min="14" max="14" width="21.28515625" customWidth="1"/>
  </cols>
  <sheetData>
    <row r="1" spans="1:14" x14ac:dyDescent="0.25">
      <c r="A1" t="s">
        <v>8382</v>
      </c>
      <c r="B1" t="s">
        <v>8383</v>
      </c>
      <c r="C1" t="s">
        <v>8384</v>
      </c>
      <c r="D1" t="s">
        <v>8400</v>
      </c>
      <c r="E1" t="s">
        <v>8385</v>
      </c>
      <c r="F1" t="s">
        <v>8386</v>
      </c>
      <c r="G1" t="s">
        <v>8387</v>
      </c>
      <c r="H1" t="s">
        <v>8388</v>
      </c>
      <c r="M1" s="1" t="s">
        <v>8216</v>
      </c>
      <c r="N1" s="1" t="s">
        <v>8218</v>
      </c>
    </row>
    <row r="2" spans="1:14" ht="18.75" customHeight="1" x14ac:dyDescent="0.25">
      <c r="A2" t="s">
        <v>8389</v>
      </c>
      <c r="B2" s="3">
        <f>COUNTIFS(M2:M4115,"&lt;1000",N2:N4115,"successful")</f>
        <v>322</v>
      </c>
      <c r="C2">
        <f>COUNTIFS(M2:M4115,"&lt;1000",N2:N4115,"failed")</f>
        <v>113</v>
      </c>
      <c r="D2" s="9">
        <f>COUNTIFS(M2:M4115,"&lt;1000",N2:N4115,"canceled")</f>
        <v>18</v>
      </c>
      <c r="E2">
        <f>SUM(B2:C2:C2)</f>
        <v>435</v>
      </c>
      <c r="F2" s="6">
        <f t="shared" ref="F2:F13" si="0">B2/E2</f>
        <v>0.74022988505747123</v>
      </c>
      <c r="G2" s="6">
        <f>C2/E2</f>
        <v>0.25977011494252872</v>
      </c>
      <c r="H2" s="6">
        <f>D2/E2</f>
        <v>4.1379310344827586E-2</v>
      </c>
      <c r="M2">
        <v>8500</v>
      </c>
      <c r="N2" t="s">
        <v>8219</v>
      </c>
    </row>
    <row r="3" spans="1:14" x14ac:dyDescent="0.25">
      <c r="A3" t="s">
        <v>8390</v>
      </c>
      <c r="B3">
        <f>COUNTIFS(M2:M4115,"&gt;=1000",M2:M4115,"&lt;5000",N2:N4115,"successful")</f>
        <v>932</v>
      </c>
      <c r="C3">
        <f>COUNTIFS(M2:M4115,"&gt;=1000",M2:M4115,"&lt;5000",N2:N4115,"failed")</f>
        <v>420</v>
      </c>
      <c r="D3">
        <f>COUNTIFS(M2:M4115,"&gt;=1000",M2:M4115,"&lt;5000",N2:N4115,"canceled")</f>
        <v>60</v>
      </c>
      <c r="E3">
        <f>SUM(B3:C3:D3)</f>
        <v>1412</v>
      </c>
      <c r="F3" s="6">
        <f t="shared" si="0"/>
        <v>0.66005665722379603</v>
      </c>
      <c r="G3" s="6">
        <f>C3/E3</f>
        <v>0.29745042492917845</v>
      </c>
      <c r="H3" s="6">
        <f t="shared" ref="H3:H13" si="1">D3/E3</f>
        <v>4.2492917847025496E-2</v>
      </c>
      <c r="M3">
        <v>10275</v>
      </c>
      <c r="N3" t="s">
        <v>8219</v>
      </c>
    </row>
    <row r="4" spans="1:14" x14ac:dyDescent="0.25">
      <c r="A4" t="s">
        <v>8391</v>
      </c>
      <c r="B4">
        <f>COUNTIFS(M2:M4115,"&gt;=5000",M2:M4115,"&lt;10000",N2:N4115,"successful")</f>
        <v>381</v>
      </c>
      <c r="C4">
        <f>COUNTIFS(M2:M4115,"&gt;=5000",M2:M4115,"&lt;10000",N2:N4115,"failed")</f>
        <v>283</v>
      </c>
      <c r="D4">
        <f>COUNTIFS(M2:M4115,"&gt;=5000",M2:M4115,"&lt;10000",N2:N4115,"canceled")</f>
        <v>52</v>
      </c>
      <c r="E4">
        <f>SUM(B4:C4:D4)</f>
        <v>716</v>
      </c>
      <c r="F4" s="6">
        <f t="shared" si="0"/>
        <v>0.53212290502793291</v>
      </c>
      <c r="G4" s="6">
        <f t="shared" ref="G4:G13" si="2">C4/E4</f>
        <v>0.39525139664804471</v>
      </c>
      <c r="H4" s="6">
        <f t="shared" si="1"/>
        <v>7.2625698324022353E-2</v>
      </c>
      <c r="M4">
        <v>500</v>
      </c>
      <c r="N4" t="s">
        <v>8219</v>
      </c>
    </row>
    <row r="5" spans="1:14" x14ac:dyDescent="0.25">
      <c r="A5" t="s">
        <v>8392</v>
      </c>
      <c r="B5">
        <f>COUNTIFS(M2:M4115,"&gt;=10000",M2:M4115,"&lt;15000",N2:N4115,"successful")</f>
        <v>168</v>
      </c>
      <c r="C5">
        <f>COUNTIFS(M2:M4115,"&gt;=10000",M2:M4115,"&lt;15000",N2:N4115,"failed")</f>
        <v>144</v>
      </c>
      <c r="D5">
        <f>COUNTIFS(M2:M4115,"&gt;=10000",M2:M4115,"&lt;15000",N2:N4115,"canceled")</f>
        <v>40</v>
      </c>
      <c r="E5">
        <f>SUM(B5:C5:D5)</f>
        <v>352</v>
      </c>
      <c r="F5" s="6">
        <f t="shared" si="0"/>
        <v>0.47727272727272729</v>
      </c>
      <c r="G5" s="6">
        <f t="shared" si="2"/>
        <v>0.40909090909090912</v>
      </c>
      <c r="H5" s="6">
        <f t="shared" si="1"/>
        <v>0.11363636363636363</v>
      </c>
      <c r="M5">
        <v>10000</v>
      </c>
      <c r="N5" t="s">
        <v>8219</v>
      </c>
    </row>
    <row r="6" spans="1:14" x14ac:dyDescent="0.25">
      <c r="A6" t="s">
        <v>8393</v>
      </c>
      <c r="B6">
        <f>COUNTIFS(M2:M4115,"&gt;=15000",M2:M4115,"&lt;20000",N2:N4115,"successful")</f>
        <v>94</v>
      </c>
      <c r="C6">
        <f>COUNTIFS(M2:M4115,"&gt;=15000",M2:M4115,"&lt;20000",N2:N4115,"failed")</f>
        <v>90</v>
      </c>
      <c r="D6">
        <f>COUNTIFS(M2:M4115,"&gt;=15000",M2:M4115,"&lt;20000",N2:N4115,"canceled")</f>
        <v>17</v>
      </c>
      <c r="E6">
        <f>SUM(B6:C6:D6)</f>
        <v>201</v>
      </c>
      <c r="F6" s="6">
        <f t="shared" si="0"/>
        <v>0.46766169154228854</v>
      </c>
      <c r="G6" s="6">
        <f t="shared" si="2"/>
        <v>0.44776119402985076</v>
      </c>
      <c r="H6" s="6">
        <f t="shared" si="1"/>
        <v>8.45771144278607E-2</v>
      </c>
      <c r="M6">
        <v>44000</v>
      </c>
      <c r="N6" t="s">
        <v>8219</v>
      </c>
    </row>
    <row r="7" spans="1:14" x14ac:dyDescent="0.25">
      <c r="A7" t="s">
        <v>8394</v>
      </c>
      <c r="B7">
        <f>COUNTIFS(M2:M4115,"&gt;=20000",M2:M4115,"&lt;25000",N2:N4115,"successful")</f>
        <v>62</v>
      </c>
      <c r="C7">
        <f>COUNTIFS(M2:M4115,"&gt;=20000",M2:M4115,"&lt;25000",N2:N4115,"failed")</f>
        <v>72</v>
      </c>
      <c r="D7">
        <f>COUNTIFS(M2:M4115,"&gt;=20000",M2:M4115,"&lt;25000",N2:N4115,"canceled")</f>
        <v>14</v>
      </c>
      <c r="E7">
        <f>SUM(B7:C7:D7)</f>
        <v>148</v>
      </c>
      <c r="F7" s="6">
        <f t="shared" si="0"/>
        <v>0.41891891891891891</v>
      </c>
      <c r="G7" s="6">
        <f t="shared" si="2"/>
        <v>0.48648648648648651</v>
      </c>
      <c r="H7" s="6">
        <f t="shared" si="1"/>
        <v>9.45945945945946E-2</v>
      </c>
      <c r="M7">
        <v>3999</v>
      </c>
      <c r="N7" t="s">
        <v>8219</v>
      </c>
    </row>
    <row r="8" spans="1:14" x14ac:dyDescent="0.25">
      <c r="A8" t="s">
        <v>8395</v>
      </c>
      <c r="B8">
        <f>COUNTIFS(M2:M4115,"&gt;=25000",M2:M4115,"&lt;30000",N2:N4115,"successful")</f>
        <v>55</v>
      </c>
      <c r="C8">
        <f>COUNTIFS(M2:M4115,"&gt;=25000",M2:M4115,"&lt;30000",N2:N4115,"failed")</f>
        <v>64</v>
      </c>
      <c r="D8">
        <f>COUNTIFS(M2:M4115,"&gt;=25000",M2:M4115,"&lt;30000",N2:N4115,"canceled")</f>
        <v>18</v>
      </c>
      <c r="E8">
        <f>SUM(B8:C8:D8)</f>
        <v>137</v>
      </c>
      <c r="F8" s="6">
        <f t="shared" si="0"/>
        <v>0.40145985401459855</v>
      </c>
      <c r="G8" s="6">
        <f t="shared" si="2"/>
        <v>0.46715328467153283</v>
      </c>
      <c r="H8" s="6">
        <f t="shared" si="1"/>
        <v>0.13138686131386862</v>
      </c>
      <c r="M8">
        <v>8000</v>
      </c>
      <c r="N8" t="s">
        <v>8219</v>
      </c>
    </row>
    <row r="9" spans="1:14" x14ac:dyDescent="0.25">
      <c r="A9" t="s">
        <v>8396</v>
      </c>
      <c r="B9">
        <f>COUNTIFS(M2:M4115,"&gt;=30000",M2:M4115,"&lt;35000",N2:N4115,"successful")</f>
        <v>32</v>
      </c>
      <c r="C9">
        <f>COUNTIFS(M2:M4115,"&gt;=30000",M2:M4115,"&lt;35000",N2:N4115,"failed")</f>
        <v>37</v>
      </c>
      <c r="D9">
        <f>COUNTIFS(M2:M4115,"&gt;=30000",M2:M4115,"&lt;35000",N2:N4115,"canceled")</f>
        <v>13</v>
      </c>
      <c r="E9">
        <f>SUM(B9:C9:D9)</f>
        <v>82</v>
      </c>
      <c r="F9" s="6">
        <f t="shared" si="0"/>
        <v>0.3902439024390244</v>
      </c>
      <c r="G9" s="6">
        <f t="shared" si="2"/>
        <v>0.45121951219512196</v>
      </c>
      <c r="H9" s="6">
        <f t="shared" si="1"/>
        <v>0.15853658536585366</v>
      </c>
      <c r="M9">
        <v>9000</v>
      </c>
      <c r="N9" t="s">
        <v>8219</v>
      </c>
    </row>
    <row r="10" spans="1:14" x14ac:dyDescent="0.25">
      <c r="A10" t="s">
        <v>8397</v>
      </c>
      <c r="B10">
        <f>COUNTIFS(M2:M4115,"&gt;=35000",M2:M4115,"&lt;40000",N2:N4115,"successful")</f>
        <v>26</v>
      </c>
      <c r="C10">
        <f>COUNTIFS(M2:M4115,"&gt;=35000",M2:M4115,"&lt;40000",N2:N4115,"failed")</f>
        <v>22</v>
      </c>
      <c r="D10">
        <f>COUNTIFS(M2:M4115,"&gt;=35000",M2:M4115,"&lt;40000",N2:N4115,"canceled")</f>
        <v>7</v>
      </c>
      <c r="E10">
        <f>SUM(B10:C10:D10)</f>
        <v>55</v>
      </c>
      <c r="F10" s="6">
        <f t="shared" si="0"/>
        <v>0.47272727272727272</v>
      </c>
      <c r="G10" s="6">
        <f t="shared" si="2"/>
        <v>0.4</v>
      </c>
      <c r="H10" s="6">
        <f t="shared" si="1"/>
        <v>0.12727272727272726</v>
      </c>
      <c r="M10">
        <v>3500</v>
      </c>
      <c r="N10" t="s">
        <v>8219</v>
      </c>
    </row>
    <row r="11" spans="1:14" x14ac:dyDescent="0.25">
      <c r="A11" t="s">
        <v>8398</v>
      </c>
      <c r="B11">
        <f>COUNTIFS(M2:M4115,"&gt;=40000",M2:M4115,"&lt;45000",N2:N4115,"successful")</f>
        <v>21</v>
      </c>
      <c r="C11">
        <f>COUNTIFS(M2:M4115,"&gt;=40000",M2:M4115,"&lt;45000",N2:N4115,"failed")</f>
        <v>16</v>
      </c>
      <c r="D11">
        <f>COUNTIFS(M2:M4115,"&gt;=40000",M2:M4115,"&lt;45000",N2:N4115,"canceled")</f>
        <v>6</v>
      </c>
      <c r="E11">
        <f>SUM(B11:C11:D11)</f>
        <v>43</v>
      </c>
      <c r="F11" s="6">
        <f t="shared" si="0"/>
        <v>0.48837209302325579</v>
      </c>
      <c r="G11" s="6">
        <f t="shared" si="2"/>
        <v>0.37209302325581395</v>
      </c>
      <c r="H11" s="6">
        <f t="shared" si="1"/>
        <v>0.13953488372093023</v>
      </c>
      <c r="M11">
        <v>500</v>
      </c>
      <c r="N11" t="s">
        <v>8219</v>
      </c>
    </row>
    <row r="12" spans="1:14" x14ac:dyDescent="0.25">
      <c r="A12" t="s">
        <v>8399</v>
      </c>
      <c r="B12">
        <f>COUNTIFS(M2:M4115,"&gt;=45000",M2:M4115,"&lt;50000",N2:N4115,"successful")</f>
        <v>6</v>
      </c>
      <c r="C12">
        <f>COUNTIFS(M2:M4115,"&gt;=45000",M2:M4115,"&lt;50000",N2:N4115,"failed")</f>
        <v>11</v>
      </c>
      <c r="D12">
        <f>COUNTIFS(M2:M4115,"&gt;=45000",M2:M4115,"&lt;50000",N2:N4115,"canceled")</f>
        <v>4</v>
      </c>
      <c r="E12">
        <f>SUM(B12:C12:D12)</f>
        <v>21</v>
      </c>
      <c r="F12" s="6">
        <f t="shared" si="0"/>
        <v>0.2857142857142857</v>
      </c>
      <c r="G12" s="6">
        <f t="shared" si="2"/>
        <v>0.52380952380952384</v>
      </c>
      <c r="H12" s="6">
        <f t="shared" si="1"/>
        <v>0.19047619047619047</v>
      </c>
      <c r="M12">
        <v>3000</v>
      </c>
      <c r="N12" t="s">
        <v>8219</v>
      </c>
    </row>
    <row r="13" spans="1:14" x14ac:dyDescent="0.25">
      <c r="A13" t="s">
        <v>8401</v>
      </c>
      <c r="B13">
        <f>COUNTIFS(M2:M4115,"&gt;=50000",N2:N4115,"successful")</f>
        <v>86</v>
      </c>
      <c r="C13">
        <f>COUNTIFS(M2:M4115,"&gt;=50000",N2:N4115,"failed")</f>
        <v>258</v>
      </c>
      <c r="D13">
        <f>COUNTIFS(M2:M4115,"&gt;=50000",N2:N4115,"canceled")</f>
        <v>100</v>
      </c>
      <c r="E13">
        <f>SUM(B13:C13:D13)</f>
        <v>444</v>
      </c>
      <c r="F13" s="6">
        <f t="shared" si="0"/>
        <v>0.19369369369369369</v>
      </c>
      <c r="G13" s="6">
        <f t="shared" si="2"/>
        <v>0.58108108108108103</v>
      </c>
      <c r="H13" s="6">
        <f t="shared" si="1"/>
        <v>0.22522522522522523</v>
      </c>
      <c r="M13">
        <v>5000</v>
      </c>
      <c r="N13" t="s">
        <v>8219</v>
      </c>
    </row>
    <row r="14" spans="1:14" x14ac:dyDescent="0.25">
      <c r="M14">
        <v>30000</v>
      </c>
      <c r="N14" t="s">
        <v>8219</v>
      </c>
    </row>
    <row r="15" spans="1:14" x14ac:dyDescent="0.25">
      <c r="M15">
        <v>3500</v>
      </c>
      <c r="N15" t="s">
        <v>8219</v>
      </c>
    </row>
    <row r="16" spans="1:14" x14ac:dyDescent="0.25">
      <c r="M16">
        <v>6000</v>
      </c>
      <c r="N16" t="s">
        <v>8219</v>
      </c>
    </row>
    <row r="17" spans="13:14" x14ac:dyDescent="0.25">
      <c r="M17">
        <v>2000</v>
      </c>
      <c r="N17" t="s">
        <v>8219</v>
      </c>
    </row>
    <row r="18" spans="13:14" x14ac:dyDescent="0.25">
      <c r="M18">
        <v>12000</v>
      </c>
      <c r="N18" t="s">
        <v>8219</v>
      </c>
    </row>
    <row r="19" spans="13:14" x14ac:dyDescent="0.25">
      <c r="M19">
        <v>1500</v>
      </c>
      <c r="N19" t="s">
        <v>8219</v>
      </c>
    </row>
    <row r="20" spans="13:14" x14ac:dyDescent="0.25">
      <c r="M20">
        <v>30000</v>
      </c>
      <c r="N20" t="s">
        <v>8219</v>
      </c>
    </row>
    <row r="21" spans="13:14" x14ac:dyDescent="0.25">
      <c r="M21">
        <v>850</v>
      </c>
      <c r="N21" t="s">
        <v>8219</v>
      </c>
    </row>
    <row r="22" spans="13:14" x14ac:dyDescent="0.25">
      <c r="M22">
        <v>2000</v>
      </c>
      <c r="N22" t="s">
        <v>8219</v>
      </c>
    </row>
    <row r="23" spans="13:14" x14ac:dyDescent="0.25">
      <c r="M23">
        <v>18500</v>
      </c>
      <c r="N23" t="s">
        <v>8219</v>
      </c>
    </row>
    <row r="24" spans="13:14" x14ac:dyDescent="0.25">
      <c r="M24">
        <v>350</v>
      </c>
      <c r="N24" t="s">
        <v>8219</v>
      </c>
    </row>
    <row r="25" spans="13:14" x14ac:dyDescent="0.25">
      <c r="M25">
        <v>2000</v>
      </c>
      <c r="N25" t="s">
        <v>8219</v>
      </c>
    </row>
    <row r="26" spans="13:14" x14ac:dyDescent="0.25">
      <c r="M26">
        <v>35000</v>
      </c>
      <c r="N26" t="s">
        <v>8219</v>
      </c>
    </row>
    <row r="27" spans="13:14" x14ac:dyDescent="0.25">
      <c r="M27">
        <v>600</v>
      </c>
      <c r="N27" t="s">
        <v>8219</v>
      </c>
    </row>
    <row r="28" spans="13:14" x14ac:dyDescent="0.25">
      <c r="M28">
        <v>1250</v>
      </c>
      <c r="N28" t="s">
        <v>8219</v>
      </c>
    </row>
    <row r="29" spans="13:14" x14ac:dyDescent="0.25">
      <c r="M29">
        <v>20000</v>
      </c>
      <c r="N29" t="s">
        <v>8219</v>
      </c>
    </row>
    <row r="30" spans="13:14" x14ac:dyDescent="0.25">
      <c r="M30">
        <v>12000</v>
      </c>
      <c r="N30" t="s">
        <v>8219</v>
      </c>
    </row>
    <row r="31" spans="13:14" x14ac:dyDescent="0.25">
      <c r="M31">
        <v>3000</v>
      </c>
      <c r="N31" t="s">
        <v>8219</v>
      </c>
    </row>
    <row r="32" spans="13:14" x14ac:dyDescent="0.25">
      <c r="M32">
        <v>4000</v>
      </c>
      <c r="N32" t="s">
        <v>8219</v>
      </c>
    </row>
    <row r="33" spans="13:14" x14ac:dyDescent="0.25">
      <c r="M33">
        <v>13</v>
      </c>
      <c r="N33" t="s">
        <v>8219</v>
      </c>
    </row>
    <row r="34" spans="13:14" x14ac:dyDescent="0.25">
      <c r="M34">
        <v>28450</v>
      </c>
      <c r="N34" t="s">
        <v>8219</v>
      </c>
    </row>
    <row r="35" spans="13:14" x14ac:dyDescent="0.25">
      <c r="M35">
        <v>5250</v>
      </c>
      <c r="N35" t="s">
        <v>8219</v>
      </c>
    </row>
    <row r="36" spans="13:14" x14ac:dyDescent="0.25">
      <c r="M36">
        <v>2600</v>
      </c>
      <c r="N36" t="s">
        <v>8219</v>
      </c>
    </row>
    <row r="37" spans="13:14" x14ac:dyDescent="0.25">
      <c r="M37">
        <v>1000</v>
      </c>
      <c r="N37" t="s">
        <v>8219</v>
      </c>
    </row>
    <row r="38" spans="13:14" x14ac:dyDescent="0.25">
      <c r="M38">
        <v>6000</v>
      </c>
      <c r="N38" t="s">
        <v>8219</v>
      </c>
    </row>
    <row r="39" spans="13:14" x14ac:dyDescent="0.25">
      <c r="M39">
        <v>22000</v>
      </c>
      <c r="N39" t="s">
        <v>8219</v>
      </c>
    </row>
    <row r="40" spans="13:14" x14ac:dyDescent="0.25">
      <c r="M40">
        <v>2500</v>
      </c>
      <c r="N40" t="s">
        <v>8219</v>
      </c>
    </row>
    <row r="41" spans="13:14" x14ac:dyDescent="0.25">
      <c r="M41">
        <v>25000</v>
      </c>
      <c r="N41" t="s">
        <v>8219</v>
      </c>
    </row>
    <row r="42" spans="13:14" x14ac:dyDescent="0.25">
      <c r="M42">
        <v>2000</v>
      </c>
      <c r="N42" t="s">
        <v>8219</v>
      </c>
    </row>
    <row r="43" spans="13:14" x14ac:dyDescent="0.25">
      <c r="M43">
        <v>2000</v>
      </c>
      <c r="N43" t="s">
        <v>8219</v>
      </c>
    </row>
    <row r="44" spans="13:14" x14ac:dyDescent="0.25">
      <c r="M44">
        <v>14000</v>
      </c>
      <c r="N44" t="s">
        <v>8219</v>
      </c>
    </row>
    <row r="45" spans="13:14" x14ac:dyDescent="0.25">
      <c r="M45">
        <v>10000</v>
      </c>
      <c r="N45" t="s">
        <v>8219</v>
      </c>
    </row>
    <row r="46" spans="13:14" x14ac:dyDescent="0.25">
      <c r="M46">
        <v>2000</v>
      </c>
      <c r="N46" t="s">
        <v>8219</v>
      </c>
    </row>
    <row r="47" spans="13:14" x14ac:dyDescent="0.25">
      <c r="M47">
        <v>5000</v>
      </c>
      <c r="N47" t="s">
        <v>8219</v>
      </c>
    </row>
    <row r="48" spans="13:14" x14ac:dyDescent="0.25">
      <c r="M48">
        <v>8400</v>
      </c>
      <c r="N48" t="s">
        <v>8219</v>
      </c>
    </row>
    <row r="49" spans="13:14" x14ac:dyDescent="0.25">
      <c r="M49">
        <v>5000</v>
      </c>
      <c r="N49" t="s">
        <v>8219</v>
      </c>
    </row>
    <row r="50" spans="13:14" x14ac:dyDescent="0.25">
      <c r="M50">
        <v>2000</v>
      </c>
      <c r="N50" t="s">
        <v>8219</v>
      </c>
    </row>
    <row r="51" spans="13:14" x14ac:dyDescent="0.25">
      <c r="M51">
        <v>12000</v>
      </c>
      <c r="N51" t="s">
        <v>8219</v>
      </c>
    </row>
    <row r="52" spans="13:14" x14ac:dyDescent="0.25">
      <c r="M52">
        <v>600</v>
      </c>
      <c r="N52" t="s">
        <v>8219</v>
      </c>
    </row>
    <row r="53" spans="13:14" x14ac:dyDescent="0.25">
      <c r="M53">
        <v>11000</v>
      </c>
      <c r="N53" t="s">
        <v>8219</v>
      </c>
    </row>
    <row r="54" spans="13:14" x14ac:dyDescent="0.25">
      <c r="M54">
        <v>10000</v>
      </c>
      <c r="N54" t="s">
        <v>8219</v>
      </c>
    </row>
    <row r="55" spans="13:14" x14ac:dyDescent="0.25">
      <c r="M55">
        <v>3000</v>
      </c>
      <c r="N55" t="s">
        <v>8219</v>
      </c>
    </row>
    <row r="56" spans="13:14" x14ac:dyDescent="0.25">
      <c r="M56">
        <v>10000</v>
      </c>
      <c r="N56" t="s">
        <v>8219</v>
      </c>
    </row>
    <row r="57" spans="13:14" x14ac:dyDescent="0.25">
      <c r="M57">
        <v>8600</v>
      </c>
      <c r="N57" t="s">
        <v>8219</v>
      </c>
    </row>
    <row r="58" spans="13:14" x14ac:dyDescent="0.25">
      <c r="M58">
        <v>8000</v>
      </c>
      <c r="N58" t="s">
        <v>8219</v>
      </c>
    </row>
    <row r="59" spans="13:14" x14ac:dyDescent="0.25">
      <c r="M59">
        <v>15000</v>
      </c>
      <c r="N59" t="s">
        <v>8219</v>
      </c>
    </row>
    <row r="60" spans="13:14" x14ac:dyDescent="0.25">
      <c r="M60">
        <v>10000</v>
      </c>
      <c r="N60" t="s">
        <v>8219</v>
      </c>
    </row>
    <row r="61" spans="13:14" x14ac:dyDescent="0.25">
      <c r="M61">
        <v>20000</v>
      </c>
      <c r="N61" t="s">
        <v>8219</v>
      </c>
    </row>
    <row r="62" spans="13:14" x14ac:dyDescent="0.25">
      <c r="M62">
        <v>4500</v>
      </c>
      <c r="N62" t="s">
        <v>8219</v>
      </c>
    </row>
    <row r="63" spans="13:14" x14ac:dyDescent="0.25">
      <c r="M63">
        <v>5000</v>
      </c>
      <c r="N63" t="s">
        <v>8219</v>
      </c>
    </row>
    <row r="64" spans="13:14" x14ac:dyDescent="0.25">
      <c r="M64">
        <v>3000</v>
      </c>
      <c r="N64" t="s">
        <v>8219</v>
      </c>
    </row>
    <row r="65" spans="13:14" x14ac:dyDescent="0.25">
      <c r="M65">
        <v>2000</v>
      </c>
      <c r="N65" t="s">
        <v>8219</v>
      </c>
    </row>
    <row r="66" spans="13:14" x14ac:dyDescent="0.25">
      <c r="M66">
        <v>1200</v>
      </c>
      <c r="N66" t="s">
        <v>8219</v>
      </c>
    </row>
    <row r="67" spans="13:14" x14ac:dyDescent="0.25">
      <c r="M67">
        <v>7000</v>
      </c>
      <c r="N67" t="s">
        <v>8219</v>
      </c>
    </row>
    <row r="68" spans="13:14" x14ac:dyDescent="0.25">
      <c r="M68">
        <v>2000</v>
      </c>
      <c r="N68" t="s">
        <v>8219</v>
      </c>
    </row>
    <row r="69" spans="13:14" x14ac:dyDescent="0.25">
      <c r="M69">
        <v>2000</v>
      </c>
      <c r="N69" t="s">
        <v>8219</v>
      </c>
    </row>
    <row r="70" spans="13:14" x14ac:dyDescent="0.25">
      <c r="M70">
        <v>600</v>
      </c>
      <c r="N70" t="s">
        <v>8219</v>
      </c>
    </row>
    <row r="71" spans="13:14" x14ac:dyDescent="0.25">
      <c r="M71">
        <v>10000</v>
      </c>
      <c r="N71" t="s">
        <v>8219</v>
      </c>
    </row>
    <row r="72" spans="13:14" x14ac:dyDescent="0.25">
      <c r="M72">
        <v>500</v>
      </c>
      <c r="N72" t="s">
        <v>8219</v>
      </c>
    </row>
    <row r="73" spans="13:14" x14ac:dyDescent="0.25">
      <c r="M73">
        <v>1800</v>
      </c>
      <c r="N73" t="s">
        <v>8219</v>
      </c>
    </row>
    <row r="74" spans="13:14" x14ac:dyDescent="0.25">
      <c r="M74">
        <v>2200</v>
      </c>
      <c r="N74" t="s">
        <v>8219</v>
      </c>
    </row>
    <row r="75" spans="13:14" x14ac:dyDescent="0.25">
      <c r="M75">
        <v>900</v>
      </c>
      <c r="N75" t="s">
        <v>8219</v>
      </c>
    </row>
    <row r="76" spans="13:14" x14ac:dyDescent="0.25">
      <c r="M76">
        <v>500</v>
      </c>
      <c r="N76" t="s">
        <v>8219</v>
      </c>
    </row>
    <row r="77" spans="13:14" x14ac:dyDescent="0.25">
      <c r="M77">
        <v>3500</v>
      </c>
      <c r="N77" t="s">
        <v>8219</v>
      </c>
    </row>
    <row r="78" spans="13:14" x14ac:dyDescent="0.25">
      <c r="M78">
        <v>300</v>
      </c>
      <c r="N78" t="s">
        <v>8219</v>
      </c>
    </row>
    <row r="79" spans="13:14" x14ac:dyDescent="0.25">
      <c r="M79">
        <v>400</v>
      </c>
      <c r="N79" t="s">
        <v>8219</v>
      </c>
    </row>
    <row r="80" spans="13:14" x14ac:dyDescent="0.25">
      <c r="M80">
        <v>50</v>
      </c>
      <c r="N80" t="s">
        <v>8219</v>
      </c>
    </row>
    <row r="81" spans="13:14" x14ac:dyDescent="0.25">
      <c r="M81">
        <v>1300</v>
      </c>
      <c r="N81" t="s">
        <v>8219</v>
      </c>
    </row>
    <row r="82" spans="13:14" x14ac:dyDescent="0.25">
      <c r="M82">
        <v>12000</v>
      </c>
      <c r="N82" t="s">
        <v>8219</v>
      </c>
    </row>
    <row r="83" spans="13:14" x14ac:dyDescent="0.25">
      <c r="M83">
        <v>750</v>
      </c>
      <c r="N83" t="s">
        <v>8219</v>
      </c>
    </row>
    <row r="84" spans="13:14" x14ac:dyDescent="0.25">
      <c r="M84">
        <v>4000</v>
      </c>
      <c r="N84" t="s">
        <v>8219</v>
      </c>
    </row>
    <row r="85" spans="13:14" x14ac:dyDescent="0.25">
      <c r="M85">
        <v>200</v>
      </c>
      <c r="N85" t="s">
        <v>8219</v>
      </c>
    </row>
    <row r="86" spans="13:14" x14ac:dyDescent="0.25">
      <c r="M86">
        <v>500</v>
      </c>
      <c r="N86" t="s">
        <v>8219</v>
      </c>
    </row>
    <row r="87" spans="13:14" x14ac:dyDescent="0.25">
      <c r="M87">
        <v>1200</v>
      </c>
      <c r="N87" t="s">
        <v>8219</v>
      </c>
    </row>
    <row r="88" spans="13:14" x14ac:dyDescent="0.25">
      <c r="M88">
        <v>6000</v>
      </c>
      <c r="N88" t="s">
        <v>8219</v>
      </c>
    </row>
    <row r="89" spans="13:14" x14ac:dyDescent="0.25">
      <c r="M89">
        <v>2500</v>
      </c>
      <c r="N89" t="s">
        <v>8219</v>
      </c>
    </row>
    <row r="90" spans="13:14" x14ac:dyDescent="0.25">
      <c r="M90">
        <v>3500</v>
      </c>
      <c r="N90" t="s">
        <v>8219</v>
      </c>
    </row>
    <row r="91" spans="13:14" x14ac:dyDescent="0.25">
      <c r="M91">
        <v>6000</v>
      </c>
      <c r="N91" t="s">
        <v>8219</v>
      </c>
    </row>
    <row r="92" spans="13:14" x14ac:dyDescent="0.25">
      <c r="M92">
        <v>500</v>
      </c>
      <c r="N92" t="s">
        <v>8219</v>
      </c>
    </row>
    <row r="93" spans="13:14" x14ac:dyDescent="0.25">
      <c r="M93">
        <v>3000</v>
      </c>
      <c r="N93" t="s">
        <v>8219</v>
      </c>
    </row>
    <row r="94" spans="13:14" x14ac:dyDescent="0.25">
      <c r="M94">
        <v>5000</v>
      </c>
      <c r="N94" t="s">
        <v>8219</v>
      </c>
    </row>
    <row r="95" spans="13:14" x14ac:dyDescent="0.25">
      <c r="M95">
        <v>1000</v>
      </c>
      <c r="N95" t="s">
        <v>8219</v>
      </c>
    </row>
    <row r="96" spans="13:14" x14ac:dyDescent="0.25">
      <c r="M96">
        <v>250</v>
      </c>
      <c r="N96" t="s">
        <v>8219</v>
      </c>
    </row>
    <row r="97" spans="13:14" x14ac:dyDescent="0.25">
      <c r="M97">
        <v>350</v>
      </c>
      <c r="N97" t="s">
        <v>8219</v>
      </c>
    </row>
    <row r="98" spans="13:14" x14ac:dyDescent="0.25">
      <c r="M98">
        <v>1500</v>
      </c>
      <c r="N98" t="s">
        <v>8219</v>
      </c>
    </row>
    <row r="99" spans="13:14" x14ac:dyDescent="0.25">
      <c r="M99">
        <v>400</v>
      </c>
      <c r="N99" t="s">
        <v>8219</v>
      </c>
    </row>
    <row r="100" spans="13:14" x14ac:dyDescent="0.25">
      <c r="M100">
        <v>3200</v>
      </c>
      <c r="N100" t="s">
        <v>8219</v>
      </c>
    </row>
    <row r="101" spans="13:14" x14ac:dyDescent="0.25">
      <c r="M101">
        <v>1500</v>
      </c>
      <c r="N101" t="s">
        <v>8219</v>
      </c>
    </row>
    <row r="102" spans="13:14" x14ac:dyDescent="0.25">
      <c r="M102">
        <v>5000</v>
      </c>
      <c r="N102" t="s">
        <v>8219</v>
      </c>
    </row>
    <row r="103" spans="13:14" x14ac:dyDescent="0.25">
      <c r="M103">
        <v>3500</v>
      </c>
      <c r="N103" t="s">
        <v>8219</v>
      </c>
    </row>
    <row r="104" spans="13:14" x14ac:dyDescent="0.25">
      <c r="M104">
        <v>6000</v>
      </c>
      <c r="N104" t="s">
        <v>8219</v>
      </c>
    </row>
    <row r="105" spans="13:14" x14ac:dyDescent="0.25">
      <c r="M105">
        <v>1300</v>
      </c>
      <c r="N105" t="s">
        <v>8219</v>
      </c>
    </row>
    <row r="106" spans="13:14" x14ac:dyDescent="0.25">
      <c r="M106">
        <v>500</v>
      </c>
      <c r="N106" t="s">
        <v>8219</v>
      </c>
    </row>
    <row r="107" spans="13:14" x14ac:dyDescent="0.25">
      <c r="M107">
        <v>2200</v>
      </c>
      <c r="N107" t="s">
        <v>8219</v>
      </c>
    </row>
    <row r="108" spans="13:14" x14ac:dyDescent="0.25">
      <c r="M108">
        <v>5000</v>
      </c>
      <c r="N108" t="s">
        <v>8219</v>
      </c>
    </row>
    <row r="109" spans="13:14" x14ac:dyDescent="0.25">
      <c r="M109">
        <v>7500</v>
      </c>
      <c r="N109" t="s">
        <v>8219</v>
      </c>
    </row>
    <row r="110" spans="13:14" x14ac:dyDescent="0.25">
      <c r="M110">
        <v>1500</v>
      </c>
      <c r="N110" t="s">
        <v>8219</v>
      </c>
    </row>
    <row r="111" spans="13:14" x14ac:dyDescent="0.25">
      <c r="M111">
        <v>1000</v>
      </c>
      <c r="N111" t="s">
        <v>8219</v>
      </c>
    </row>
    <row r="112" spans="13:14" x14ac:dyDescent="0.25">
      <c r="M112">
        <v>1300</v>
      </c>
      <c r="N112" t="s">
        <v>8219</v>
      </c>
    </row>
    <row r="113" spans="13:14" x14ac:dyDescent="0.25">
      <c r="M113">
        <v>3500</v>
      </c>
      <c r="N113" t="s">
        <v>8219</v>
      </c>
    </row>
    <row r="114" spans="13:14" x14ac:dyDescent="0.25">
      <c r="M114">
        <v>5000</v>
      </c>
      <c r="N114" t="s">
        <v>8219</v>
      </c>
    </row>
    <row r="115" spans="13:14" x14ac:dyDescent="0.25">
      <c r="M115">
        <v>5000</v>
      </c>
      <c r="N115" t="s">
        <v>8219</v>
      </c>
    </row>
    <row r="116" spans="13:14" x14ac:dyDescent="0.25">
      <c r="M116">
        <v>3000</v>
      </c>
      <c r="N116" t="s">
        <v>8219</v>
      </c>
    </row>
    <row r="117" spans="13:14" x14ac:dyDescent="0.25">
      <c r="M117">
        <v>450</v>
      </c>
      <c r="N117" t="s">
        <v>8219</v>
      </c>
    </row>
    <row r="118" spans="13:14" x14ac:dyDescent="0.25">
      <c r="M118">
        <v>3500</v>
      </c>
      <c r="N118" t="s">
        <v>8219</v>
      </c>
    </row>
    <row r="119" spans="13:14" x14ac:dyDescent="0.25">
      <c r="M119">
        <v>4500</v>
      </c>
      <c r="N119" t="s">
        <v>8219</v>
      </c>
    </row>
    <row r="120" spans="13:14" x14ac:dyDescent="0.25">
      <c r="M120">
        <v>5000</v>
      </c>
      <c r="N120" t="s">
        <v>8219</v>
      </c>
    </row>
    <row r="121" spans="13:14" x14ac:dyDescent="0.25">
      <c r="M121">
        <v>3250</v>
      </c>
      <c r="N121" t="s">
        <v>8219</v>
      </c>
    </row>
    <row r="122" spans="13:14" x14ac:dyDescent="0.25">
      <c r="M122">
        <v>70000</v>
      </c>
      <c r="N122" t="s">
        <v>8220</v>
      </c>
    </row>
    <row r="123" spans="13:14" x14ac:dyDescent="0.25">
      <c r="M123">
        <v>3000</v>
      </c>
      <c r="N123" t="s">
        <v>8220</v>
      </c>
    </row>
    <row r="124" spans="13:14" x14ac:dyDescent="0.25">
      <c r="M124">
        <v>100000000</v>
      </c>
      <c r="N124" t="s">
        <v>8220</v>
      </c>
    </row>
    <row r="125" spans="13:14" x14ac:dyDescent="0.25">
      <c r="M125">
        <v>55000</v>
      </c>
      <c r="N125" t="s">
        <v>8220</v>
      </c>
    </row>
    <row r="126" spans="13:14" x14ac:dyDescent="0.25">
      <c r="M126">
        <v>4000</v>
      </c>
      <c r="N126" t="s">
        <v>8220</v>
      </c>
    </row>
    <row r="127" spans="13:14" x14ac:dyDescent="0.25">
      <c r="M127">
        <v>500</v>
      </c>
      <c r="N127" t="s">
        <v>8220</v>
      </c>
    </row>
    <row r="128" spans="13:14" x14ac:dyDescent="0.25">
      <c r="M128">
        <v>25000</v>
      </c>
      <c r="N128" t="s">
        <v>8220</v>
      </c>
    </row>
    <row r="129" spans="13:14" x14ac:dyDescent="0.25">
      <c r="M129">
        <v>8000</v>
      </c>
      <c r="N129" t="s">
        <v>8220</v>
      </c>
    </row>
    <row r="130" spans="13:14" x14ac:dyDescent="0.25">
      <c r="M130">
        <v>100000</v>
      </c>
      <c r="N130" t="s">
        <v>8220</v>
      </c>
    </row>
    <row r="131" spans="13:14" x14ac:dyDescent="0.25">
      <c r="M131">
        <v>20000</v>
      </c>
      <c r="N131" t="s">
        <v>8220</v>
      </c>
    </row>
    <row r="132" spans="13:14" x14ac:dyDescent="0.25">
      <c r="M132">
        <v>600</v>
      </c>
      <c r="N132" t="s">
        <v>8220</v>
      </c>
    </row>
    <row r="133" spans="13:14" x14ac:dyDescent="0.25">
      <c r="M133">
        <v>1200</v>
      </c>
      <c r="N133" t="s">
        <v>8220</v>
      </c>
    </row>
    <row r="134" spans="13:14" x14ac:dyDescent="0.25">
      <c r="M134">
        <v>80000</v>
      </c>
      <c r="N134" t="s">
        <v>8220</v>
      </c>
    </row>
    <row r="135" spans="13:14" x14ac:dyDescent="0.25">
      <c r="M135">
        <v>71764</v>
      </c>
      <c r="N135" t="s">
        <v>8220</v>
      </c>
    </row>
    <row r="136" spans="13:14" x14ac:dyDescent="0.25">
      <c r="M136">
        <v>5000</v>
      </c>
      <c r="N136" t="s">
        <v>8220</v>
      </c>
    </row>
    <row r="137" spans="13:14" x14ac:dyDescent="0.25">
      <c r="M137">
        <v>3000</v>
      </c>
      <c r="N137" t="s">
        <v>8220</v>
      </c>
    </row>
    <row r="138" spans="13:14" x14ac:dyDescent="0.25">
      <c r="M138">
        <v>3000</v>
      </c>
      <c r="N138" t="s">
        <v>8220</v>
      </c>
    </row>
    <row r="139" spans="13:14" x14ac:dyDescent="0.25">
      <c r="M139">
        <v>55000</v>
      </c>
      <c r="N139" t="s">
        <v>8220</v>
      </c>
    </row>
    <row r="140" spans="13:14" x14ac:dyDescent="0.25">
      <c r="M140">
        <v>150000</v>
      </c>
      <c r="N140" t="s">
        <v>8220</v>
      </c>
    </row>
    <row r="141" spans="13:14" x14ac:dyDescent="0.25">
      <c r="M141">
        <v>500</v>
      </c>
      <c r="N141" t="s">
        <v>8220</v>
      </c>
    </row>
    <row r="142" spans="13:14" x14ac:dyDescent="0.25">
      <c r="M142">
        <v>200000</v>
      </c>
      <c r="N142" t="s">
        <v>8220</v>
      </c>
    </row>
    <row r="143" spans="13:14" x14ac:dyDescent="0.25">
      <c r="M143">
        <v>12000</v>
      </c>
      <c r="N143" t="s">
        <v>8220</v>
      </c>
    </row>
    <row r="144" spans="13:14" x14ac:dyDescent="0.25">
      <c r="M144">
        <v>3000</v>
      </c>
      <c r="N144" t="s">
        <v>8220</v>
      </c>
    </row>
    <row r="145" spans="13:14" x14ac:dyDescent="0.25">
      <c r="M145">
        <v>5500</v>
      </c>
      <c r="N145" t="s">
        <v>8220</v>
      </c>
    </row>
    <row r="146" spans="13:14" x14ac:dyDescent="0.25">
      <c r="M146">
        <v>7500</v>
      </c>
      <c r="N146" t="s">
        <v>8220</v>
      </c>
    </row>
    <row r="147" spans="13:14" x14ac:dyDescent="0.25">
      <c r="M147">
        <v>4500</v>
      </c>
      <c r="N147" t="s">
        <v>8220</v>
      </c>
    </row>
    <row r="148" spans="13:14" x14ac:dyDescent="0.25">
      <c r="M148">
        <v>20000</v>
      </c>
      <c r="N148" t="s">
        <v>8220</v>
      </c>
    </row>
    <row r="149" spans="13:14" x14ac:dyDescent="0.25">
      <c r="M149">
        <v>7000</v>
      </c>
      <c r="N149" t="s">
        <v>8220</v>
      </c>
    </row>
    <row r="150" spans="13:14" x14ac:dyDescent="0.25">
      <c r="M150">
        <v>50000</v>
      </c>
      <c r="N150" t="s">
        <v>8220</v>
      </c>
    </row>
    <row r="151" spans="13:14" x14ac:dyDescent="0.25">
      <c r="M151">
        <v>10000</v>
      </c>
      <c r="N151" t="s">
        <v>8220</v>
      </c>
    </row>
    <row r="152" spans="13:14" x14ac:dyDescent="0.25">
      <c r="M152">
        <v>130000</v>
      </c>
      <c r="N152" t="s">
        <v>8220</v>
      </c>
    </row>
    <row r="153" spans="13:14" x14ac:dyDescent="0.25">
      <c r="M153">
        <v>250000</v>
      </c>
      <c r="N153" t="s">
        <v>8220</v>
      </c>
    </row>
    <row r="154" spans="13:14" x14ac:dyDescent="0.25">
      <c r="M154">
        <v>380000</v>
      </c>
      <c r="N154" t="s">
        <v>8220</v>
      </c>
    </row>
    <row r="155" spans="13:14" x14ac:dyDescent="0.25">
      <c r="M155">
        <v>50000</v>
      </c>
      <c r="N155" t="s">
        <v>8220</v>
      </c>
    </row>
    <row r="156" spans="13:14" x14ac:dyDescent="0.25">
      <c r="M156">
        <v>1500</v>
      </c>
      <c r="N156" t="s">
        <v>8220</v>
      </c>
    </row>
    <row r="157" spans="13:14" x14ac:dyDescent="0.25">
      <c r="M157">
        <v>1350000</v>
      </c>
      <c r="N157" t="s">
        <v>8220</v>
      </c>
    </row>
    <row r="158" spans="13:14" x14ac:dyDescent="0.25">
      <c r="M158">
        <v>35000</v>
      </c>
      <c r="N158" t="s">
        <v>8220</v>
      </c>
    </row>
    <row r="159" spans="13:14" x14ac:dyDescent="0.25">
      <c r="M159">
        <v>2995</v>
      </c>
      <c r="N159" t="s">
        <v>8220</v>
      </c>
    </row>
    <row r="160" spans="13:14" x14ac:dyDescent="0.25">
      <c r="M160">
        <v>5000</v>
      </c>
      <c r="N160" t="s">
        <v>8220</v>
      </c>
    </row>
    <row r="161" spans="13:14" x14ac:dyDescent="0.25">
      <c r="M161">
        <v>500000</v>
      </c>
      <c r="N161" t="s">
        <v>8220</v>
      </c>
    </row>
    <row r="162" spans="13:14" x14ac:dyDescent="0.25">
      <c r="M162">
        <v>5000</v>
      </c>
      <c r="N162" t="s">
        <v>8221</v>
      </c>
    </row>
    <row r="163" spans="13:14" x14ac:dyDescent="0.25">
      <c r="M163">
        <v>50000</v>
      </c>
      <c r="N163" t="s">
        <v>8221</v>
      </c>
    </row>
    <row r="164" spans="13:14" x14ac:dyDescent="0.25">
      <c r="M164">
        <v>2800</v>
      </c>
      <c r="N164" t="s">
        <v>8221</v>
      </c>
    </row>
    <row r="165" spans="13:14" x14ac:dyDescent="0.25">
      <c r="M165">
        <v>2000000</v>
      </c>
      <c r="N165" t="s">
        <v>8221</v>
      </c>
    </row>
    <row r="166" spans="13:14" x14ac:dyDescent="0.25">
      <c r="M166">
        <v>120000</v>
      </c>
      <c r="N166" t="s">
        <v>8221</v>
      </c>
    </row>
    <row r="167" spans="13:14" x14ac:dyDescent="0.25">
      <c r="M167">
        <v>17000</v>
      </c>
      <c r="N167" t="s">
        <v>8221</v>
      </c>
    </row>
    <row r="168" spans="13:14" x14ac:dyDescent="0.25">
      <c r="M168">
        <v>5000</v>
      </c>
      <c r="N168" t="s">
        <v>8221</v>
      </c>
    </row>
    <row r="169" spans="13:14" x14ac:dyDescent="0.25">
      <c r="M169">
        <v>110000</v>
      </c>
      <c r="N169" t="s">
        <v>8221</v>
      </c>
    </row>
    <row r="170" spans="13:14" x14ac:dyDescent="0.25">
      <c r="M170">
        <v>8000</v>
      </c>
      <c r="N170" t="s">
        <v>8221</v>
      </c>
    </row>
    <row r="171" spans="13:14" x14ac:dyDescent="0.25">
      <c r="M171">
        <v>2500</v>
      </c>
      <c r="N171" t="s">
        <v>8221</v>
      </c>
    </row>
    <row r="172" spans="13:14" x14ac:dyDescent="0.25">
      <c r="M172">
        <v>10000</v>
      </c>
      <c r="N172" t="s">
        <v>8221</v>
      </c>
    </row>
    <row r="173" spans="13:14" x14ac:dyDescent="0.25">
      <c r="M173">
        <v>50000</v>
      </c>
      <c r="N173" t="s">
        <v>8221</v>
      </c>
    </row>
    <row r="174" spans="13:14" x14ac:dyDescent="0.25">
      <c r="M174">
        <v>95000</v>
      </c>
      <c r="N174" t="s">
        <v>8221</v>
      </c>
    </row>
    <row r="175" spans="13:14" x14ac:dyDescent="0.25">
      <c r="M175">
        <v>1110</v>
      </c>
      <c r="N175" t="s">
        <v>8221</v>
      </c>
    </row>
    <row r="176" spans="13:14" x14ac:dyDescent="0.25">
      <c r="M176">
        <v>6000</v>
      </c>
      <c r="N176" t="s">
        <v>8221</v>
      </c>
    </row>
    <row r="177" spans="13:14" x14ac:dyDescent="0.25">
      <c r="M177">
        <v>20000</v>
      </c>
      <c r="N177" t="s">
        <v>8221</v>
      </c>
    </row>
    <row r="178" spans="13:14" x14ac:dyDescent="0.25">
      <c r="M178">
        <v>1500</v>
      </c>
      <c r="N178" t="s">
        <v>8221</v>
      </c>
    </row>
    <row r="179" spans="13:14" x14ac:dyDescent="0.25">
      <c r="M179">
        <v>450</v>
      </c>
      <c r="N179" t="s">
        <v>8221</v>
      </c>
    </row>
    <row r="180" spans="13:14" x14ac:dyDescent="0.25">
      <c r="M180">
        <v>500000</v>
      </c>
      <c r="N180" t="s">
        <v>8221</v>
      </c>
    </row>
    <row r="181" spans="13:14" x14ac:dyDescent="0.25">
      <c r="M181">
        <v>1000</v>
      </c>
      <c r="N181" t="s">
        <v>8221</v>
      </c>
    </row>
    <row r="182" spans="13:14" x14ac:dyDescent="0.25">
      <c r="M182">
        <v>1200</v>
      </c>
      <c r="N182" t="s">
        <v>8221</v>
      </c>
    </row>
    <row r="183" spans="13:14" x14ac:dyDescent="0.25">
      <c r="M183">
        <v>3423</v>
      </c>
      <c r="N183" t="s">
        <v>8221</v>
      </c>
    </row>
    <row r="184" spans="13:14" x14ac:dyDescent="0.25">
      <c r="M184">
        <v>1000</v>
      </c>
      <c r="N184" t="s">
        <v>8221</v>
      </c>
    </row>
    <row r="185" spans="13:14" x14ac:dyDescent="0.25">
      <c r="M185">
        <v>12500</v>
      </c>
      <c r="N185" t="s">
        <v>8221</v>
      </c>
    </row>
    <row r="186" spans="13:14" x14ac:dyDescent="0.25">
      <c r="M186">
        <v>1500</v>
      </c>
      <c r="N186" t="s">
        <v>8221</v>
      </c>
    </row>
    <row r="187" spans="13:14" x14ac:dyDescent="0.25">
      <c r="M187">
        <v>40000</v>
      </c>
      <c r="N187" t="s">
        <v>8221</v>
      </c>
    </row>
    <row r="188" spans="13:14" x14ac:dyDescent="0.25">
      <c r="M188">
        <v>5000</v>
      </c>
      <c r="N188" t="s">
        <v>8221</v>
      </c>
    </row>
    <row r="189" spans="13:14" x14ac:dyDescent="0.25">
      <c r="M189">
        <v>5000</v>
      </c>
      <c r="N189" t="s">
        <v>8221</v>
      </c>
    </row>
    <row r="190" spans="13:14" x14ac:dyDescent="0.25">
      <c r="M190">
        <v>1500</v>
      </c>
      <c r="N190" t="s">
        <v>8221</v>
      </c>
    </row>
    <row r="191" spans="13:14" x14ac:dyDescent="0.25">
      <c r="M191">
        <v>500000</v>
      </c>
      <c r="N191" t="s">
        <v>8221</v>
      </c>
    </row>
    <row r="192" spans="13:14" x14ac:dyDescent="0.25">
      <c r="M192">
        <v>12000</v>
      </c>
      <c r="N192" t="s">
        <v>8221</v>
      </c>
    </row>
    <row r="193" spans="13:14" x14ac:dyDescent="0.25">
      <c r="M193">
        <v>5000</v>
      </c>
      <c r="N193" t="s">
        <v>8221</v>
      </c>
    </row>
    <row r="194" spans="13:14" x14ac:dyDescent="0.25">
      <c r="M194">
        <v>1000000</v>
      </c>
      <c r="N194" t="s">
        <v>8221</v>
      </c>
    </row>
    <row r="195" spans="13:14" x14ac:dyDescent="0.25">
      <c r="M195">
        <v>1000</v>
      </c>
      <c r="N195" t="s">
        <v>8221</v>
      </c>
    </row>
    <row r="196" spans="13:14" x14ac:dyDescent="0.25">
      <c r="M196">
        <v>2500</v>
      </c>
      <c r="N196" t="s">
        <v>8221</v>
      </c>
    </row>
    <row r="197" spans="13:14" x14ac:dyDescent="0.25">
      <c r="M197">
        <v>2000000</v>
      </c>
      <c r="N197" t="s">
        <v>8221</v>
      </c>
    </row>
    <row r="198" spans="13:14" x14ac:dyDescent="0.25">
      <c r="M198">
        <v>3500</v>
      </c>
      <c r="N198" t="s">
        <v>8221</v>
      </c>
    </row>
    <row r="199" spans="13:14" x14ac:dyDescent="0.25">
      <c r="M199">
        <v>2500</v>
      </c>
      <c r="N199" t="s">
        <v>8221</v>
      </c>
    </row>
    <row r="200" spans="13:14" x14ac:dyDescent="0.25">
      <c r="M200">
        <v>25000</v>
      </c>
      <c r="N200" t="s">
        <v>8221</v>
      </c>
    </row>
    <row r="201" spans="13:14" x14ac:dyDescent="0.25">
      <c r="M201">
        <v>10000</v>
      </c>
      <c r="N201" t="s">
        <v>8221</v>
      </c>
    </row>
    <row r="202" spans="13:14" x14ac:dyDescent="0.25">
      <c r="M202">
        <v>6000</v>
      </c>
      <c r="N202" t="s">
        <v>8221</v>
      </c>
    </row>
    <row r="203" spans="13:14" x14ac:dyDescent="0.25">
      <c r="M203">
        <v>650</v>
      </c>
      <c r="N203" t="s">
        <v>8221</v>
      </c>
    </row>
    <row r="204" spans="13:14" x14ac:dyDescent="0.25">
      <c r="M204">
        <v>6000</v>
      </c>
      <c r="N204" t="s">
        <v>8221</v>
      </c>
    </row>
    <row r="205" spans="13:14" x14ac:dyDescent="0.25">
      <c r="M205">
        <v>2500</v>
      </c>
      <c r="N205" t="s">
        <v>8221</v>
      </c>
    </row>
    <row r="206" spans="13:14" x14ac:dyDescent="0.25">
      <c r="M206">
        <v>300000</v>
      </c>
      <c r="N206" t="s">
        <v>8221</v>
      </c>
    </row>
    <row r="207" spans="13:14" x14ac:dyDescent="0.25">
      <c r="M207">
        <v>8000</v>
      </c>
      <c r="N207" t="s">
        <v>8221</v>
      </c>
    </row>
    <row r="208" spans="13:14" x14ac:dyDescent="0.25">
      <c r="M208">
        <v>12700</v>
      </c>
      <c r="N208" t="s">
        <v>8221</v>
      </c>
    </row>
    <row r="209" spans="13:14" x14ac:dyDescent="0.25">
      <c r="M209">
        <v>14000</v>
      </c>
      <c r="N209" t="s">
        <v>8221</v>
      </c>
    </row>
    <row r="210" spans="13:14" x14ac:dyDescent="0.25">
      <c r="M210">
        <v>50000</v>
      </c>
      <c r="N210" t="s">
        <v>8221</v>
      </c>
    </row>
    <row r="211" spans="13:14" x14ac:dyDescent="0.25">
      <c r="M211">
        <v>25000</v>
      </c>
      <c r="N211" t="s">
        <v>8221</v>
      </c>
    </row>
    <row r="212" spans="13:14" x14ac:dyDescent="0.25">
      <c r="M212">
        <v>12000</v>
      </c>
      <c r="N212" t="s">
        <v>8221</v>
      </c>
    </row>
    <row r="213" spans="13:14" x14ac:dyDescent="0.25">
      <c r="M213">
        <v>5000</v>
      </c>
      <c r="N213" t="s">
        <v>8221</v>
      </c>
    </row>
    <row r="214" spans="13:14" x14ac:dyDescent="0.25">
      <c r="M214">
        <v>6300</v>
      </c>
      <c r="N214" t="s">
        <v>8221</v>
      </c>
    </row>
    <row r="215" spans="13:14" x14ac:dyDescent="0.25">
      <c r="M215">
        <v>50000</v>
      </c>
      <c r="N215" t="s">
        <v>8221</v>
      </c>
    </row>
    <row r="216" spans="13:14" x14ac:dyDescent="0.25">
      <c r="M216">
        <v>12500</v>
      </c>
      <c r="N216" t="s">
        <v>8221</v>
      </c>
    </row>
    <row r="217" spans="13:14" x14ac:dyDescent="0.25">
      <c r="M217">
        <v>4400</v>
      </c>
      <c r="N217" t="s">
        <v>8221</v>
      </c>
    </row>
    <row r="218" spans="13:14" x14ac:dyDescent="0.25">
      <c r="M218">
        <v>50000</v>
      </c>
      <c r="N218" t="s">
        <v>8221</v>
      </c>
    </row>
    <row r="219" spans="13:14" x14ac:dyDescent="0.25">
      <c r="M219">
        <v>100000</v>
      </c>
      <c r="N219" t="s">
        <v>8221</v>
      </c>
    </row>
    <row r="220" spans="13:14" x14ac:dyDescent="0.25">
      <c r="M220">
        <v>5000</v>
      </c>
      <c r="N220" t="s">
        <v>8221</v>
      </c>
    </row>
    <row r="221" spans="13:14" x14ac:dyDescent="0.25">
      <c r="M221">
        <v>50000</v>
      </c>
      <c r="N221" t="s">
        <v>8221</v>
      </c>
    </row>
    <row r="222" spans="13:14" x14ac:dyDescent="0.25">
      <c r="M222">
        <v>50000</v>
      </c>
      <c r="N222" t="s">
        <v>8221</v>
      </c>
    </row>
    <row r="223" spans="13:14" x14ac:dyDescent="0.25">
      <c r="M223">
        <v>50000</v>
      </c>
      <c r="N223" t="s">
        <v>8221</v>
      </c>
    </row>
    <row r="224" spans="13:14" x14ac:dyDescent="0.25">
      <c r="M224">
        <v>1000</v>
      </c>
      <c r="N224" t="s">
        <v>8221</v>
      </c>
    </row>
    <row r="225" spans="13:14" x14ac:dyDescent="0.25">
      <c r="M225">
        <v>1500000</v>
      </c>
      <c r="N225" t="s">
        <v>8221</v>
      </c>
    </row>
    <row r="226" spans="13:14" x14ac:dyDescent="0.25">
      <c r="M226">
        <v>6000000</v>
      </c>
      <c r="N226" t="s">
        <v>8221</v>
      </c>
    </row>
    <row r="227" spans="13:14" x14ac:dyDescent="0.25">
      <c r="M227">
        <v>200</v>
      </c>
      <c r="N227" t="s">
        <v>8221</v>
      </c>
    </row>
    <row r="228" spans="13:14" x14ac:dyDescent="0.25">
      <c r="M228">
        <v>29000</v>
      </c>
      <c r="N228" t="s">
        <v>8221</v>
      </c>
    </row>
    <row r="229" spans="13:14" x14ac:dyDescent="0.25">
      <c r="M229">
        <v>28000</v>
      </c>
      <c r="N229" t="s">
        <v>8221</v>
      </c>
    </row>
    <row r="230" spans="13:14" x14ac:dyDescent="0.25">
      <c r="M230">
        <v>8000</v>
      </c>
      <c r="N230" t="s">
        <v>8221</v>
      </c>
    </row>
    <row r="231" spans="13:14" x14ac:dyDescent="0.25">
      <c r="M231">
        <v>3000</v>
      </c>
      <c r="N231" t="s">
        <v>8221</v>
      </c>
    </row>
    <row r="232" spans="13:14" x14ac:dyDescent="0.25">
      <c r="M232">
        <v>15000</v>
      </c>
      <c r="N232" t="s">
        <v>8221</v>
      </c>
    </row>
    <row r="233" spans="13:14" x14ac:dyDescent="0.25">
      <c r="M233">
        <v>1500000</v>
      </c>
      <c r="N233" t="s">
        <v>8221</v>
      </c>
    </row>
    <row r="234" spans="13:14" x14ac:dyDescent="0.25">
      <c r="M234">
        <v>4000</v>
      </c>
      <c r="N234" t="s">
        <v>8221</v>
      </c>
    </row>
    <row r="235" spans="13:14" x14ac:dyDescent="0.25">
      <c r="M235">
        <v>350000</v>
      </c>
      <c r="N235" t="s">
        <v>8221</v>
      </c>
    </row>
    <row r="236" spans="13:14" x14ac:dyDescent="0.25">
      <c r="M236">
        <v>1000</v>
      </c>
      <c r="N236" t="s">
        <v>8221</v>
      </c>
    </row>
    <row r="237" spans="13:14" x14ac:dyDescent="0.25">
      <c r="M237">
        <v>10000</v>
      </c>
      <c r="N237" t="s">
        <v>8221</v>
      </c>
    </row>
    <row r="238" spans="13:14" x14ac:dyDescent="0.25">
      <c r="M238">
        <v>150000</v>
      </c>
      <c r="N238" t="s">
        <v>8221</v>
      </c>
    </row>
    <row r="239" spans="13:14" x14ac:dyDescent="0.25">
      <c r="M239">
        <v>15000</v>
      </c>
      <c r="N239" t="s">
        <v>8221</v>
      </c>
    </row>
    <row r="240" spans="13:14" x14ac:dyDescent="0.25">
      <c r="M240">
        <v>26000</v>
      </c>
      <c r="N240" t="s">
        <v>8221</v>
      </c>
    </row>
    <row r="241" spans="13:14" x14ac:dyDescent="0.25">
      <c r="M241">
        <v>1000</v>
      </c>
      <c r="N241" t="s">
        <v>8221</v>
      </c>
    </row>
    <row r="242" spans="13:14" x14ac:dyDescent="0.25">
      <c r="M242">
        <v>15000</v>
      </c>
      <c r="N242" t="s">
        <v>8219</v>
      </c>
    </row>
    <row r="243" spans="13:14" x14ac:dyDescent="0.25">
      <c r="M243">
        <v>36400</v>
      </c>
      <c r="N243" t="s">
        <v>8219</v>
      </c>
    </row>
    <row r="244" spans="13:14" x14ac:dyDescent="0.25">
      <c r="M244">
        <v>13000</v>
      </c>
      <c r="N244" t="s">
        <v>8219</v>
      </c>
    </row>
    <row r="245" spans="13:14" x14ac:dyDescent="0.25">
      <c r="M245">
        <v>25000</v>
      </c>
      <c r="N245" t="s">
        <v>8219</v>
      </c>
    </row>
    <row r="246" spans="13:14" x14ac:dyDescent="0.25">
      <c r="M246">
        <v>3500</v>
      </c>
      <c r="N246" t="s">
        <v>8219</v>
      </c>
    </row>
    <row r="247" spans="13:14" x14ac:dyDescent="0.25">
      <c r="M247">
        <v>5000</v>
      </c>
      <c r="N247" t="s">
        <v>8219</v>
      </c>
    </row>
    <row r="248" spans="13:14" x14ac:dyDescent="0.25">
      <c r="M248">
        <v>5000</v>
      </c>
      <c r="N248" t="s">
        <v>8219</v>
      </c>
    </row>
    <row r="249" spans="13:14" x14ac:dyDescent="0.25">
      <c r="M249">
        <v>5000</v>
      </c>
      <c r="N249" t="s">
        <v>8219</v>
      </c>
    </row>
    <row r="250" spans="13:14" x14ac:dyDescent="0.25">
      <c r="M250">
        <v>85000</v>
      </c>
      <c r="N250" t="s">
        <v>8219</v>
      </c>
    </row>
    <row r="251" spans="13:14" x14ac:dyDescent="0.25">
      <c r="M251">
        <v>10000</v>
      </c>
      <c r="N251" t="s">
        <v>8219</v>
      </c>
    </row>
    <row r="252" spans="13:14" x14ac:dyDescent="0.25">
      <c r="M252">
        <v>30000</v>
      </c>
      <c r="N252" t="s">
        <v>8219</v>
      </c>
    </row>
    <row r="253" spans="13:14" x14ac:dyDescent="0.25">
      <c r="M253">
        <v>3500</v>
      </c>
      <c r="N253" t="s">
        <v>8219</v>
      </c>
    </row>
    <row r="254" spans="13:14" x14ac:dyDescent="0.25">
      <c r="M254">
        <v>5000</v>
      </c>
      <c r="N254" t="s">
        <v>8219</v>
      </c>
    </row>
    <row r="255" spans="13:14" x14ac:dyDescent="0.25">
      <c r="M255">
        <v>1500</v>
      </c>
      <c r="N255" t="s">
        <v>8219</v>
      </c>
    </row>
    <row r="256" spans="13:14" x14ac:dyDescent="0.25">
      <c r="M256">
        <v>24000</v>
      </c>
      <c r="N256" t="s">
        <v>8219</v>
      </c>
    </row>
    <row r="257" spans="13:14" x14ac:dyDescent="0.25">
      <c r="M257">
        <v>8000</v>
      </c>
      <c r="N257" t="s">
        <v>8219</v>
      </c>
    </row>
    <row r="258" spans="13:14" x14ac:dyDescent="0.25">
      <c r="M258">
        <v>13000</v>
      </c>
      <c r="N258" t="s">
        <v>8219</v>
      </c>
    </row>
    <row r="259" spans="13:14" x14ac:dyDescent="0.25">
      <c r="M259">
        <v>35000</v>
      </c>
      <c r="N259" t="s">
        <v>8219</v>
      </c>
    </row>
    <row r="260" spans="13:14" x14ac:dyDescent="0.25">
      <c r="M260">
        <v>30000</v>
      </c>
      <c r="N260" t="s">
        <v>8219</v>
      </c>
    </row>
    <row r="261" spans="13:14" x14ac:dyDescent="0.25">
      <c r="M261">
        <v>75000</v>
      </c>
      <c r="N261" t="s">
        <v>8219</v>
      </c>
    </row>
    <row r="262" spans="13:14" x14ac:dyDescent="0.25">
      <c r="M262">
        <v>10000</v>
      </c>
      <c r="N262" t="s">
        <v>8219</v>
      </c>
    </row>
    <row r="263" spans="13:14" x14ac:dyDescent="0.25">
      <c r="M263">
        <v>20000</v>
      </c>
      <c r="N263" t="s">
        <v>8219</v>
      </c>
    </row>
    <row r="264" spans="13:14" x14ac:dyDescent="0.25">
      <c r="M264">
        <v>2500</v>
      </c>
      <c r="N264" t="s">
        <v>8219</v>
      </c>
    </row>
    <row r="265" spans="13:14" x14ac:dyDescent="0.25">
      <c r="M265">
        <v>25000</v>
      </c>
      <c r="N265" t="s">
        <v>8219</v>
      </c>
    </row>
    <row r="266" spans="13:14" x14ac:dyDescent="0.25">
      <c r="M266">
        <v>5000</v>
      </c>
      <c r="N266" t="s">
        <v>8219</v>
      </c>
    </row>
    <row r="267" spans="13:14" x14ac:dyDescent="0.25">
      <c r="M267">
        <v>5000</v>
      </c>
      <c r="N267" t="s">
        <v>8219</v>
      </c>
    </row>
    <row r="268" spans="13:14" x14ac:dyDescent="0.25">
      <c r="M268">
        <v>1000</v>
      </c>
      <c r="N268" t="s">
        <v>8219</v>
      </c>
    </row>
    <row r="269" spans="13:14" x14ac:dyDescent="0.25">
      <c r="M269">
        <v>9850</v>
      </c>
      <c r="N269" t="s">
        <v>8219</v>
      </c>
    </row>
    <row r="270" spans="13:14" x14ac:dyDescent="0.25">
      <c r="M270">
        <v>5000</v>
      </c>
      <c r="N270" t="s">
        <v>8219</v>
      </c>
    </row>
    <row r="271" spans="13:14" x14ac:dyDescent="0.25">
      <c r="M271">
        <v>100000</v>
      </c>
      <c r="N271" t="s">
        <v>8219</v>
      </c>
    </row>
    <row r="272" spans="13:14" x14ac:dyDescent="0.25">
      <c r="M272">
        <v>2300</v>
      </c>
      <c r="N272" t="s">
        <v>8219</v>
      </c>
    </row>
    <row r="273" spans="13:14" x14ac:dyDescent="0.25">
      <c r="M273">
        <v>30000</v>
      </c>
      <c r="N273" t="s">
        <v>8219</v>
      </c>
    </row>
    <row r="274" spans="13:14" x14ac:dyDescent="0.25">
      <c r="M274">
        <v>3000</v>
      </c>
      <c r="N274" t="s">
        <v>8219</v>
      </c>
    </row>
    <row r="275" spans="13:14" x14ac:dyDescent="0.25">
      <c r="M275">
        <v>5000</v>
      </c>
      <c r="N275" t="s">
        <v>8219</v>
      </c>
    </row>
    <row r="276" spans="13:14" x14ac:dyDescent="0.25">
      <c r="M276">
        <v>4000</v>
      </c>
      <c r="N276" t="s">
        <v>8219</v>
      </c>
    </row>
    <row r="277" spans="13:14" x14ac:dyDescent="0.25">
      <c r="M277">
        <v>20000</v>
      </c>
      <c r="N277" t="s">
        <v>8219</v>
      </c>
    </row>
    <row r="278" spans="13:14" x14ac:dyDescent="0.25">
      <c r="M278">
        <v>4000</v>
      </c>
      <c r="N278" t="s">
        <v>8219</v>
      </c>
    </row>
    <row r="279" spans="13:14" x14ac:dyDescent="0.25">
      <c r="M279">
        <v>65000</v>
      </c>
      <c r="N279" t="s">
        <v>8219</v>
      </c>
    </row>
    <row r="280" spans="13:14" x14ac:dyDescent="0.25">
      <c r="M280">
        <v>27000</v>
      </c>
      <c r="N280" t="s">
        <v>8219</v>
      </c>
    </row>
    <row r="281" spans="13:14" x14ac:dyDescent="0.25">
      <c r="M281">
        <v>17000</v>
      </c>
      <c r="N281" t="s">
        <v>8219</v>
      </c>
    </row>
    <row r="282" spans="13:14" x14ac:dyDescent="0.25">
      <c r="M282">
        <v>75000</v>
      </c>
      <c r="N282" t="s">
        <v>8219</v>
      </c>
    </row>
    <row r="283" spans="13:14" x14ac:dyDescent="0.25">
      <c r="M283">
        <v>5500</v>
      </c>
      <c r="N283" t="s">
        <v>8219</v>
      </c>
    </row>
    <row r="284" spans="13:14" x14ac:dyDescent="0.25">
      <c r="M284">
        <v>45000</v>
      </c>
      <c r="N284" t="s">
        <v>8219</v>
      </c>
    </row>
    <row r="285" spans="13:14" x14ac:dyDescent="0.25">
      <c r="M285">
        <v>18000</v>
      </c>
      <c r="N285" t="s">
        <v>8219</v>
      </c>
    </row>
    <row r="286" spans="13:14" x14ac:dyDescent="0.25">
      <c r="M286">
        <v>40000</v>
      </c>
      <c r="N286" t="s">
        <v>8219</v>
      </c>
    </row>
    <row r="287" spans="13:14" x14ac:dyDescent="0.25">
      <c r="M287">
        <v>14000</v>
      </c>
      <c r="N287" t="s">
        <v>8219</v>
      </c>
    </row>
    <row r="288" spans="13:14" x14ac:dyDescent="0.25">
      <c r="M288">
        <v>15000</v>
      </c>
      <c r="N288" t="s">
        <v>8219</v>
      </c>
    </row>
    <row r="289" spans="13:14" x14ac:dyDescent="0.25">
      <c r="M289">
        <v>15000</v>
      </c>
      <c r="N289" t="s">
        <v>8219</v>
      </c>
    </row>
    <row r="290" spans="13:14" x14ac:dyDescent="0.25">
      <c r="M290">
        <v>50000</v>
      </c>
      <c r="N290" t="s">
        <v>8219</v>
      </c>
    </row>
    <row r="291" spans="13:14" x14ac:dyDescent="0.25">
      <c r="M291">
        <v>15000</v>
      </c>
      <c r="N291" t="s">
        <v>8219</v>
      </c>
    </row>
    <row r="292" spans="13:14" x14ac:dyDescent="0.25">
      <c r="M292">
        <v>4500</v>
      </c>
      <c r="N292" t="s">
        <v>8219</v>
      </c>
    </row>
    <row r="293" spans="13:14" x14ac:dyDescent="0.25">
      <c r="M293">
        <v>5000</v>
      </c>
      <c r="N293" t="s">
        <v>8219</v>
      </c>
    </row>
    <row r="294" spans="13:14" x14ac:dyDescent="0.25">
      <c r="M294">
        <v>75000</v>
      </c>
      <c r="N294" t="s">
        <v>8219</v>
      </c>
    </row>
    <row r="295" spans="13:14" x14ac:dyDescent="0.25">
      <c r="M295">
        <v>26000</v>
      </c>
      <c r="N295" t="s">
        <v>8219</v>
      </c>
    </row>
    <row r="296" spans="13:14" x14ac:dyDescent="0.25">
      <c r="M296">
        <v>5000</v>
      </c>
      <c r="N296" t="s">
        <v>8219</v>
      </c>
    </row>
    <row r="297" spans="13:14" x14ac:dyDescent="0.25">
      <c r="M297">
        <v>50000</v>
      </c>
      <c r="N297" t="s">
        <v>8219</v>
      </c>
    </row>
    <row r="298" spans="13:14" x14ac:dyDescent="0.25">
      <c r="M298">
        <v>25000</v>
      </c>
      <c r="N298" t="s">
        <v>8219</v>
      </c>
    </row>
    <row r="299" spans="13:14" x14ac:dyDescent="0.25">
      <c r="M299">
        <v>20000</v>
      </c>
      <c r="N299" t="s">
        <v>8219</v>
      </c>
    </row>
    <row r="300" spans="13:14" x14ac:dyDescent="0.25">
      <c r="M300">
        <v>126000</v>
      </c>
      <c r="N300" t="s">
        <v>8219</v>
      </c>
    </row>
    <row r="301" spans="13:14" x14ac:dyDescent="0.25">
      <c r="M301">
        <v>10000</v>
      </c>
      <c r="N301" t="s">
        <v>8219</v>
      </c>
    </row>
    <row r="302" spans="13:14" x14ac:dyDescent="0.25">
      <c r="M302">
        <v>25000</v>
      </c>
      <c r="N302" t="s">
        <v>8219</v>
      </c>
    </row>
    <row r="303" spans="13:14" x14ac:dyDescent="0.25">
      <c r="M303">
        <v>13000</v>
      </c>
      <c r="N303" t="s">
        <v>8219</v>
      </c>
    </row>
    <row r="304" spans="13:14" x14ac:dyDescent="0.25">
      <c r="M304">
        <v>10000</v>
      </c>
      <c r="N304" t="s">
        <v>8219</v>
      </c>
    </row>
    <row r="305" spans="13:14" x14ac:dyDescent="0.25">
      <c r="M305">
        <v>3000</v>
      </c>
      <c r="N305" t="s">
        <v>8219</v>
      </c>
    </row>
    <row r="306" spans="13:14" x14ac:dyDescent="0.25">
      <c r="M306">
        <v>3400</v>
      </c>
      <c r="N306" t="s">
        <v>8219</v>
      </c>
    </row>
    <row r="307" spans="13:14" x14ac:dyDescent="0.25">
      <c r="M307">
        <v>7500</v>
      </c>
      <c r="N307" t="s">
        <v>8219</v>
      </c>
    </row>
    <row r="308" spans="13:14" x14ac:dyDescent="0.25">
      <c r="M308">
        <v>1000</v>
      </c>
      <c r="N308" t="s">
        <v>8219</v>
      </c>
    </row>
    <row r="309" spans="13:14" x14ac:dyDescent="0.25">
      <c r="M309">
        <v>22000</v>
      </c>
      <c r="N309" t="s">
        <v>8219</v>
      </c>
    </row>
    <row r="310" spans="13:14" x14ac:dyDescent="0.25">
      <c r="M310">
        <v>12000</v>
      </c>
      <c r="N310" t="s">
        <v>8219</v>
      </c>
    </row>
    <row r="311" spans="13:14" x14ac:dyDescent="0.25">
      <c r="M311">
        <v>18000</v>
      </c>
      <c r="N311" t="s">
        <v>8219</v>
      </c>
    </row>
    <row r="312" spans="13:14" x14ac:dyDescent="0.25">
      <c r="M312">
        <v>1000</v>
      </c>
      <c r="N312" t="s">
        <v>8219</v>
      </c>
    </row>
    <row r="313" spans="13:14" x14ac:dyDescent="0.25">
      <c r="M313">
        <v>20000</v>
      </c>
      <c r="N313" t="s">
        <v>8219</v>
      </c>
    </row>
    <row r="314" spans="13:14" x14ac:dyDescent="0.25">
      <c r="M314">
        <v>8000</v>
      </c>
      <c r="N314" t="s">
        <v>8219</v>
      </c>
    </row>
    <row r="315" spans="13:14" x14ac:dyDescent="0.25">
      <c r="M315">
        <v>17000</v>
      </c>
      <c r="N315" t="s">
        <v>8219</v>
      </c>
    </row>
    <row r="316" spans="13:14" x14ac:dyDescent="0.25">
      <c r="M316">
        <v>1000</v>
      </c>
      <c r="N316" t="s">
        <v>8219</v>
      </c>
    </row>
    <row r="317" spans="13:14" x14ac:dyDescent="0.25">
      <c r="M317">
        <v>25000</v>
      </c>
      <c r="N317" t="s">
        <v>8219</v>
      </c>
    </row>
    <row r="318" spans="13:14" x14ac:dyDescent="0.25">
      <c r="M318">
        <v>15000</v>
      </c>
      <c r="N318" t="s">
        <v>8219</v>
      </c>
    </row>
    <row r="319" spans="13:14" x14ac:dyDescent="0.25">
      <c r="M319">
        <v>30000</v>
      </c>
      <c r="N319" t="s">
        <v>8219</v>
      </c>
    </row>
    <row r="320" spans="13:14" x14ac:dyDescent="0.25">
      <c r="M320">
        <v>5000</v>
      </c>
      <c r="N320" t="s">
        <v>8219</v>
      </c>
    </row>
    <row r="321" spans="13:14" x14ac:dyDescent="0.25">
      <c r="M321">
        <v>5000</v>
      </c>
      <c r="N321" t="s">
        <v>8219</v>
      </c>
    </row>
    <row r="322" spans="13:14" x14ac:dyDescent="0.25">
      <c r="M322">
        <v>20000</v>
      </c>
      <c r="N322" t="s">
        <v>8219</v>
      </c>
    </row>
    <row r="323" spans="13:14" x14ac:dyDescent="0.25">
      <c r="M323">
        <v>35000</v>
      </c>
      <c r="N323" t="s">
        <v>8219</v>
      </c>
    </row>
    <row r="324" spans="13:14" x14ac:dyDescent="0.25">
      <c r="M324">
        <v>25000</v>
      </c>
      <c r="N324" t="s">
        <v>8219</v>
      </c>
    </row>
    <row r="325" spans="13:14" x14ac:dyDescent="0.25">
      <c r="M325">
        <v>5400</v>
      </c>
      <c r="N325" t="s">
        <v>8219</v>
      </c>
    </row>
    <row r="326" spans="13:14" x14ac:dyDescent="0.25">
      <c r="M326">
        <v>8500</v>
      </c>
      <c r="N326" t="s">
        <v>8219</v>
      </c>
    </row>
    <row r="327" spans="13:14" x14ac:dyDescent="0.25">
      <c r="M327">
        <v>50000</v>
      </c>
      <c r="N327" t="s">
        <v>8219</v>
      </c>
    </row>
    <row r="328" spans="13:14" x14ac:dyDescent="0.25">
      <c r="M328">
        <v>150000</v>
      </c>
      <c r="N328" t="s">
        <v>8219</v>
      </c>
    </row>
    <row r="329" spans="13:14" x14ac:dyDescent="0.25">
      <c r="M329">
        <v>4000</v>
      </c>
      <c r="N329" t="s">
        <v>8219</v>
      </c>
    </row>
    <row r="330" spans="13:14" x14ac:dyDescent="0.25">
      <c r="M330">
        <v>75000</v>
      </c>
      <c r="N330" t="s">
        <v>8219</v>
      </c>
    </row>
    <row r="331" spans="13:14" x14ac:dyDescent="0.25">
      <c r="M331">
        <v>10000</v>
      </c>
      <c r="N331" t="s">
        <v>8219</v>
      </c>
    </row>
    <row r="332" spans="13:14" x14ac:dyDescent="0.25">
      <c r="M332">
        <v>35000</v>
      </c>
      <c r="N332" t="s">
        <v>8219</v>
      </c>
    </row>
    <row r="333" spans="13:14" x14ac:dyDescent="0.25">
      <c r="M333">
        <v>40000</v>
      </c>
      <c r="N333" t="s">
        <v>8219</v>
      </c>
    </row>
    <row r="334" spans="13:14" x14ac:dyDescent="0.25">
      <c r="M334">
        <v>100000</v>
      </c>
      <c r="N334" t="s">
        <v>8219</v>
      </c>
    </row>
    <row r="335" spans="13:14" x14ac:dyDescent="0.25">
      <c r="M335">
        <v>40000</v>
      </c>
      <c r="N335" t="s">
        <v>8219</v>
      </c>
    </row>
    <row r="336" spans="13:14" x14ac:dyDescent="0.25">
      <c r="M336">
        <v>10000</v>
      </c>
      <c r="N336" t="s">
        <v>8219</v>
      </c>
    </row>
    <row r="337" spans="13:14" x14ac:dyDescent="0.25">
      <c r="M337">
        <v>8500</v>
      </c>
      <c r="N337" t="s">
        <v>8219</v>
      </c>
    </row>
    <row r="338" spans="13:14" x14ac:dyDescent="0.25">
      <c r="M338">
        <v>25000</v>
      </c>
      <c r="N338" t="s">
        <v>8219</v>
      </c>
    </row>
    <row r="339" spans="13:14" x14ac:dyDescent="0.25">
      <c r="M339">
        <v>3000</v>
      </c>
      <c r="N339" t="s">
        <v>8219</v>
      </c>
    </row>
    <row r="340" spans="13:14" x14ac:dyDescent="0.25">
      <c r="M340">
        <v>15000</v>
      </c>
      <c r="N340" t="s">
        <v>8219</v>
      </c>
    </row>
    <row r="341" spans="13:14" x14ac:dyDescent="0.25">
      <c r="M341">
        <v>6000</v>
      </c>
      <c r="N341" t="s">
        <v>8219</v>
      </c>
    </row>
    <row r="342" spans="13:14" x14ac:dyDescent="0.25">
      <c r="M342">
        <v>35000</v>
      </c>
      <c r="N342" t="s">
        <v>8219</v>
      </c>
    </row>
    <row r="343" spans="13:14" x14ac:dyDescent="0.25">
      <c r="M343">
        <v>3500</v>
      </c>
      <c r="N343" t="s">
        <v>8219</v>
      </c>
    </row>
    <row r="344" spans="13:14" x14ac:dyDescent="0.25">
      <c r="M344">
        <v>55000</v>
      </c>
      <c r="N344" t="s">
        <v>8219</v>
      </c>
    </row>
    <row r="345" spans="13:14" x14ac:dyDescent="0.25">
      <c r="M345">
        <v>30000</v>
      </c>
      <c r="N345" t="s">
        <v>8219</v>
      </c>
    </row>
    <row r="346" spans="13:14" x14ac:dyDescent="0.25">
      <c r="M346">
        <v>33500</v>
      </c>
      <c r="N346" t="s">
        <v>8219</v>
      </c>
    </row>
    <row r="347" spans="13:14" x14ac:dyDescent="0.25">
      <c r="M347">
        <v>14500</v>
      </c>
      <c r="N347" t="s">
        <v>8219</v>
      </c>
    </row>
    <row r="348" spans="13:14" x14ac:dyDescent="0.25">
      <c r="M348">
        <v>10000</v>
      </c>
      <c r="N348" t="s">
        <v>8219</v>
      </c>
    </row>
    <row r="349" spans="13:14" x14ac:dyDescent="0.25">
      <c r="M349">
        <v>40000</v>
      </c>
      <c r="N349" t="s">
        <v>8219</v>
      </c>
    </row>
    <row r="350" spans="13:14" x14ac:dyDescent="0.25">
      <c r="M350">
        <v>10000</v>
      </c>
      <c r="N350" t="s">
        <v>8219</v>
      </c>
    </row>
    <row r="351" spans="13:14" x14ac:dyDescent="0.25">
      <c r="M351">
        <v>11260</v>
      </c>
      <c r="N351" t="s">
        <v>8219</v>
      </c>
    </row>
    <row r="352" spans="13:14" x14ac:dyDescent="0.25">
      <c r="M352">
        <v>25000</v>
      </c>
      <c r="N352" t="s">
        <v>8219</v>
      </c>
    </row>
    <row r="353" spans="13:14" x14ac:dyDescent="0.25">
      <c r="M353">
        <v>34000</v>
      </c>
      <c r="N353" t="s">
        <v>8219</v>
      </c>
    </row>
    <row r="354" spans="13:14" x14ac:dyDescent="0.25">
      <c r="M354">
        <v>10000</v>
      </c>
      <c r="N354" t="s">
        <v>8219</v>
      </c>
    </row>
    <row r="355" spans="13:14" x14ac:dyDescent="0.25">
      <c r="M355">
        <v>58425</v>
      </c>
      <c r="N355" t="s">
        <v>8219</v>
      </c>
    </row>
    <row r="356" spans="13:14" x14ac:dyDescent="0.25">
      <c r="M356">
        <v>3500</v>
      </c>
      <c r="N356" t="s">
        <v>8219</v>
      </c>
    </row>
    <row r="357" spans="13:14" x14ac:dyDescent="0.25">
      <c r="M357">
        <v>35000</v>
      </c>
      <c r="N357" t="s">
        <v>8219</v>
      </c>
    </row>
    <row r="358" spans="13:14" x14ac:dyDescent="0.25">
      <c r="M358">
        <v>7500</v>
      </c>
      <c r="N358" t="s">
        <v>8219</v>
      </c>
    </row>
    <row r="359" spans="13:14" x14ac:dyDescent="0.25">
      <c r="M359">
        <v>15000</v>
      </c>
      <c r="N359" t="s">
        <v>8219</v>
      </c>
    </row>
    <row r="360" spans="13:14" x14ac:dyDescent="0.25">
      <c r="M360">
        <v>50000</v>
      </c>
      <c r="N360" t="s">
        <v>8219</v>
      </c>
    </row>
    <row r="361" spans="13:14" x14ac:dyDescent="0.25">
      <c r="M361">
        <v>24200</v>
      </c>
      <c r="N361" t="s">
        <v>8219</v>
      </c>
    </row>
    <row r="362" spans="13:14" x14ac:dyDescent="0.25">
      <c r="M362">
        <v>12000</v>
      </c>
      <c r="N362" t="s">
        <v>8219</v>
      </c>
    </row>
    <row r="363" spans="13:14" x14ac:dyDescent="0.25">
      <c r="M363">
        <v>35000</v>
      </c>
      <c r="N363" t="s">
        <v>8219</v>
      </c>
    </row>
    <row r="364" spans="13:14" x14ac:dyDescent="0.25">
      <c r="M364">
        <v>9665</v>
      </c>
      <c r="N364" t="s">
        <v>8219</v>
      </c>
    </row>
    <row r="365" spans="13:14" x14ac:dyDescent="0.25">
      <c r="M365">
        <v>8925</v>
      </c>
      <c r="N365" t="s">
        <v>8219</v>
      </c>
    </row>
    <row r="366" spans="13:14" x14ac:dyDescent="0.25">
      <c r="M366">
        <v>7000</v>
      </c>
      <c r="N366" t="s">
        <v>8219</v>
      </c>
    </row>
    <row r="367" spans="13:14" x14ac:dyDescent="0.25">
      <c r="M367">
        <v>15000</v>
      </c>
      <c r="N367" t="s">
        <v>8219</v>
      </c>
    </row>
    <row r="368" spans="13:14" x14ac:dyDescent="0.25">
      <c r="M368">
        <v>38000</v>
      </c>
      <c r="N368" t="s">
        <v>8219</v>
      </c>
    </row>
    <row r="369" spans="13:14" x14ac:dyDescent="0.25">
      <c r="M369">
        <v>10000</v>
      </c>
      <c r="N369" t="s">
        <v>8219</v>
      </c>
    </row>
    <row r="370" spans="13:14" x14ac:dyDescent="0.25">
      <c r="M370">
        <v>12500</v>
      </c>
      <c r="N370" t="s">
        <v>8219</v>
      </c>
    </row>
    <row r="371" spans="13:14" x14ac:dyDescent="0.25">
      <c r="M371">
        <v>6500</v>
      </c>
      <c r="N371" t="s">
        <v>8219</v>
      </c>
    </row>
    <row r="372" spans="13:14" x14ac:dyDescent="0.25">
      <c r="M372">
        <v>25000</v>
      </c>
      <c r="N372" t="s">
        <v>8219</v>
      </c>
    </row>
    <row r="373" spans="13:14" x14ac:dyDescent="0.25">
      <c r="M373">
        <v>150000</v>
      </c>
      <c r="N373" t="s">
        <v>8219</v>
      </c>
    </row>
    <row r="374" spans="13:14" x14ac:dyDescent="0.25">
      <c r="M374">
        <v>300</v>
      </c>
      <c r="N374" t="s">
        <v>8219</v>
      </c>
    </row>
    <row r="375" spans="13:14" x14ac:dyDescent="0.25">
      <c r="M375">
        <v>7500</v>
      </c>
      <c r="N375" t="s">
        <v>8219</v>
      </c>
    </row>
    <row r="376" spans="13:14" x14ac:dyDescent="0.25">
      <c r="M376">
        <v>6000</v>
      </c>
      <c r="N376" t="s">
        <v>8219</v>
      </c>
    </row>
    <row r="377" spans="13:14" x14ac:dyDescent="0.25">
      <c r="M377">
        <v>500</v>
      </c>
      <c r="N377" t="s">
        <v>8219</v>
      </c>
    </row>
    <row r="378" spans="13:14" x14ac:dyDescent="0.25">
      <c r="M378">
        <v>2450</v>
      </c>
      <c r="N378" t="s">
        <v>8219</v>
      </c>
    </row>
    <row r="379" spans="13:14" x14ac:dyDescent="0.25">
      <c r="M379">
        <v>12000</v>
      </c>
      <c r="N379" t="s">
        <v>8219</v>
      </c>
    </row>
    <row r="380" spans="13:14" x14ac:dyDescent="0.25">
      <c r="M380">
        <v>3000</v>
      </c>
      <c r="N380" t="s">
        <v>8219</v>
      </c>
    </row>
    <row r="381" spans="13:14" x14ac:dyDescent="0.25">
      <c r="M381">
        <v>15000</v>
      </c>
      <c r="N381" t="s">
        <v>8219</v>
      </c>
    </row>
    <row r="382" spans="13:14" x14ac:dyDescent="0.25">
      <c r="M382">
        <v>4000</v>
      </c>
      <c r="N382" t="s">
        <v>8219</v>
      </c>
    </row>
    <row r="383" spans="13:14" x14ac:dyDescent="0.25">
      <c r="M383">
        <v>25000</v>
      </c>
      <c r="N383" t="s">
        <v>8219</v>
      </c>
    </row>
    <row r="384" spans="13:14" x14ac:dyDescent="0.25">
      <c r="M384">
        <v>600</v>
      </c>
      <c r="N384" t="s">
        <v>8219</v>
      </c>
    </row>
    <row r="385" spans="13:14" x14ac:dyDescent="0.25">
      <c r="M385">
        <v>999</v>
      </c>
      <c r="N385" t="s">
        <v>8219</v>
      </c>
    </row>
    <row r="386" spans="13:14" x14ac:dyDescent="0.25">
      <c r="M386">
        <v>20000</v>
      </c>
      <c r="N386" t="s">
        <v>8219</v>
      </c>
    </row>
    <row r="387" spans="13:14" x14ac:dyDescent="0.25">
      <c r="M387">
        <v>25000</v>
      </c>
      <c r="N387" t="s">
        <v>8219</v>
      </c>
    </row>
    <row r="388" spans="13:14" x14ac:dyDescent="0.25">
      <c r="M388">
        <v>600</v>
      </c>
      <c r="N388" t="s">
        <v>8219</v>
      </c>
    </row>
    <row r="389" spans="13:14" x14ac:dyDescent="0.25">
      <c r="M389">
        <v>38000</v>
      </c>
      <c r="N389" t="s">
        <v>8219</v>
      </c>
    </row>
    <row r="390" spans="13:14" x14ac:dyDescent="0.25">
      <c r="M390">
        <v>5000</v>
      </c>
      <c r="N390" t="s">
        <v>8219</v>
      </c>
    </row>
    <row r="391" spans="13:14" x14ac:dyDescent="0.25">
      <c r="M391">
        <v>68000</v>
      </c>
      <c r="N391" t="s">
        <v>8219</v>
      </c>
    </row>
    <row r="392" spans="13:14" x14ac:dyDescent="0.25">
      <c r="M392">
        <v>1000</v>
      </c>
      <c r="N392" t="s">
        <v>8219</v>
      </c>
    </row>
    <row r="393" spans="13:14" x14ac:dyDescent="0.25">
      <c r="M393">
        <v>20000</v>
      </c>
      <c r="N393" t="s">
        <v>8219</v>
      </c>
    </row>
    <row r="394" spans="13:14" x14ac:dyDescent="0.25">
      <c r="M394">
        <v>18500</v>
      </c>
      <c r="N394" t="s">
        <v>8219</v>
      </c>
    </row>
    <row r="395" spans="13:14" x14ac:dyDescent="0.25">
      <c r="M395">
        <v>50000</v>
      </c>
      <c r="N395" t="s">
        <v>8219</v>
      </c>
    </row>
    <row r="396" spans="13:14" x14ac:dyDescent="0.25">
      <c r="M396">
        <v>4700</v>
      </c>
      <c r="N396" t="s">
        <v>8219</v>
      </c>
    </row>
    <row r="397" spans="13:14" x14ac:dyDescent="0.25">
      <c r="M397">
        <v>10000</v>
      </c>
      <c r="N397" t="s">
        <v>8219</v>
      </c>
    </row>
    <row r="398" spans="13:14" x14ac:dyDescent="0.25">
      <c r="M398">
        <v>15000</v>
      </c>
      <c r="N398" t="s">
        <v>8219</v>
      </c>
    </row>
    <row r="399" spans="13:14" x14ac:dyDescent="0.25">
      <c r="M399">
        <v>12444</v>
      </c>
      <c r="N399" t="s">
        <v>8219</v>
      </c>
    </row>
    <row r="400" spans="13:14" x14ac:dyDescent="0.25">
      <c r="M400">
        <v>7500</v>
      </c>
      <c r="N400" t="s">
        <v>8219</v>
      </c>
    </row>
    <row r="401" spans="13:14" x14ac:dyDescent="0.25">
      <c r="M401">
        <v>20000</v>
      </c>
      <c r="N401" t="s">
        <v>8219</v>
      </c>
    </row>
    <row r="402" spans="13:14" x14ac:dyDescent="0.25">
      <c r="M402">
        <v>10000</v>
      </c>
      <c r="N402" t="s">
        <v>8219</v>
      </c>
    </row>
    <row r="403" spans="13:14" x14ac:dyDescent="0.25">
      <c r="M403">
        <v>50000</v>
      </c>
      <c r="N403" t="s">
        <v>8219</v>
      </c>
    </row>
    <row r="404" spans="13:14" x14ac:dyDescent="0.25">
      <c r="M404">
        <v>2000</v>
      </c>
      <c r="N404" t="s">
        <v>8219</v>
      </c>
    </row>
    <row r="405" spans="13:14" x14ac:dyDescent="0.25">
      <c r="M405">
        <v>5000</v>
      </c>
      <c r="N405" t="s">
        <v>8219</v>
      </c>
    </row>
    <row r="406" spans="13:14" x14ac:dyDescent="0.25">
      <c r="M406">
        <v>35000</v>
      </c>
      <c r="N406" t="s">
        <v>8219</v>
      </c>
    </row>
    <row r="407" spans="13:14" x14ac:dyDescent="0.25">
      <c r="M407">
        <v>2820</v>
      </c>
      <c r="N407" t="s">
        <v>8219</v>
      </c>
    </row>
    <row r="408" spans="13:14" x14ac:dyDescent="0.25">
      <c r="M408">
        <v>2800</v>
      </c>
      <c r="N408" t="s">
        <v>8219</v>
      </c>
    </row>
    <row r="409" spans="13:14" x14ac:dyDescent="0.25">
      <c r="M409">
        <v>2000</v>
      </c>
      <c r="N409" t="s">
        <v>8219</v>
      </c>
    </row>
    <row r="410" spans="13:14" x14ac:dyDescent="0.25">
      <c r="M410">
        <v>6000</v>
      </c>
      <c r="N410" t="s">
        <v>8219</v>
      </c>
    </row>
    <row r="411" spans="13:14" x14ac:dyDescent="0.25">
      <c r="M411">
        <v>500</v>
      </c>
      <c r="N411" t="s">
        <v>8219</v>
      </c>
    </row>
    <row r="412" spans="13:14" x14ac:dyDescent="0.25">
      <c r="M412">
        <v>1000</v>
      </c>
      <c r="N412" t="s">
        <v>8219</v>
      </c>
    </row>
    <row r="413" spans="13:14" x14ac:dyDescent="0.25">
      <c r="M413">
        <v>30000</v>
      </c>
      <c r="N413" t="s">
        <v>8219</v>
      </c>
    </row>
    <row r="414" spans="13:14" x14ac:dyDescent="0.25">
      <c r="M414">
        <v>2500</v>
      </c>
      <c r="N414" t="s">
        <v>8219</v>
      </c>
    </row>
    <row r="415" spans="13:14" x14ac:dyDescent="0.25">
      <c r="M415">
        <v>12800</v>
      </c>
      <c r="N415" t="s">
        <v>8219</v>
      </c>
    </row>
    <row r="416" spans="13:14" x14ac:dyDescent="0.25">
      <c r="M416">
        <v>18500</v>
      </c>
      <c r="N416" t="s">
        <v>8219</v>
      </c>
    </row>
    <row r="417" spans="13:14" x14ac:dyDescent="0.25">
      <c r="M417">
        <v>1400</v>
      </c>
      <c r="N417" t="s">
        <v>8219</v>
      </c>
    </row>
    <row r="418" spans="13:14" x14ac:dyDescent="0.25">
      <c r="M418">
        <v>1000</v>
      </c>
      <c r="N418" t="s">
        <v>8219</v>
      </c>
    </row>
    <row r="419" spans="13:14" x14ac:dyDescent="0.25">
      <c r="M419">
        <v>10500</v>
      </c>
      <c r="N419" t="s">
        <v>8219</v>
      </c>
    </row>
    <row r="420" spans="13:14" x14ac:dyDescent="0.25">
      <c r="M420">
        <v>22400</v>
      </c>
      <c r="N420" t="s">
        <v>8219</v>
      </c>
    </row>
    <row r="421" spans="13:14" x14ac:dyDescent="0.25">
      <c r="M421">
        <v>8000</v>
      </c>
      <c r="N421" t="s">
        <v>8219</v>
      </c>
    </row>
    <row r="422" spans="13:14" x14ac:dyDescent="0.25">
      <c r="M422">
        <v>3300</v>
      </c>
      <c r="N422" t="s">
        <v>8221</v>
      </c>
    </row>
    <row r="423" spans="13:14" x14ac:dyDescent="0.25">
      <c r="M423">
        <v>15000</v>
      </c>
      <c r="N423" t="s">
        <v>8221</v>
      </c>
    </row>
    <row r="424" spans="13:14" x14ac:dyDescent="0.25">
      <c r="M424">
        <v>40000</v>
      </c>
      <c r="N424" t="s">
        <v>8221</v>
      </c>
    </row>
    <row r="425" spans="13:14" x14ac:dyDescent="0.25">
      <c r="M425">
        <v>20000</v>
      </c>
      <c r="N425" t="s">
        <v>8221</v>
      </c>
    </row>
    <row r="426" spans="13:14" x14ac:dyDescent="0.25">
      <c r="M426">
        <v>3000</v>
      </c>
      <c r="N426" t="s">
        <v>8221</v>
      </c>
    </row>
    <row r="427" spans="13:14" x14ac:dyDescent="0.25">
      <c r="M427">
        <v>50000</v>
      </c>
      <c r="N427" t="s">
        <v>8221</v>
      </c>
    </row>
    <row r="428" spans="13:14" x14ac:dyDescent="0.25">
      <c r="M428">
        <v>10000</v>
      </c>
      <c r="N428" t="s">
        <v>8221</v>
      </c>
    </row>
    <row r="429" spans="13:14" x14ac:dyDescent="0.25">
      <c r="M429">
        <v>6500</v>
      </c>
      <c r="N429" t="s">
        <v>8221</v>
      </c>
    </row>
    <row r="430" spans="13:14" x14ac:dyDescent="0.25">
      <c r="M430">
        <v>12000</v>
      </c>
      <c r="N430" t="s">
        <v>8221</v>
      </c>
    </row>
    <row r="431" spans="13:14" x14ac:dyDescent="0.25">
      <c r="M431">
        <v>5000</v>
      </c>
      <c r="N431" t="s">
        <v>8221</v>
      </c>
    </row>
    <row r="432" spans="13:14" x14ac:dyDescent="0.25">
      <c r="M432">
        <v>1000</v>
      </c>
      <c r="N432" t="s">
        <v>8221</v>
      </c>
    </row>
    <row r="433" spans="13:14" x14ac:dyDescent="0.25">
      <c r="M433">
        <v>3000</v>
      </c>
      <c r="N433" t="s">
        <v>8221</v>
      </c>
    </row>
    <row r="434" spans="13:14" x14ac:dyDescent="0.25">
      <c r="M434">
        <v>6000</v>
      </c>
      <c r="N434" t="s">
        <v>8221</v>
      </c>
    </row>
    <row r="435" spans="13:14" x14ac:dyDescent="0.25">
      <c r="M435">
        <v>3000</v>
      </c>
      <c r="N435" t="s">
        <v>8221</v>
      </c>
    </row>
    <row r="436" spans="13:14" x14ac:dyDescent="0.25">
      <c r="M436">
        <v>2500</v>
      </c>
      <c r="N436" t="s">
        <v>8221</v>
      </c>
    </row>
    <row r="437" spans="13:14" x14ac:dyDescent="0.25">
      <c r="M437">
        <v>110000</v>
      </c>
      <c r="N437" t="s">
        <v>8221</v>
      </c>
    </row>
    <row r="438" spans="13:14" x14ac:dyDescent="0.25">
      <c r="M438">
        <v>1000</v>
      </c>
      <c r="N438" t="s">
        <v>8221</v>
      </c>
    </row>
    <row r="439" spans="13:14" x14ac:dyDescent="0.25">
      <c r="M439">
        <v>7000</v>
      </c>
      <c r="N439" t="s">
        <v>8221</v>
      </c>
    </row>
    <row r="440" spans="13:14" x14ac:dyDescent="0.25">
      <c r="M440">
        <v>20000</v>
      </c>
      <c r="N440" t="s">
        <v>8221</v>
      </c>
    </row>
    <row r="441" spans="13:14" x14ac:dyDescent="0.25">
      <c r="M441">
        <v>450</v>
      </c>
      <c r="N441" t="s">
        <v>8221</v>
      </c>
    </row>
    <row r="442" spans="13:14" x14ac:dyDescent="0.25">
      <c r="M442">
        <v>5000</v>
      </c>
      <c r="N442" t="s">
        <v>8221</v>
      </c>
    </row>
    <row r="443" spans="13:14" x14ac:dyDescent="0.25">
      <c r="M443">
        <v>400</v>
      </c>
      <c r="N443" t="s">
        <v>8221</v>
      </c>
    </row>
    <row r="444" spans="13:14" x14ac:dyDescent="0.25">
      <c r="M444">
        <v>17000</v>
      </c>
      <c r="N444" t="s">
        <v>8221</v>
      </c>
    </row>
    <row r="445" spans="13:14" x14ac:dyDescent="0.25">
      <c r="M445">
        <v>10000</v>
      </c>
      <c r="N445" t="s">
        <v>8221</v>
      </c>
    </row>
    <row r="446" spans="13:14" x14ac:dyDescent="0.25">
      <c r="M446">
        <v>1000</v>
      </c>
      <c r="N446" t="s">
        <v>8221</v>
      </c>
    </row>
    <row r="447" spans="13:14" x14ac:dyDescent="0.25">
      <c r="M447">
        <v>60000</v>
      </c>
      <c r="N447" t="s">
        <v>8221</v>
      </c>
    </row>
    <row r="448" spans="13:14" x14ac:dyDescent="0.25">
      <c r="M448">
        <v>10500</v>
      </c>
      <c r="N448" t="s">
        <v>8221</v>
      </c>
    </row>
    <row r="449" spans="13:14" x14ac:dyDescent="0.25">
      <c r="M449">
        <v>30000</v>
      </c>
      <c r="N449" t="s">
        <v>8221</v>
      </c>
    </row>
    <row r="450" spans="13:14" x14ac:dyDescent="0.25">
      <c r="M450">
        <v>2500</v>
      </c>
      <c r="N450" t="s">
        <v>8221</v>
      </c>
    </row>
    <row r="451" spans="13:14" x14ac:dyDescent="0.25">
      <c r="M451">
        <v>2000</v>
      </c>
      <c r="N451" t="s">
        <v>8221</v>
      </c>
    </row>
    <row r="452" spans="13:14" x14ac:dyDescent="0.25">
      <c r="M452">
        <v>50000</v>
      </c>
      <c r="N452" t="s">
        <v>8221</v>
      </c>
    </row>
    <row r="453" spans="13:14" x14ac:dyDescent="0.25">
      <c r="M453">
        <v>20000</v>
      </c>
      <c r="N453" t="s">
        <v>8221</v>
      </c>
    </row>
    <row r="454" spans="13:14" x14ac:dyDescent="0.25">
      <c r="M454">
        <v>750</v>
      </c>
      <c r="N454" t="s">
        <v>8221</v>
      </c>
    </row>
    <row r="455" spans="13:14" x14ac:dyDescent="0.25">
      <c r="M455">
        <v>94875</v>
      </c>
      <c r="N455" t="s">
        <v>8221</v>
      </c>
    </row>
    <row r="456" spans="13:14" x14ac:dyDescent="0.25">
      <c r="M456">
        <v>10000</v>
      </c>
      <c r="N456" t="s">
        <v>8221</v>
      </c>
    </row>
    <row r="457" spans="13:14" x14ac:dyDescent="0.25">
      <c r="M457">
        <v>65000</v>
      </c>
      <c r="N457" t="s">
        <v>8221</v>
      </c>
    </row>
    <row r="458" spans="13:14" x14ac:dyDescent="0.25">
      <c r="M458">
        <v>8888</v>
      </c>
      <c r="N458" t="s">
        <v>8221</v>
      </c>
    </row>
    <row r="459" spans="13:14" x14ac:dyDescent="0.25">
      <c r="M459">
        <v>20000</v>
      </c>
      <c r="N459" t="s">
        <v>8221</v>
      </c>
    </row>
    <row r="460" spans="13:14" x14ac:dyDescent="0.25">
      <c r="M460">
        <v>10000</v>
      </c>
      <c r="N460" t="s">
        <v>8221</v>
      </c>
    </row>
    <row r="461" spans="13:14" x14ac:dyDescent="0.25">
      <c r="M461">
        <v>39000</v>
      </c>
      <c r="N461" t="s">
        <v>8221</v>
      </c>
    </row>
    <row r="462" spans="13:14" x14ac:dyDescent="0.25">
      <c r="M462">
        <v>8500</v>
      </c>
      <c r="N462" t="s">
        <v>8221</v>
      </c>
    </row>
    <row r="463" spans="13:14" x14ac:dyDescent="0.25">
      <c r="M463">
        <v>550</v>
      </c>
      <c r="N463" t="s">
        <v>8221</v>
      </c>
    </row>
    <row r="464" spans="13:14" x14ac:dyDescent="0.25">
      <c r="M464">
        <v>100000</v>
      </c>
      <c r="N464" t="s">
        <v>8221</v>
      </c>
    </row>
    <row r="465" spans="13:14" x14ac:dyDescent="0.25">
      <c r="M465">
        <v>55000</v>
      </c>
      <c r="N465" t="s">
        <v>8221</v>
      </c>
    </row>
    <row r="466" spans="13:14" x14ac:dyDescent="0.25">
      <c r="M466">
        <v>1010</v>
      </c>
      <c r="N466" t="s">
        <v>8221</v>
      </c>
    </row>
    <row r="467" spans="13:14" x14ac:dyDescent="0.25">
      <c r="M467">
        <v>512</v>
      </c>
      <c r="N467" t="s">
        <v>8221</v>
      </c>
    </row>
    <row r="468" spans="13:14" x14ac:dyDescent="0.25">
      <c r="M468">
        <v>10000</v>
      </c>
      <c r="N468" t="s">
        <v>8221</v>
      </c>
    </row>
    <row r="469" spans="13:14" x14ac:dyDescent="0.25">
      <c r="M469">
        <v>20000</v>
      </c>
      <c r="N469" t="s">
        <v>8221</v>
      </c>
    </row>
    <row r="470" spans="13:14" x14ac:dyDescent="0.25">
      <c r="M470">
        <v>7500</v>
      </c>
      <c r="N470" t="s">
        <v>8221</v>
      </c>
    </row>
    <row r="471" spans="13:14" x14ac:dyDescent="0.25">
      <c r="M471">
        <v>6000</v>
      </c>
      <c r="N471" t="s">
        <v>8221</v>
      </c>
    </row>
    <row r="472" spans="13:14" x14ac:dyDescent="0.25">
      <c r="M472">
        <v>5000</v>
      </c>
      <c r="N472" t="s">
        <v>8221</v>
      </c>
    </row>
    <row r="473" spans="13:14" x14ac:dyDescent="0.25">
      <c r="M473">
        <v>55000</v>
      </c>
      <c r="N473" t="s">
        <v>8221</v>
      </c>
    </row>
    <row r="474" spans="13:14" x14ac:dyDescent="0.25">
      <c r="M474">
        <v>800</v>
      </c>
      <c r="N474" t="s">
        <v>8221</v>
      </c>
    </row>
    <row r="475" spans="13:14" x14ac:dyDescent="0.25">
      <c r="M475">
        <v>30000</v>
      </c>
      <c r="N475" t="s">
        <v>8221</v>
      </c>
    </row>
    <row r="476" spans="13:14" x14ac:dyDescent="0.25">
      <c r="M476">
        <v>3300</v>
      </c>
      <c r="N476" t="s">
        <v>8221</v>
      </c>
    </row>
    <row r="477" spans="13:14" x14ac:dyDescent="0.25">
      <c r="M477">
        <v>2000</v>
      </c>
      <c r="N477" t="s">
        <v>8221</v>
      </c>
    </row>
    <row r="478" spans="13:14" x14ac:dyDescent="0.25">
      <c r="M478">
        <v>220000</v>
      </c>
      <c r="N478" t="s">
        <v>8221</v>
      </c>
    </row>
    <row r="479" spans="13:14" x14ac:dyDescent="0.25">
      <c r="M479">
        <v>1500</v>
      </c>
      <c r="N479" t="s">
        <v>8221</v>
      </c>
    </row>
    <row r="480" spans="13:14" x14ac:dyDescent="0.25">
      <c r="M480">
        <v>10000</v>
      </c>
      <c r="N480" t="s">
        <v>8221</v>
      </c>
    </row>
    <row r="481" spans="13:14" x14ac:dyDescent="0.25">
      <c r="M481">
        <v>15000</v>
      </c>
      <c r="N481" t="s">
        <v>8221</v>
      </c>
    </row>
    <row r="482" spans="13:14" x14ac:dyDescent="0.25">
      <c r="M482">
        <v>40000</v>
      </c>
      <c r="N482" t="s">
        <v>8221</v>
      </c>
    </row>
    <row r="483" spans="13:14" x14ac:dyDescent="0.25">
      <c r="M483">
        <v>30000</v>
      </c>
      <c r="N483" t="s">
        <v>8221</v>
      </c>
    </row>
    <row r="484" spans="13:14" x14ac:dyDescent="0.25">
      <c r="M484">
        <v>10000</v>
      </c>
      <c r="N484" t="s">
        <v>8221</v>
      </c>
    </row>
    <row r="485" spans="13:14" x14ac:dyDescent="0.25">
      <c r="M485">
        <v>15000</v>
      </c>
      <c r="N485" t="s">
        <v>8221</v>
      </c>
    </row>
    <row r="486" spans="13:14" x14ac:dyDescent="0.25">
      <c r="M486">
        <v>80000</v>
      </c>
      <c r="N486" t="s">
        <v>8221</v>
      </c>
    </row>
    <row r="487" spans="13:14" x14ac:dyDescent="0.25">
      <c r="M487">
        <v>37956</v>
      </c>
      <c r="N487" t="s">
        <v>8221</v>
      </c>
    </row>
    <row r="488" spans="13:14" x14ac:dyDescent="0.25">
      <c r="M488">
        <v>550000</v>
      </c>
      <c r="N488" t="s">
        <v>8221</v>
      </c>
    </row>
    <row r="489" spans="13:14" x14ac:dyDescent="0.25">
      <c r="M489">
        <v>50000</v>
      </c>
      <c r="N489" t="s">
        <v>8221</v>
      </c>
    </row>
    <row r="490" spans="13:14" x14ac:dyDescent="0.25">
      <c r="M490">
        <v>12000</v>
      </c>
      <c r="N490" t="s">
        <v>8221</v>
      </c>
    </row>
    <row r="491" spans="13:14" x14ac:dyDescent="0.25">
      <c r="M491">
        <v>74997</v>
      </c>
      <c r="N491" t="s">
        <v>8221</v>
      </c>
    </row>
    <row r="492" spans="13:14" x14ac:dyDescent="0.25">
      <c r="M492">
        <v>1000</v>
      </c>
      <c r="N492" t="s">
        <v>8221</v>
      </c>
    </row>
    <row r="493" spans="13:14" x14ac:dyDescent="0.25">
      <c r="M493">
        <v>10000</v>
      </c>
      <c r="N493" t="s">
        <v>8221</v>
      </c>
    </row>
    <row r="494" spans="13:14" x14ac:dyDescent="0.25">
      <c r="M494">
        <v>10000000</v>
      </c>
      <c r="N494" t="s">
        <v>8221</v>
      </c>
    </row>
    <row r="495" spans="13:14" x14ac:dyDescent="0.25">
      <c r="M495">
        <v>30000</v>
      </c>
      <c r="N495" t="s">
        <v>8221</v>
      </c>
    </row>
    <row r="496" spans="13:14" x14ac:dyDescent="0.25">
      <c r="M496">
        <v>20000</v>
      </c>
      <c r="N496" t="s">
        <v>8221</v>
      </c>
    </row>
    <row r="497" spans="13:14" x14ac:dyDescent="0.25">
      <c r="M497">
        <v>7000</v>
      </c>
      <c r="N497" t="s">
        <v>8221</v>
      </c>
    </row>
    <row r="498" spans="13:14" x14ac:dyDescent="0.25">
      <c r="M498">
        <v>60000</v>
      </c>
      <c r="N498" t="s">
        <v>8221</v>
      </c>
    </row>
    <row r="499" spans="13:14" x14ac:dyDescent="0.25">
      <c r="M499">
        <v>4480</v>
      </c>
      <c r="N499" t="s">
        <v>8221</v>
      </c>
    </row>
    <row r="500" spans="13:14" x14ac:dyDescent="0.25">
      <c r="M500">
        <v>65108</v>
      </c>
      <c r="N500" t="s">
        <v>8221</v>
      </c>
    </row>
    <row r="501" spans="13:14" x14ac:dyDescent="0.25">
      <c r="M501">
        <v>20000</v>
      </c>
      <c r="N501" t="s">
        <v>8221</v>
      </c>
    </row>
    <row r="502" spans="13:14" x14ac:dyDescent="0.25">
      <c r="M502">
        <v>6500</v>
      </c>
      <c r="N502" t="s">
        <v>8221</v>
      </c>
    </row>
    <row r="503" spans="13:14" x14ac:dyDescent="0.25">
      <c r="M503">
        <v>10000</v>
      </c>
      <c r="N503" t="s">
        <v>8221</v>
      </c>
    </row>
    <row r="504" spans="13:14" x14ac:dyDescent="0.25">
      <c r="M504">
        <v>20000</v>
      </c>
      <c r="N504" t="s">
        <v>8221</v>
      </c>
    </row>
    <row r="505" spans="13:14" x14ac:dyDescent="0.25">
      <c r="M505">
        <v>6500</v>
      </c>
      <c r="N505" t="s">
        <v>8221</v>
      </c>
    </row>
    <row r="506" spans="13:14" x14ac:dyDescent="0.25">
      <c r="M506">
        <v>24500</v>
      </c>
      <c r="N506" t="s">
        <v>8221</v>
      </c>
    </row>
    <row r="507" spans="13:14" x14ac:dyDescent="0.25">
      <c r="M507">
        <v>12000</v>
      </c>
      <c r="N507" t="s">
        <v>8221</v>
      </c>
    </row>
    <row r="508" spans="13:14" x14ac:dyDescent="0.25">
      <c r="M508">
        <v>200000</v>
      </c>
      <c r="N508" t="s">
        <v>8221</v>
      </c>
    </row>
    <row r="509" spans="13:14" x14ac:dyDescent="0.25">
      <c r="M509">
        <v>20000</v>
      </c>
      <c r="N509" t="s">
        <v>8221</v>
      </c>
    </row>
    <row r="510" spans="13:14" x14ac:dyDescent="0.25">
      <c r="M510">
        <v>50000</v>
      </c>
      <c r="N510" t="s">
        <v>8221</v>
      </c>
    </row>
    <row r="511" spans="13:14" x14ac:dyDescent="0.25">
      <c r="M511">
        <v>5000</v>
      </c>
      <c r="N511" t="s">
        <v>8221</v>
      </c>
    </row>
    <row r="512" spans="13:14" x14ac:dyDescent="0.25">
      <c r="M512">
        <v>14000</v>
      </c>
      <c r="N512" t="s">
        <v>8221</v>
      </c>
    </row>
    <row r="513" spans="13:14" x14ac:dyDescent="0.25">
      <c r="M513">
        <v>5000</v>
      </c>
      <c r="N513" t="s">
        <v>8221</v>
      </c>
    </row>
    <row r="514" spans="13:14" x14ac:dyDescent="0.25">
      <c r="M514">
        <v>8000</v>
      </c>
      <c r="N514" t="s">
        <v>8221</v>
      </c>
    </row>
    <row r="515" spans="13:14" x14ac:dyDescent="0.25">
      <c r="M515">
        <v>50000</v>
      </c>
      <c r="N515" t="s">
        <v>8221</v>
      </c>
    </row>
    <row r="516" spans="13:14" x14ac:dyDescent="0.25">
      <c r="M516">
        <v>1500</v>
      </c>
      <c r="N516" t="s">
        <v>8221</v>
      </c>
    </row>
    <row r="517" spans="13:14" x14ac:dyDescent="0.25">
      <c r="M517">
        <v>97000</v>
      </c>
      <c r="N517" t="s">
        <v>8221</v>
      </c>
    </row>
    <row r="518" spans="13:14" x14ac:dyDescent="0.25">
      <c r="M518">
        <v>5000</v>
      </c>
      <c r="N518" t="s">
        <v>8221</v>
      </c>
    </row>
    <row r="519" spans="13:14" x14ac:dyDescent="0.25">
      <c r="M519">
        <v>15000</v>
      </c>
      <c r="N519" t="s">
        <v>8221</v>
      </c>
    </row>
    <row r="520" spans="13:14" x14ac:dyDescent="0.25">
      <c r="M520">
        <v>7175</v>
      </c>
      <c r="N520" t="s">
        <v>8221</v>
      </c>
    </row>
    <row r="521" spans="13:14" x14ac:dyDescent="0.25">
      <c r="M521">
        <v>12001</v>
      </c>
      <c r="N521" t="s">
        <v>8221</v>
      </c>
    </row>
    <row r="522" spans="13:14" x14ac:dyDescent="0.25">
      <c r="M522">
        <v>5000</v>
      </c>
      <c r="N522" t="s">
        <v>8219</v>
      </c>
    </row>
    <row r="523" spans="13:14" x14ac:dyDescent="0.25">
      <c r="M523">
        <v>5000</v>
      </c>
      <c r="N523" t="s">
        <v>8219</v>
      </c>
    </row>
    <row r="524" spans="13:14" x14ac:dyDescent="0.25">
      <c r="M524">
        <v>3000</v>
      </c>
      <c r="N524" t="s">
        <v>8219</v>
      </c>
    </row>
    <row r="525" spans="13:14" x14ac:dyDescent="0.25">
      <c r="M525">
        <v>5000</v>
      </c>
      <c r="N525" t="s">
        <v>8219</v>
      </c>
    </row>
    <row r="526" spans="13:14" x14ac:dyDescent="0.25">
      <c r="M526">
        <v>3500</v>
      </c>
      <c r="N526" t="s">
        <v>8219</v>
      </c>
    </row>
    <row r="527" spans="13:14" x14ac:dyDescent="0.25">
      <c r="M527">
        <v>12000</v>
      </c>
      <c r="N527" t="s">
        <v>8219</v>
      </c>
    </row>
    <row r="528" spans="13:14" x14ac:dyDescent="0.25">
      <c r="M528">
        <v>1500</v>
      </c>
      <c r="N528" t="s">
        <v>8219</v>
      </c>
    </row>
    <row r="529" spans="13:14" x14ac:dyDescent="0.25">
      <c r="M529">
        <v>10000</v>
      </c>
      <c r="N529" t="s">
        <v>8219</v>
      </c>
    </row>
    <row r="530" spans="13:14" x14ac:dyDescent="0.25">
      <c r="M530">
        <v>1150</v>
      </c>
      <c r="N530" t="s">
        <v>8219</v>
      </c>
    </row>
    <row r="531" spans="13:14" x14ac:dyDescent="0.25">
      <c r="M531">
        <v>1200</v>
      </c>
      <c r="N531" t="s">
        <v>8219</v>
      </c>
    </row>
    <row r="532" spans="13:14" x14ac:dyDescent="0.25">
      <c r="M532">
        <v>3405</v>
      </c>
      <c r="N532" t="s">
        <v>8219</v>
      </c>
    </row>
    <row r="533" spans="13:14" x14ac:dyDescent="0.25">
      <c r="M533">
        <v>4000</v>
      </c>
      <c r="N533" t="s">
        <v>8219</v>
      </c>
    </row>
    <row r="534" spans="13:14" x14ac:dyDescent="0.25">
      <c r="M534">
        <v>10000</v>
      </c>
      <c r="N534" t="s">
        <v>8219</v>
      </c>
    </row>
    <row r="535" spans="13:14" x14ac:dyDescent="0.25">
      <c r="M535">
        <v>2000</v>
      </c>
      <c r="N535" t="s">
        <v>8219</v>
      </c>
    </row>
    <row r="536" spans="13:14" x14ac:dyDescent="0.25">
      <c r="M536">
        <v>15000</v>
      </c>
      <c r="N536" t="s">
        <v>8219</v>
      </c>
    </row>
    <row r="537" spans="13:14" x14ac:dyDescent="0.25">
      <c r="M537">
        <v>2000</v>
      </c>
      <c r="N537" t="s">
        <v>8219</v>
      </c>
    </row>
    <row r="538" spans="13:14" x14ac:dyDescent="0.25">
      <c r="M538">
        <v>3300</v>
      </c>
      <c r="N538" t="s">
        <v>8219</v>
      </c>
    </row>
    <row r="539" spans="13:14" x14ac:dyDescent="0.25">
      <c r="M539">
        <v>2000</v>
      </c>
      <c r="N539" t="s">
        <v>8219</v>
      </c>
    </row>
    <row r="540" spans="13:14" x14ac:dyDescent="0.25">
      <c r="M540">
        <v>5000</v>
      </c>
      <c r="N540" t="s">
        <v>8219</v>
      </c>
    </row>
    <row r="541" spans="13:14" x14ac:dyDescent="0.25">
      <c r="M541">
        <v>500</v>
      </c>
      <c r="N541" t="s">
        <v>8219</v>
      </c>
    </row>
    <row r="542" spans="13:14" x14ac:dyDescent="0.25">
      <c r="M542">
        <v>15000</v>
      </c>
      <c r="N542" t="s">
        <v>8221</v>
      </c>
    </row>
    <row r="543" spans="13:14" x14ac:dyDescent="0.25">
      <c r="M543">
        <v>4500</v>
      </c>
      <c r="N543" t="s">
        <v>8221</v>
      </c>
    </row>
    <row r="544" spans="13:14" x14ac:dyDescent="0.25">
      <c r="M544">
        <v>250000</v>
      </c>
      <c r="N544" t="s">
        <v>8221</v>
      </c>
    </row>
    <row r="545" spans="13:14" x14ac:dyDescent="0.25">
      <c r="M545">
        <v>22000</v>
      </c>
      <c r="N545" t="s">
        <v>8221</v>
      </c>
    </row>
    <row r="546" spans="13:14" x14ac:dyDescent="0.25">
      <c r="M546">
        <v>500</v>
      </c>
      <c r="N546" t="s">
        <v>8221</v>
      </c>
    </row>
    <row r="547" spans="13:14" x14ac:dyDescent="0.25">
      <c r="M547">
        <v>50000</v>
      </c>
      <c r="N547" t="s">
        <v>8221</v>
      </c>
    </row>
    <row r="548" spans="13:14" x14ac:dyDescent="0.25">
      <c r="M548">
        <v>60000</v>
      </c>
      <c r="N548" t="s">
        <v>8221</v>
      </c>
    </row>
    <row r="549" spans="13:14" x14ac:dyDescent="0.25">
      <c r="M549">
        <v>7500</v>
      </c>
      <c r="N549" t="s">
        <v>8221</v>
      </c>
    </row>
    <row r="550" spans="13:14" x14ac:dyDescent="0.25">
      <c r="M550">
        <v>10000</v>
      </c>
      <c r="N550" t="s">
        <v>8221</v>
      </c>
    </row>
    <row r="551" spans="13:14" x14ac:dyDescent="0.25">
      <c r="M551">
        <v>2500</v>
      </c>
      <c r="N551" t="s">
        <v>8221</v>
      </c>
    </row>
    <row r="552" spans="13:14" x14ac:dyDescent="0.25">
      <c r="M552">
        <v>5000</v>
      </c>
      <c r="N552" t="s">
        <v>8221</v>
      </c>
    </row>
    <row r="553" spans="13:14" x14ac:dyDescent="0.25">
      <c r="M553">
        <v>75000</v>
      </c>
      <c r="N553" t="s">
        <v>8221</v>
      </c>
    </row>
    <row r="554" spans="13:14" x14ac:dyDescent="0.25">
      <c r="M554">
        <v>45000</v>
      </c>
      <c r="N554" t="s">
        <v>8221</v>
      </c>
    </row>
    <row r="555" spans="13:14" x14ac:dyDescent="0.25">
      <c r="M555">
        <v>25000</v>
      </c>
      <c r="N555" t="s">
        <v>8221</v>
      </c>
    </row>
    <row r="556" spans="13:14" x14ac:dyDescent="0.25">
      <c r="M556">
        <v>3870</v>
      </c>
      <c r="N556" t="s">
        <v>8221</v>
      </c>
    </row>
    <row r="557" spans="13:14" x14ac:dyDescent="0.25">
      <c r="M557">
        <v>7500</v>
      </c>
      <c r="N557" t="s">
        <v>8221</v>
      </c>
    </row>
    <row r="558" spans="13:14" x14ac:dyDescent="0.25">
      <c r="M558">
        <v>8000</v>
      </c>
      <c r="N558" t="s">
        <v>8221</v>
      </c>
    </row>
    <row r="559" spans="13:14" x14ac:dyDescent="0.25">
      <c r="M559">
        <v>150000</v>
      </c>
      <c r="N559" t="s">
        <v>8221</v>
      </c>
    </row>
    <row r="560" spans="13:14" x14ac:dyDescent="0.25">
      <c r="M560">
        <v>750</v>
      </c>
      <c r="N560" t="s">
        <v>8221</v>
      </c>
    </row>
    <row r="561" spans="13:14" x14ac:dyDescent="0.25">
      <c r="M561">
        <v>240000</v>
      </c>
      <c r="N561" t="s">
        <v>8221</v>
      </c>
    </row>
    <row r="562" spans="13:14" x14ac:dyDescent="0.25">
      <c r="M562">
        <v>100000</v>
      </c>
      <c r="N562" t="s">
        <v>8221</v>
      </c>
    </row>
    <row r="563" spans="13:14" x14ac:dyDescent="0.25">
      <c r="M563">
        <v>15000</v>
      </c>
      <c r="N563" t="s">
        <v>8221</v>
      </c>
    </row>
    <row r="564" spans="13:14" x14ac:dyDescent="0.25">
      <c r="M564">
        <v>50000</v>
      </c>
      <c r="N564" t="s">
        <v>8221</v>
      </c>
    </row>
    <row r="565" spans="13:14" x14ac:dyDescent="0.25">
      <c r="M565">
        <v>75000</v>
      </c>
      <c r="N565" t="s">
        <v>8221</v>
      </c>
    </row>
    <row r="566" spans="13:14" x14ac:dyDescent="0.25">
      <c r="M566">
        <v>18000</v>
      </c>
      <c r="N566" t="s">
        <v>8221</v>
      </c>
    </row>
    <row r="567" spans="13:14" x14ac:dyDescent="0.25">
      <c r="M567">
        <v>25000</v>
      </c>
      <c r="N567" t="s">
        <v>8221</v>
      </c>
    </row>
    <row r="568" spans="13:14" x14ac:dyDescent="0.25">
      <c r="M568">
        <v>5000</v>
      </c>
      <c r="N568" t="s">
        <v>8221</v>
      </c>
    </row>
    <row r="569" spans="13:14" x14ac:dyDescent="0.25">
      <c r="M569">
        <v>10000</v>
      </c>
      <c r="N569" t="s">
        <v>8221</v>
      </c>
    </row>
    <row r="570" spans="13:14" x14ac:dyDescent="0.25">
      <c r="M570">
        <v>24500</v>
      </c>
      <c r="N570" t="s">
        <v>8221</v>
      </c>
    </row>
    <row r="571" spans="13:14" x14ac:dyDescent="0.25">
      <c r="M571">
        <v>2500</v>
      </c>
      <c r="N571" t="s">
        <v>8221</v>
      </c>
    </row>
    <row r="572" spans="13:14" x14ac:dyDescent="0.25">
      <c r="M572">
        <v>85000</v>
      </c>
      <c r="N572" t="s">
        <v>8221</v>
      </c>
    </row>
    <row r="573" spans="13:14" x14ac:dyDescent="0.25">
      <c r="M573">
        <v>25000</v>
      </c>
      <c r="N573" t="s">
        <v>8221</v>
      </c>
    </row>
    <row r="574" spans="13:14" x14ac:dyDescent="0.25">
      <c r="M574">
        <v>2500</v>
      </c>
      <c r="N574" t="s">
        <v>8221</v>
      </c>
    </row>
    <row r="575" spans="13:14" x14ac:dyDescent="0.25">
      <c r="M575">
        <v>88888</v>
      </c>
      <c r="N575" t="s">
        <v>8221</v>
      </c>
    </row>
    <row r="576" spans="13:14" x14ac:dyDescent="0.25">
      <c r="M576">
        <v>11180</v>
      </c>
      <c r="N576" t="s">
        <v>8221</v>
      </c>
    </row>
    <row r="577" spans="13:14" x14ac:dyDescent="0.25">
      <c r="M577">
        <v>60000</v>
      </c>
      <c r="N577" t="s">
        <v>8221</v>
      </c>
    </row>
    <row r="578" spans="13:14" x14ac:dyDescent="0.25">
      <c r="M578">
        <v>80000</v>
      </c>
      <c r="N578" t="s">
        <v>8221</v>
      </c>
    </row>
    <row r="579" spans="13:14" x14ac:dyDescent="0.25">
      <c r="M579">
        <v>5000</v>
      </c>
      <c r="N579" t="s">
        <v>8221</v>
      </c>
    </row>
    <row r="580" spans="13:14" x14ac:dyDescent="0.25">
      <c r="M580">
        <v>125000</v>
      </c>
      <c r="N580" t="s">
        <v>8221</v>
      </c>
    </row>
    <row r="581" spans="13:14" x14ac:dyDescent="0.25">
      <c r="M581">
        <v>12000</v>
      </c>
      <c r="N581" t="s">
        <v>8221</v>
      </c>
    </row>
    <row r="582" spans="13:14" x14ac:dyDescent="0.25">
      <c r="M582">
        <v>3000</v>
      </c>
      <c r="N582" t="s">
        <v>8221</v>
      </c>
    </row>
    <row r="583" spans="13:14" x14ac:dyDescent="0.25">
      <c r="M583">
        <v>400</v>
      </c>
      <c r="N583" t="s">
        <v>8221</v>
      </c>
    </row>
    <row r="584" spans="13:14" x14ac:dyDescent="0.25">
      <c r="M584">
        <v>100000</v>
      </c>
      <c r="N584" t="s">
        <v>8221</v>
      </c>
    </row>
    <row r="585" spans="13:14" x14ac:dyDescent="0.25">
      <c r="M585">
        <v>9000</v>
      </c>
      <c r="N585" t="s">
        <v>8221</v>
      </c>
    </row>
    <row r="586" spans="13:14" x14ac:dyDescent="0.25">
      <c r="M586">
        <v>1000</v>
      </c>
      <c r="N586" t="s">
        <v>8221</v>
      </c>
    </row>
    <row r="587" spans="13:14" x14ac:dyDescent="0.25">
      <c r="M587">
        <v>9000</v>
      </c>
      <c r="N587" t="s">
        <v>8221</v>
      </c>
    </row>
    <row r="588" spans="13:14" x14ac:dyDescent="0.25">
      <c r="M588">
        <v>10000</v>
      </c>
      <c r="N588" t="s">
        <v>8221</v>
      </c>
    </row>
    <row r="589" spans="13:14" x14ac:dyDescent="0.25">
      <c r="M589">
        <v>30000</v>
      </c>
      <c r="N589" t="s">
        <v>8221</v>
      </c>
    </row>
    <row r="590" spans="13:14" x14ac:dyDescent="0.25">
      <c r="M590">
        <v>9000</v>
      </c>
      <c r="N590" t="s">
        <v>8221</v>
      </c>
    </row>
    <row r="591" spans="13:14" x14ac:dyDescent="0.25">
      <c r="M591">
        <v>7500</v>
      </c>
      <c r="N591" t="s">
        <v>8221</v>
      </c>
    </row>
    <row r="592" spans="13:14" x14ac:dyDescent="0.25">
      <c r="M592">
        <v>5000</v>
      </c>
      <c r="N592" t="s">
        <v>8221</v>
      </c>
    </row>
    <row r="593" spans="13:14" x14ac:dyDescent="0.25">
      <c r="M593">
        <v>100000</v>
      </c>
      <c r="N593" t="s">
        <v>8221</v>
      </c>
    </row>
    <row r="594" spans="13:14" x14ac:dyDescent="0.25">
      <c r="M594">
        <v>7500</v>
      </c>
      <c r="N594" t="s">
        <v>8221</v>
      </c>
    </row>
    <row r="595" spans="13:14" x14ac:dyDescent="0.25">
      <c r="M595">
        <v>500</v>
      </c>
      <c r="N595" t="s">
        <v>8221</v>
      </c>
    </row>
    <row r="596" spans="13:14" x14ac:dyDescent="0.25">
      <c r="M596">
        <v>25000</v>
      </c>
      <c r="N596" t="s">
        <v>8221</v>
      </c>
    </row>
    <row r="597" spans="13:14" x14ac:dyDescent="0.25">
      <c r="M597">
        <v>100000</v>
      </c>
      <c r="N597" t="s">
        <v>8221</v>
      </c>
    </row>
    <row r="598" spans="13:14" x14ac:dyDescent="0.25">
      <c r="M598">
        <v>20000</v>
      </c>
      <c r="N598" t="s">
        <v>8221</v>
      </c>
    </row>
    <row r="599" spans="13:14" x14ac:dyDescent="0.25">
      <c r="M599">
        <v>7500</v>
      </c>
      <c r="N599" t="s">
        <v>8221</v>
      </c>
    </row>
    <row r="600" spans="13:14" x14ac:dyDescent="0.25">
      <c r="M600">
        <v>2500</v>
      </c>
      <c r="N600" t="s">
        <v>8221</v>
      </c>
    </row>
    <row r="601" spans="13:14" x14ac:dyDescent="0.25">
      <c r="M601">
        <v>50000</v>
      </c>
      <c r="N601" t="s">
        <v>8221</v>
      </c>
    </row>
    <row r="602" spans="13:14" x14ac:dyDescent="0.25">
      <c r="M602">
        <v>5000</v>
      </c>
      <c r="N602" t="s">
        <v>8220</v>
      </c>
    </row>
    <row r="603" spans="13:14" x14ac:dyDescent="0.25">
      <c r="M603">
        <v>10000</v>
      </c>
      <c r="N603" t="s">
        <v>8220</v>
      </c>
    </row>
    <row r="604" spans="13:14" x14ac:dyDescent="0.25">
      <c r="M604">
        <v>70000</v>
      </c>
      <c r="N604" t="s">
        <v>8220</v>
      </c>
    </row>
    <row r="605" spans="13:14" x14ac:dyDescent="0.25">
      <c r="M605">
        <v>15000</v>
      </c>
      <c r="N605" t="s">
        <v>8220</v>
      </c>
    </row>
    <row r="606" spans="13:14" x14ac:dyDescent="0.25">
      <c r="M606">
        <v>1500</v>
      </c>
      <c r="N606" t="s">
        <v>8220</v>
      </c>
    </row>
    <row r="607" spans="13:14" x14ac:dyDescent="0.25">
      <c r="M607">
        <v>5000</v>
      </c>
      <c r="N607" t="s">
        <v>8220</v>
      </c>
    </row>
    <row r="608" spans="13:14" x14ac:dyDescent="0.25">
      <c r="M608">
        <v>5000</v>
      </c>
      <c r="N608" t="s">
        <v>8220</v>
      </c>
    </row>
    <row r="609" spans="13:14" x14ac:dyDescent="0.25">
      <c r="M609">
        <v>250</v>
      </c>
      <c r="N609" t="s">
        <v>8220</v>
      </c>
    </row>
    <row r="610" spans="13:14" x14ac:dyDescent="0.25">
      <c r="M610">
        <v>150000</v>
      </c>
      <c r="N610" t="s">
        <v>8220</v>
      </c>
    </row>
    <row r="611" spans="13:14" x14ac:dyDescent="0.25">
      <c r="M611">
        <v>780</v>
      </c>
      <c r="N611" t="s">
        <v>8220</v>
      </c>
    </row>
    <row r="612" spans="13:14" x14ac:dyDescent="0.25">
      <c r="M612">
        <v>13803</v>
      </c>
      <c r="N612" t="s">
        <v>8220</v>
      </c>
    </row>
    <row r="613" spans="13:14" x14ac:dyDescent="0.25">
      <c r="M613">
        <v>80000</v>
      </c>
      <c r="N613" t="s">
        <v>8220</v>
      </c>
    </row>
    <row r="614" spans="13:14" x14ac:dyDescent="0.25">
      <c r="M614">
        <v>10000</v>
      </c>
      <c r="N614" t="s">
        <v>8220</v>
      </c>
    </row>
    <row r="615" spans="13:14" x14ac:dyDescent="0.25">
      <c r="M615">
        <v>60000</v>
      </c>
      <c r="N615" t="s">
        <v>8220</v>
      </c>
    </row>
    <row r="616" spans="13:14" x14ac:dyDescent="0.25">
      <c r="M616">
        <v>10000</v>
      </c>
      <c r="N616" t="s">
        <v>8220</v>
      </c>
    </row>
    <row r="617" spans="13:14" x14ac:dyDescent="0.25">
      <c r="M617">
        <v>515</v>
      </c>
      <c r="N617" t="s">
        <v>8220</v>
      </c>
    </row>
    <row r="618" spans="13:14" x14ac:dyDescent="0.25">
      <c r="M618">
        <v>5000</v>
      </c>
      <c r="N618" t="s">
        <v>8220</v>
      </c>
    </row>
    <row r="619" spans="13:14" x14ac:dyDescent="0.25">
      <c r="M619">
        <v>2000</v>
      </c>
      <c r="N619" t="s">
        <v>8220</v>
      </c>
    </row>
    <row r="620" spans="13:14" x14ac:dyDescent="0.25">
      <c r="M620">
        <v>400</v>
      </c>
      <c r="N620" t="s">
        <v>8220</v>
      </c>
    </row>
    <row r="621" spans="13:14" x14ac:dyDescent="0.25">
      <c r="M621">
        <v>2500000</v>
      </c>
      <c r="N621" t="s">
        <v>8220</v>
      </c>
    </row>
    <row r="622" spans="13:14" x14ac:dyDescent="0.25">
      <c r="M622">
        <v>30000</v>
      </c>
      <c r="N622" t="s">
        <v>8220</v>
      </c>
    </row>
    <row r="623" spans="13:14" x14ac:dyDescent="0.25">
      <c r="M623">
        <v>25000</v>
      </c>
      <c r="N623" t="s">
        <v>8220</v>
      </c>
    </row>
    <row r="624" spans="13:14" x14ac:dyDescent="0.25">
      <c r="M624">
        <v>6000</v>
      </c>
      <c r="N624" t="s">
        <v>8220</v>
      </c>
    </row>
    <row r="625" spans="13:14" x14ac:dyDescent="0.25">
      <c r="M625">
        <v>75000</v>
      </c>
      <c r="N625" t="s">
        <v>8220</v>
      </c>
    </row>
    <row r="626" spans="13:14" x14ac:dyDescent="0.25">
      <c r="M626">
        <v>5000</v>
      </c>
      <c r="N626" t="s">
        <v>8220</v>
      </c>
    </row>
    <row r="627" spans="13:14" x14ac:dyDescent="0.25">
      <c r="M627">
        <v>25000</v>
      </c>
      <c r="N627" t="s">
        <v>8220</v>
      </c>
    </row>
    <row r="628" spans="13:14" x14ac:dyDescent="0.25">
      <c r="M628">
        <v>25000</v>
      </c>
      <c r="N628" t="s">
        <v>8220</v>
      </c>
    </row>
    <row r="629" spans="13:14" x14ac:dyDescent="0.25">
      <c r="M629">
        <v>450000</v>
      </c>
      <c r="N629" t="s">
        <v>8220</v>
      </c>
    </row>
    <row r="630" spans="13:14" x14ac:dyDescent="0.25">
      <c r="M630">
        <v>5000</v>
      </c>
      <c r="N630" t="s">
        <v>8220</v>
      </c>
    </row>
    <row r="631" spans="13:14" x14ac:dyDescent="0.25">
      <c r="M631">
        <v>200000</v>
      </c>
      <c r="N631" t="s">
        <v>8220</v>
      </c>
    </row>
    <row r="632" spans="13:14" x14ac:dyDescent="0.25">
      <c r="M632">
        <v>11999</v>
      </c>
      <c r="N632" t="s">
        <v>8220</v>
      </c>
    </row>
    <row r="633" spans="13:14" x14ac:dyDescent="0.25">
      <c r="M633">
        <v>50000</v>
      </c>
      <c r="N633" t="s">
        <v>8220</v>
      </c>
    </row>
    <row r="634" spans="13:14" x14ac:dyDescent="0.25">
      <c r="M634">
        <v>20000</v>
      </c>
      <c r="N634" t="s">
        <v>8220</v>
      </c>
    </row>
    <row r="635" spans="13:14" x14ac:dyDescent="0.25">
      <c r="M635">
        <v>10000</v>
      </c>
      <c r="N635" t="s">
        <v>8220</v>
      </c>
    </row>
    <row r="636" spans="13:14" x14ac:dyDescent="0.25">
      <c r="M636">
        <v>5000</v>
      </c>
      <c r="N636" t="s">
        <v>8220</v>
      </c>
    </row>
    <row r="637" spans="13:14" x14ac:dyDescent="0.25">
      <c r="M637">
        <v>25000</v>
      </c>
      <c r="N637" t="s">
        <v>8220</v>
      </c>
    </row>
    <row r="638" spans="13:14" x14ac:dyDescent="0.25">
      <c r="M638">
        <v>2000</v>
      </c>
      <c r="N638" t="s">
        <v>8220</v>
      </c>
    </row>
    <row r="639" spans="13:14" x14ac:dyDescent="0.25">
      <c r="M639">
        <v>100000</v>
      </c>
      <c r="N639" t="s">
        <v>8220</v>
      </c>
    </row>
    <row r="640" spans="13:14" x14ac:dyDescent="0.25">
      <c r="M640">
        <v>200000</v>
      </c>
      <c r="N640" t="s">
        <v>8220</v>
      </c>
    </row>
    <row r="641" spans="13:14" x14ac:dyDescent="0.25">
      <c r="M641">
        <v>1000000</v>
      </c>
      <c r="N641" t="s">
        <v>8220</v>
      </c>
    </row>
    <row r="642" spans="13:14" x14ac:dyDescent="0.25">
      <c r="M642">
        <v>70</v>
      </c>
      <c r="N642" t="s">
        <v>8219</v>
      </c>
    </row>
    <row r="643" spans="13:14" x14ac:dyDescent="0.25">
      <c r="M643">
        <v>40000</v>
      </c>
      <c r="N643" t="s">
        <v>8219</v>
      </c>
    </row>
    <row r="644" spans="13:14" x14ac:dyDescent="0.25">
      <c r="M644">
        <v>20000</v>
      </c>
      <c r="N644" t="s">
        <v>8219</v>
      </c>
    </row>
    <row r="645" spans="13:14" x14ac:dyDescent="0.25">
      <c r="M645">
        <v>25000</v>
      </c>
      <c r="N645" t="s">
        <v>8219</v>
      </c>
    </row>
    <row r="646" spans="13:14" x14ac:dyDescent="0.25">
      <c r="M646">
        <v>25000</v>
      </c>
      <c r="N646" t="s">
        <v>8219</v>
      </c>
    </row>
    <row r="647" spans="13:14" x14ac:dyDescent="0.25">
      <c r="M647">
        <v>2000</v>
      </c>
      <c r="N647" t="s">
        <v>8219</v>
      </c>
    </row>
    <row r="648" spans="13:14" x14ac:dyDescent="0.25">
      <c r="M648">
        <v>800</v>
      </c>
      <c r="N648" t="s">
        <v>8219</v>
      </c>
    </row>
    <row r="649" spans="13:14" x14ac:dyDescent="0.25">
      <c r="M649">
        <v>2000</v>
      </c>
      <c r="N649" t="s">
        <v>8219</v>
      </c>
    </row>
    <row r="650" spans="13:14" x14ac:dyDescent="0.25">
      <c r="M650">
        <v>35000</v>
      </c>
      <c r="N650" t="s">
        <v>8219</v>
      </c>
    </row>
    <row r="651" spans="13:14" x14ac:dyDescent="0.25">
      <c r="M651">
        <v>2500</v>
      </c>
      <c r="N651" t="s">
        <v>8219</v>
      </c>
    </row>
    <row r="652" spans="13:14" x14ac:dyDescent="0.25">
      <c r="M652">
        <v>1500</v>
      </c>
      <c r="N652" t="s">
        <v>8219</v>
      </c>
    </row>
    <row r="653" spans="13:14" x14ac:dyDescent="0.25">
      <c r="M653">
        <v>25000</v>
      </c>
      <c r="N653" t="s">
        <v>8219</v>
      </c>
    </row>
    <row r="654" spans="13:14" x14ac:dyDescent="0.25">
      <c r="M654">
        <v>3000</v>
      </c>
      <c r="N654" t="s">
        <v>8219</v>
      </c>
    </row>
    <row r="655" spans="13:14" x14ac:dyDescent="0.25">
      <c r="M655">
        <v>75000</v>
      </c>
      <c r="N655" t="s">
        <v>8219</v>
      </c>
    </row>
    <row r="656" spans="13:14" x14ac:dyDescent="0.25">
      <c r="M656">
        <v>12000</v>
      </c>
      <c r="N656" t="s">
        <v>8219</v>
      </c>
    </row>
    <row r="657" spans="13:14" x14ac:dyDescent="0.25">
      <c r="M657">
        <v>8000</v>
      </c>
      <c r="N657" t="s">
        <v>8219</v>
      </c>
    </row>
    <row r="658" spans="13:14" x14ac:dyDescent="0.25">
      <c r="M658">
        <v>5000</v>
      </c>
      <c r="N658" t="s">
        <v>8219</v>
      </c>
    </row>
    <row r="659" spans="13:14" x14ac:dyDescent="0.25">
      <c r="M659">
        <v>15000</v>
      </c>
      <c r="N659" t="s">
        <v>8219</v>
      </c>
    </row>
    <row r="660" spans="13:14" x14ac:dyDescent="0.25">
      <c r="M660">
        <v>28888</v>
      </c>
      <c r="N660" t="s">
        <v>8219</v>
      </c>
    </row>
    <row r="661" spans="13:14" x14ac:dyDescent="0.25">
      <c r="M661">
        <v>3000</v>
      </c>
      <c r="N661" t="s">
        <v>8219</v>
      </c>
    </row>
    <row r="662" spans="13:14" x14ac:dyDescent="0.25">
      <c r="M662">
        <v>50000</v>
      </c>
      <c r="N662" t="s">
        <v>8221</v>
      </c>
    </row>
    <row r="663" spans="13:14" x14ac:dyDescent="0.25">
      <c r="M663">
        <v>10000</v>
      </c>
      <c r="N663" t="s">
        <v>8221</v>
      </c>
    </row>
    <row r="664" spans="13:14" x14ac:dyDescent="0.25">
      <c r="M664">
        <v>39000</v>
      </c>
      <c r="N664" t="s">
        <v>8221</v>
      </c>
    </row>
    <row r="665" spans="13:14" x14ac:dyDescent="0.25">
      <c r="M665">
        <v>200000</v>
      </c>
      <c r="N665" t="s">
        <v>8221</v>
      </c>
    </row>
    <row r="666" spans="13:14" x14ac:dyDescent="0.25">
      <c r="M666">
        <v>12000</v>
      </c>
      <c r="N666" t="s">
        <v>8221</v>
      </c>
    </row>
    <row r="667" spans="13:14" x14ac:dyDescent="0.25">
      <c r="M667">
        <v>10000</v>
      </c>
      <c r="N667" t="s">
        <v>8221</v>
      </c>
    </row>
    <row r="668" spans="13:14" x14ac:dyDescent="0.25">
      <c r="M668">
        <v>200000</v>
      </c>
      <c r="N668" t="s">
        <v>8221</v>
      </c>
    </row>
    <row r="669" spans="13:14" x14ac:dyDescent="0.25">
      <c r="M669">
        <v>50000</v>
      </c>
      <c r="N669" t="s">
        <v>8221</v>
      </c>
    </row>
    <row r="670" spans="13:14" x14ac:dyDescent="0.25">
      <c r="M670">
        <v>15000</v>
      </c>
      <c r="N670" t="s">
        <v>8221</v>
      </c>
    </row>
    <row r="671" spans="13:14" x14ac:dyDescent="0.25">
      <c r="M671">
        <v>200000</v>
      </c>
      <c r="N671" t="s">
        <v>8221</v>
      </c>
    </row>
    <row r="672" spans="13:14" x14ac:dyDescent="0.25">
      <c r="M672">
        <v>90000</v>
      </c>
      <c r="N672" t="s">
        <v>8221</v>
      </c>
    </row>
    <row r="673" spans="13:14" x14ac:dyDescent="0.25">
      <c r="M673">
        <v>30000</v>
      </c>
      <c r="N673" t="s">
        <v>8221</v>
      </c>
    </row>
    <row r="674" spans="13:14" x14ac:dyDescent="0.25">
      <c r="M674">
        <v>50000</v>
      </c>
      <c r="N674" t="s">
        <v>8221</v>
      </c>
    </row>
    <row r="675" spans="13:14" x14ac:dyDescent="0.25">
      <c r="M675">
        <v>100000</v>
      </c>
      <c r="N675" t="s">
        <v>8221</v>
      </c>
    </row>
    <row r="676" spans="13:14" x14ac:dyDescent="0.25">
      <c r="M676">
        <v>50000</v>
      </c>
      <c r="N676" t="s">
        <v>8221</v>
      </c>
    </row>
    <row r="677" spans="13:14" x14ac:dyDescent="0.25">
      <c r="M677">
        <v>6000</v>
      </c>
      <c r="N677" t="s">
        <v>8221</v>
      </c>
    </row>
    <row r="678" spans="13:14" x14ac:dyDescent="0.25">
      <c r="M678">
        <v>100000</v>
      </c>
      <c r="N678" t="s">
        <v>8221</v>
      </c>
    </row>
    <row r="679" spans="13:14" x14ac:dyDescent="0.25">
      <c r="M679">
        <v>50000</v>
      </c>
      <c r="N679" t="s">
        <v>8221</v>
      </c>
    </row>
    <row r="680" spans="13:14" x14ac:dyDescent="0.25">
      <c r="M680">
        <v>29000</v>
      </c>
      <c r="N680" t="s">
        <v>8221</v>
      </c>
    </row>
    <row r="681" spans="13:14" x14ac:dyDescent="0.25">
      <c r="M681">
        <v>57000</v>
      </c>
      <c r="N681" t="s">
        <v>8221</v>
      </c>
    </row>
    <row r="682" spans="13:14" x14ac:dyDescent="0.25">
      <c r="M682">
        <v>75000</v>
      </c>
      <c r="N682" t="s">
        <v>8221</v>
      </c>
    </row>
    <row r="683" spans="13:14" x14ac:dyDescent="0.25">
      <c r="M683">
        <v>2500</v>
      </c>
      <c r="N683" t="s">
        <v>8221</v>
      </c>
    </row>
    <row r="684" spans="13:14" x14ac:dyDescent="0.25">
      <c r="M684">
        <v>50000</v>
      </c>
      <c r="N684" t="s">
        <v>8221</v>
      </c>
    </row>
    <row r="685" spans="13:14" x14ac:dyDescent="0.25">
      <c r="M685">
        <v>35000</v>
      </c>
      <c r="N685" t="s">
        <v>8221</v>
      </c>
    </row>
    <row r="686" spans="13:14" x14ac:dyDescent="0.25">
      <c r="M686">
        <v>320000</v>
      </c>
      <c r="N686" t="s">
        <v>8221</v>
      </c>
    </row>
    <row r="687" spans="13:14" x14ac:dyDescent="0.25">
      <c r="M687">
        <v>2000</v>
      </c>
      <c r="N687" t="s">
        <v>8221</v>
      </c>
    </row>
    <row r="688" spans="13:14" x14ac:dyDescent="0.25">
      <c r="M688">
        <v>500000</v>
      </c>
      <c r="N688" t="s">
        <v>8221</v>
      </c>
    </row>
    <row r="689" spans="13:14" x14ac:dyDescent="0.25">
      <c r="M689">
        <v>100000</v>
      </c>
      <c r="N689" t="s">
        <v>8221</v>
      </c>
    </row>
    <row r="690" spans="13:14" x14ac:dyDescent="0.25">
      <c r="M690">
        <v>20000</v>
      </c>
      <c r="N690" t="s">
        <v>8221</v>
      </c>
    </row>
    <row r="691" spans="13:14" x14ac:dyDescent="0.25">
      <c r="M691">
        <v>200000</v>
      </c>
      <c r="N691" t="s">
        <v>8221</v>
      </c>
    </row>
    <row r="692" spans="13:14" x14ac:dyDescent="0.25">
      <c r="M692">
        <v>20000</v>
      </c>
      <c r="N692" t="s">
        <v>8221</v>
      </c>
    </row>
    <row r="693" spans="13:14" x14ac:dyDescent="0.25">
      <c r="M693">
        <v>50000</v>
      </c>
      <c r="N693" t="s">
        <v>8221</v>
      </c>
    </row>
    <row r="694" spans="13:14" x14ac:dyDescent="0.25">
      <c r="M694">
        <v>20000</v>
      </c>
      <c r="N694" t="s">
        <v>8221</v>
      </c>
    </row>
    <row r="695" spans="13:14" x14ac:dyDescent="0.25">
      <c r="M695">
        <v>100000</v>
      </c>
      <c r="N695" t="s">
        <v>8221</v>
      </c>
    </row>
    <row r="696" spans="13:14" x14ac:dyDescent="0.25">
      <c r="M696">
        <v>150000</v>
      </c>
      <c r="N696" t="s">
        <v>8221</v>
      </c>
    </row>
    <row r="697" spans="13:14" x14ac:dyDescent="0.25">
      <c r="M697">
        <v>60000</v>
      </c>
      <c r="N697" t="s">
        <v>8221</v>
      </c>
    </row>
    <row r="698" spans="13:14" x14ac:dyDescent="0.25">
      <c r="M698">
        <v>175000</v>
      </c>
      <c r="N698" t="s">
        <v>8221</v>
      </c>
    </row>
    <row r="699" spans="13:14" x14ac:dyDescent="0.25">
      <c r="M699">
        <v>5000</v>
      </c>
      <c r="N699" t="s">
        <v>8221</v>
      </c>
    </row>
    <row r="700" spans="13:14" x14ac:dyDescent="0.25">
      <c r="M700">
        <v>100000</v>
      </c>
      <c r="N700" t="s">
        <v>8221</v>
      </c>
    </row>
    <row r="701" spans="13:14" x14ac:dyDescent="0.25">
      <c r="M701">
        <v>130000</v>
      </c>
      <c r="N701" t="s">
        <v>8221</v>
      </c>
    </row>
    <row r="702" spans="13:14" x14ac:dyDescent="0.25">
      <c r="M702">
        <v>15000</v>
      </c>
      <c r="N702" t="s">
        <v>8221</v>
      </c>
    </row>
    <row r="703" spans="13:14" x14ac:dyDescent="0.25">
      <c r="M703">
        <v>23000</v>
      </c>
      <c r="N703" t="s">
        <v>8221</v>
      </c>
    </row>
    <row r="704" spans="13:14" x14ac:dyDescent="0.25">
      <c r="M704">
        <v>15000</v>
      </c>
      <c r="N704" t="s">
        <v>8221</v>
      </c>
    </row>
    <row r="705" spans="13:14" x14ac:dyDescent="0.25">
      <c r="M705">
        <v>15000</v>
      </c>
      <c r="N705" t="s">
        <v>8221</v>
      </c>
    </row>
    <row r="706" spans="13:14" x14ac:dyDescent="0.25">
      <c r="M706">
        <v>55000</v>
      </c>
      <c r="N706" t="s">
        <v>8221</v>
      </c>
    </row>
    <row r="707" spans="13:14" x14ac:dyDescent="0.25">
      <c r="M707">
        <v>100000</v>
      </c>
      <c r="N707" t="s">
        <v>8221</v>
      </c>
    </row>
    <row r="708" spans="13:14" x14ac:dyDescent="0.25">
      <c r="M708">
        <v>100000</v>
      </c>
      <c r="N708" t="s">
        <v>8221</v>
      </c>
    </row>
    <row r="709" spans="13:14" x14ac:dyDescent="0.25">
      <c r="M709">
        <v>68000</v>
      </c>
      <c r="N709" t="s">
        <v>8221</v>
      </c>
    </row>
    <row r="710" spans="13:14" x14ac:dyDescent="0.25">
      <c r="M710">
        <v>40000</v>
      </c>
      <c r="N710" t="s">
        <v>8221</v>
      </c>
    </row>
    <row r="711" spans="13:14" x14ac:dyDescent="0.25">
      <c r="M711">
        <v>15000</v>
      </c>
      <c r="N711" t="s">
        <v>8221</v>
      </c>
    </row>
    <row r="712" spans="13:14" x14ac:dyDescent="0.25">
      <c r="M712">
        <v>1200</v>
      </c>
      <c r="N712" t="s">
        <v>8221</v>
      </c>
    </row>
    <row r="713" spans="13:14" x14ac:dyDescent="0.25">
      <c r="M713">
        <v>100000</v>
      </c>
      <c r="N713" t="s">
        <v>8221</v>
      </c>
    </row>
    <row r="714" spans="13:14" x14ac:dyDescent="0.25">
      <c r="M714">
        <v>48500</v>
      </c>
      <c r="N714" t="s">
        <v>8221</v>
      </c>
    </row>
    <row r="715" spans="13:14" x14ac:dyDescent="0.25">
      <c r="M715">
        <v>25000</v>
      </c>
      <c r="N715" t="s">
        <v>8221</v>
      </c>
    </row>
    <row r="716" spans="13:14" x14ac:dyDescent="0.25">
      <c r="M716">
        <v>15000</v>
      </c>
      <c r="N716" t="s">
        <v>8221</v>
      </c>
    </row>
    <row r="717" spans="13:14" x14ac:dyDescent="0.25">
      <c r="M717">
        <v>27500</v>
      </c>
      <c r="N717" t="s">
        <v>8221</v>
      </c>
    </row>
    <row r="718" spans="13:14" x14ac:dyDescent="0.25">
      <c r="M718">
        <v>7000</v>
      </c>
      <c r="N718" t="s">
        <v>8221</v>
      </c>
    </row>
    <row r="719" spans="13:14" x14ac:dyDescent="0.25">
      <c r="M719">
        <v>100000</v>
      </c>
      <c r="N719" t="s">
        <v>8221</v>
      </c>
    </row>
    <row r="720" spans="13:14" x14ac:dyDescent="0.25">
      <c r="M720">
        <v>12000</v>
      </c>
      <c r="N720" t="s">
        <v>8221</v>
      </c>
    </row>
    <row r="721" spans="13:14" x14ac:dyDescent="0.25">
      <c r="M721">
        <v>15000</v>
      </c>
      <c r="N721" t="s">
        <v>8221</v>
      </c>
    </row>
    <row r="722" spans="13:14" x14ac:dyDescent="0.25">
      <c r="M722">
        <v>1900</v>
      </c>
      <c r="N722" t="s">
        <v>8219</v>
      </c>
    </row>
    <row r="723" spans="13:14" x14ac:dyDescent="0.25">
      <c r="M723">
        <v>8200</v>
      </c>
      <c r="N723" t="s">
        <v>8219</v>
      </c>
    </row>
    <row r="724" spans="13:14" x14ac:dyDescent="0.25">
      <c r="M724">
        <v>25000</v>
      </c>
      <c r="N724" t="s">
        <v>8219</v>
      </c>
    </row>
    <row r="725" spans="13:14" x14ac:dyDescent="0.25">
      <c r="M725">
        <v>5000</v>
      </c>
      <c r="N725" t="s">
        <v>8219</v>
      </c>
    </row>
    <row r="726" spans="13:14" x14ac:dyDescent="0.25">
      <c r="M726">
        <v>7000</v>
      </c>
      <c r="N726" t="s">
        <v>8219</v>
      </c>
    </row>
    <row r="727" spans="13:14" x14ac:dyDescent="0.25">
      <c r="M727">
        <v>20000</v>
      </c>
      <c r="N727" t="s">
        <v>8219</v>
      </c>
    </row>
    <row r="728" spans="13:14" x14ac:dyDescent="0.25">
      <c r="M728">
        <v>2500</v>
      </c>
      <c r="N728" t="s">
        <v>8219</v>
      </c>
    </row>
    <row r="729" spans="13:14" x14ac:dyDescent="0.25">
      <c r="M729">
        <v>3500</v>
      </c>
      <c r="N729" t="s">
        <v>8219</v>
      </c>
    </row>
    <row r="730" spans="13:14" x14ac:dyDescent="0.25">
      <c r="M730">
        <v>7500</v>
      </c>
      <c r="N730" t="s">
        <v>8219</v>
      </c>
    </row>
    <row r="731" spans="13:14" x14ac:dyDescent="0.25">
      <c r="M731">
        <v>4000</v>
      </c>
      <c r="N731" t="s">
        <v>8219</v>
      </c>
    </row>
    <row r="732" spans="13:14" x14ac:dyDescent="0.25">
      <c r="M732">
        <v>20000</v>
      </c>
      <c r="N732" t="s">
        <v>8219</v>
      </c>
    </row>
    <row r="733" spans="13:14" x14ac:dyDescent="0.25">
      <c r="M733">
        <v>5000</v>
      </c>
      <c r="N733" t="s">
        <v>8219</v>
      </c>
    </row>
    <row r="734" spans="13:14" x14ac:dyDescent="0.25">
      <c r="M734">
        <v>40</v>
      </c>
      <c r="N734" t="s">
        <v>8219</v>
      </c>
    </row>
    <row r="735" spans="13:14" x14ac:dyDescent="0.25">
      <c r="M735">
        <v>2500</v>
      </c>
      <c r="N735" t="s">
        <v>8219</v>
      </c>
    </row>
    <row r="736" spans="13:14" x14ac:dyDescent="0.25">
      <c r="M736">
        <v>8500</v>
      </c>
      <c r="N736" t="s">
        <v>8219</v>
      </c>
    </row>
    <row r="737" spans="13:14" x14ac:dyDescent="0.25">
      <c r="M737">
        <v>47000</v>
      </c>
      <c r="N737" t="s">
        <v>8219</v>
      </c>
    </row>
    <row r="738" spans="13:14" x14ac:dyDescent="0.25">
      <c r="M738">
        <v>3600</v>
      </c>
      <c r="N738" t="s">
        <v>8219</v>
      </c>
    </row>
    <row r="739" spans="13:14" x14ac:dyDescent="0.25">
      <c r="M739">
        <v>5000</v>
      </c>
      <c r="N739" t="s">
        <v>8219</v>
      </c>
    </row>
    <row r="740" spans="13:14" x14ac:dyDescent="0.25">
      <c r="M740">
        <v>1500</v>
      </c>
      <c r="N740" t="s">
        <v>8219</v>
      </c>
    </row>
    <row r="741" spans="13:14" x14ac:dyDescent="0.25">
      <c r="M741">
        <v>6000</v>
      </c>
      <c r="N741" t="s">
        <v>8219</v>
      </c>
    </row>
    <row r="742" spans="13:14" x14ac:dyDescent="0.25">
      <c r="M742">
        <v>3000</v>
      </c>
      <c r="N742" t="s">
        <v>8219</v>
      </c>
    </row>
    <row r="743" spans="13:14" x14ac:dyDescent="0.25">
      <c r="M743">
        <v>13000</v>
      </c>
      <c r="N743" t="s">
        <v>8219</v>
      </c>
    </row>
    <row r="744" spans="13:14" x14ac:dyDescent="0.25">
      <c r="M744">
        <v>1400</v>
      </c>
      <c r="N744" t="s">
        <v>8219</v>
      </c>
    </row>
    <row r="745" spans="13:14" x14ac:dyDescent="0.25">
      <c r="M745">
        <v>550</v>
      </c>
      <c r="N745" t="s">
        <v>8219</v>
      </c>
    </row>
    <row r="746" spans="13:14" x14ac:dyDescent="0.25">
      <c r="M746">
        <v>5000</v>
      </c>
      <c r="N746" t="s">
        <v>8219</v>
      </c>
    </row>
    <row r="747" spans="13:14" x14ac:dyDescent="0.25">
      <c r="M747">
        <v>2220</v>
      </c>
      <c r="N747" t="s">
        <v>8219</v>
      </c>
    </row>
    <row r="748" spans="13:14" x14ac:dyDescent="0.25">
      <c r="M748">
        <v>2987</v>
      </c>
      <c r="N748" t="s">
        <v>8219</v>
      </c>
    </row>
    <row r="749" spans="13:14" x14ac:dyDescent="0.25">
      <c r="M749">
        <v>7000</v>
      </c>
      <c r="N749" t="s">
        <v>8219</v>
      </c>
    </row>
    <row r="750" spans="13:14" x14ac:dyDescent="0.25">
      <c r="M750">
        <v>2000</v>
      </c>
      <c r="N750" t="s">
        <v>8219</v>
      </c>
    </row>
    <row r="751" spans="13:14" x14ac:dyDescent="0.25">
      <c r="M751">
        <v>10000</v>
      </c>
      <c r="N751" t="s">
        <v>8219</v>
      </c>
    </row>
    <row r="752" spans="13:14" x14ac:dyDescent="0.25">
      <c r="M752">
        <v>4444</v>
      </c>
      <c r="N752" t="s">
        <v>8219</v>
      </c>
    </row>
    <row r="753" spans="13:14" x14ac:dyDescent="0.25">
      <c r="M753">
        <v>3000</v>
      </c>
      <c r="N753" t="s">
        <v>8219</v>
      </c>
    </row>
    <row r="754" spans="13:14" x14ac:dyDescent="0.25">
      <c r="M754">
        <v>5000</v>
      </c>
      <c r="N754" t="s">
        <v>8219</v>
      </c>
    </row>
    <row r="755" spans="13:14" x14ac:dyDescent="0.25">
      <c r="M755">
        <v>10000</v>
      </c>
      <c r="N755" t="s">
        <v>8219</v>
      </c>
    </row>
    <row r="756" spans="13:14" x14ac:dyDescent="0.25">
      <c r="M756">
        <v>2000</v>
      </c>
      <c r="N756" t="s">
        <v>8219</v>
      </c>
    </row>
    <row r="757" spans="13:14" x14ac:dyDescent="0.25">
      <c r="M757">
        <v>2500</v>
      </c>
      <c r="N757" t="s">
        <v>8219</v>
      </c>
    </row>
    <row r="758" spans="13:14" x14ac:dyDescent="0.25">
      <c r="M758">
        <v>700</v>
      </c>
      <c r="N758" t="s">
        <v>8219</v>
      </c>
    </row>
    <row r="759" spans="13:14" x14ac:dyDescent="0.25">
      <c r="M759">
        <v>250</v>
      </c>
      <c r="N759" t="s">
        <v>8219</v>
      </c>
    </row>
    <row r="760" spans="13:14" x14ac:dyDescent="0.25">
      <c r="M760">
        <v>2500</v>
      </c>
      <c r="N760" t="s">
        <v>8219</v>
      </c>
    </row>
    <row r="761" spans="13:14" x14ac:dyDescent="0.25">
      <c r="M761">
        <v>5000</v>
      </c>
      <c r="N761" t="s">
        <v>8219</v>
      </c>
    </row>
    <row r="762" spans="13:14" x14ac:dyDescent="0.25">
      <c r="M762">
        <v>2200</v>
      </c>
      <c r="N762" t="s">
        <v>8221</v>
      </c>
    </row>
    <row r="763" spans="13:14" x14ac:dyDescent="0.25">
      <c r="M763">
        <v>5000</v>
      </c>
      <c r="N763" t="s">
        <v>8221</v>
      </c>
    </row>
    <row r="764" spans="13:14" x14ac:dyDescent="0.25">
      <c r="M764">
        <v>3500</v>
      </c>
      <c r="N764" t="s">
        <v>8221</v>
      </c>
    </row>
    <row r="765" spans="13:14" x14ac:dyDescent="0.25">
      <c r="M765">
        <v>4290</v>
      </c>
      <c r="N765" t="s">
        <v>8221</v>
      </c>
    </row>
    <row r="766" spans="13:14" x14ac:dyDescent="0.25">
      <c r="M766">
        <v>5000</v>
      </c>
      <c r="N766" t="s">
        <v>8221</v>
      </c>
    </row>
    <row r="767" spans="13:14" x14ac:dyDescent="0.25">
      <c r="M767">
        <v>7000</v>
      </c>
      <c r="N767" t="s">
        <v>8221</v>
      </c>
    </row>
    <row r="768" spans="13:14" x14ac:dyDescent="0.25">
      <c r="M768">
        <v>4000</v>
      </c>
      <c r="N768" t="s">
        <v>8221</v>
      </c>
    </row>
    <row r="769" spans="13:14" x14ac:dyDescent="0.25">
      <c r="M769">
        <v>5000</v>
      </c>
      <c r="N769" t="s">
        <v>8221</v>
      </c>
    </row>
    <row r="770" spans="13:14" x14ac:dyDescent="0.25">
      <c r="M770">
        <v>2500</v>
      </c>
      <c r="N770" t="s">
        <v>8221</v>
      </c>
    </row>
    <row r="771" spans="13:14" x14ac:dyDescent="0.25">
      <c r="M771">
        <v>4000</v>
      </c>
      <c r="N771" t="s">
        <v>8221</v>
      </c>
    </row>
    <row r="772" spans="13:14" x14ac:dyDescent="0.25">
      <c r="M772">
        <v>17500</v>
      </c>
      <c r="N772" t="s">
        <v>8221</v>
      </c>
    </row>
    <row r="773" spans="13:14" x14ac:dyDescent="0.25">
      <c r="M773">
        <v>38000</v>
      </c>
      <c r="N773" t="s">
        <v>8221</v>
      </c>
    </row>
    <row r="774" spans="13:14" x14ac:dyDescent="0.25">
      <c r="M774">
        <v>1500</v>
      </c>
      <c r="N774" t="s">
        <v>8221</v>
      </c>
    </row>
    <row r="775" spans="13:14" x14ac:dyDescent="0.25">
      <c r="M775">
        <v>3759</v>
      </c>
      <c r="N775" t="s">
        <v>8221</v>
      </c>
    </row>
    <row r="776" spans="13:14" x14ac:dyDescent="0.25">
      <c r="M776">
        <v>500</v>
      </c>
      <c r="N776" t="s">
        <v>8221</v>
      </c>
    </row>
    <row r="777" spans="13:14" x14ac:dyDescent="0.25">
      <c r="M777">
        <v>10000</v>
      </c>
      <c r="N777" t="s">
        <v>8221</v>
      </c>
    </row>
    <row r="778" spans="13:14" x14ac:dyDescent="0.25">
      <c r="M778">
        <v>7000</v>
      </c>
      <c r="N778" t="s">
        <v>8221</v>
      </c>
    </row>
    <row r="779" spans="13:14" x14ac:dyDescent="0.25">
      <c r="M779">
        <v>3000</v>
      </c>
      <c r="N779" t="s">
        <v>8221</v>
      </c>
    </row>
    <row r="780" spans="13:14" x14ac:dyDescent="0.25">
      <c r="M780">
        <v>500</v>
      </c>
      <c r="N780" t="s">
        <v>8221</v>
      </c>
    </row>
    <row r="781" spans="13:14" x14ac:dyDescent="0.25">
      <c r="M781">
        <v>15000</v>
      </c>
      <c r="N781" t="s">
        <v>8221</v>
      </c>
    </row>
    <row r="782" spans="13:14" x14ac:dyDescent="0.25">
      <c r="M782">
        <v>1000</v>
      </c>
      <c r="N782" t="s">
        <v>8219</v>
      </c>
    </row>
    <row r="783" spans="13:14" x14ac:dyDescent="0.25">
      <c r="M783">
        <v>800</v>
      </c>
      <c r="N783" t="s">
        <v>8219</v>
      </c>
    </row>
    <row r="784" spans="13:14" x14ac:dyDescent="0.25">
      <c r="M784">
        <v>700</v>
      </c>
      <c r="N784" t="s">
        <v>8219</v>
      </c>
    </row>
    <row r="785" spans="13:14" x14ac:dyDescent="0.25">
      <c r="M785">
        <v>1500</v>
      </c>
      <c r="N785" t="s">
        <v>8219</v>
      </c>
    </row>
    <row r="786" spans="13:14" x14ac:dyDescent="0.25">
      <c r="M786">
        <v>1000</v>
      </c>
      <c r="N786" t="s">
        <v>8219</v>
      </c>
    </row>
    <row r="787" spans="13:14" x14ac:dyDescent="0.25">
      <c r="M787">
        <v>500</v>
      </c>
      <c r="N787" t="s">
        <v>8219</v>
      </c>
    </row>
    <row r="788" spans="13:14" x14ac:dyDescent="0.25">
      <c r="M788">
        <v>5000</v>
      </c>
      <c r="N788" t="s">
        <v>8219</v>
      </c>
    </row>
    <row r="789" spans="13:14" x14ac:dyDescent="0.25">
      <c r="M789">
        <v>1200</v>
      </c>
      <c r="N789" t="s">
        <v>8219</v>
      </c>
    </row>
    <row r="790" spans="13:14" x14ac:dyDescent="0.25">
      <c r="M790">
        <v>1000</v>
      </c>
      <c r="N790" t="s">
        <v>8219</v>
      </c>
    </row>
    <row r="791" spans="13:14" x14ac:dyDescent="0.25">
      <c r="M791">
        <v>1700</v>
      </c>
      <c r="N791" t="s">
        <v>8219</v>
      </c>
    </row>
    <row r="792" spans="13:14" x14ac:dyDescent="0.25">
      <c r="M792">
        <v>10000</v>
      </c>
      <c r="N792" t="s">
        <v>8219</v>
      </c>
    </row>
    <row r="793" spans="13:14" x14ac:dyDescent="0.25">
      <c r="M793">
        <v>7500</v>
      </c>
      <c r="N793" t="s">
        <v>8219</v>
      </c>
    </row>
    <row r="794" spans="13:14" x14ac:dyDescent="0.25">
      <c r="M794">
        <v>2500</v>
      </c>
      <c r="N794" t="s">
        <v>8219</v>
      </c>
    </row>
    <row r="795" spans="13:14" x14ac:dyDescent="0.25">
      <c r="M795">
        <v>2750</v>
      </c>
      <c r="N795" t="s">
        <v>8219</v>
      </c>
    </row>
    <row r="796" spans="13:14" x14ac:dyDescent="0.25">
      <c r="M796">
        <v>8000</v>
      </c>
      <c r="N796" t="s">
        <v>8219</v>
      </c>
    </row>
    <row r="797" spans="13:14" x14ac:dyDescent="0.25">
      <c r="M797">
        <v>14000</v>
      </c>
      <c r="N797" t="s">
        <v>8219</v>
      </c>
    </row>
    <row r="798" spans="13:14" x14ac:dyDescent="0.25">
      <c r="M798">
        <v>10000</v>
      </c>
      <c r="N798" t="s">
        <v>8219</v>
      </c>
    </row>
    <row r="799" spans="13:14" x14ac:dyDescent="0.25">
      <c r="M799">
        <v>3000</v>
      </c>
      <c r="N799" t="s">
        <v>8219</v>
      </c>
    </row>
    <row r="800" spans="13:14" x14ac:dyDescent="0.25">
      <c r="M800">
        <v>3500</v>
      </c>
      <c r="N800" t="s">
        <v>8219</v>
      </c>
    </row>
    <row r="801" spans="13:14" x14ac:dyDescent="0.25">
      <c r="M801">
        <v>5000</v>
      </c>
      <c r="N801" t="s">
        <v>8219</v>
      </c>
    </row>
    <row r="802" spans="13:14" x14ac:dyDescent="0.25">
      <c r="M802">
        <v>1500</v>
      </c>
      <c r="N802" t="s">
        <v>8219</v>
      </c>
    </row>
    <row r="803" spans="13:14" x14ac:dyDescent="0.25">
      <c r="M803">
        <v>2000</v>
      </c>
      <c r="N803" t="s">
        <v>8219</v>
      </c>
    </row>
    <row r="804" spans="13:14" x14ac:dyDescent="0.25">
      <c r="M804">
        <v>6000</v>
      </c>
      <c r="N804" t="s">
        <v>8219</v>
      </c>
    </row>
    <row r="805" spans="13:14" x14ac:dyDescent="0.25">
      <c r="M805">
        <v>2300</v>
      </c>
      <c r="N805" t="s">
        <v>8219</v>
      </c>
    </row>
    <row r="806" spans="13:14" x14ac:dyDescent="0.25">
      <c r="M806">
        <v>5500</v>
      </c>
      <c r="N806" t="s">
        <v>8219</v>
      </c>
    </row>
    <row r="807" spans="13:14" x14ac:dyDescent="0.25">
      <c r="M807">
        <v>3000</v>
      </c>
      <c r="N807" t="s">
        <v>8219</v>
      </c>
    </row>
    <row r="808" spans="13:14" x14ac:dyDescent="0.25">
      <c r="M808">
        <v>8000</v>
      </c>
      <c r="N808" t="s">
        <v>8219</v>
      </c>
    </row>
    <row r="809" spans="13:14" x14ac:dyDescent="0.25">
      <c r="M809">
        <v>4000</v>
      </c>
      <c r="N809" t="s">
        <v>8219</v>
      </c>
    </row>
    <row r="810" spans="13:14" x14ac:dyDescent="0.25">
      <c r="M810">
        <v>4500</v>
      </c>
      <c r="N810" t="s">
        <v>8219</v>
      </c>
    </row>
    <row r="811" spans="13:14" x14ac:dyDescent="0.25">
      <c r="M811">
        <v>4000</v>
      </c>
      <c r="N811" t="s">
        <v>8219</v>
      </c>
    </row>
    <row r="812" spans="13:14" x14ac:dyDescent="0.25">
      <c r="M812">
        <v>1500</v>
      </c>
      <c r="N812" t="s">
        <v>8219</v>
      </c>
    </row>
    <row r="813" spans="13:14" x14ac:dyDescent="0.25">
      <c r="M813">
        <v>1000</v>
      </c>
      <c r="N813" t="s">
        <v>8219</v>
      </c>
    </row>
    <row r="814" spans="13:14" x14ac:dyDescent="0.25">
      <c r="M814">
        <v>600</v>
      </c>
      <c r="N814" t="s">
        <v>8219</v>
      </c>
    </row>
    <row r="815" spans="13:14" x14ac:dyDescent="0.25">
      <c r="M815">
        <v>1500</v>
      </c>
      <c r="N815" t="s">
        <v>8219</v>
      </c>
    </row>
    <row r="816" spans="13:14" x14ac:dyDescent="0.25">
      <c r="M816">
        <v>1000</v>
      </c>
      <c r="N816" t="s">
        <v>8219</v>
      </c>
    </row>
    <row r="817" spans="13:14" x14ac:dyDescent="0.25">
      <c r="M817">
        <v>4000</v>
      </c>
      <c r="N817" t="s">
        <v>8219</v>
      </c>
    </row>
    <row r="818" spans="13:14" x14ac:dyDescent="0.25">
      <c r="M818">
        <v>7000</v>
      </c>
      <c r="N818" t="s">
        <v>8219</v>
      </c>
    </row>
    <row r="819" spans="13:14" x14ac:dyDescent="0.25">
      <c r="M819">
        <v>1500</v>
      </c>
      <c r="N819" t="s">
        <v>8219</v>
      </c>
    </row>
    <row r="820" spans="13:14" x14ac:dyDescent="0.25">
      <c r="M820">
        <v>350</v>
      </c>
      <c r="N820" t="s">
        <v>8219</v>
      </c>
    </row>
    <row r="821" spans="13:14" x14ac:dyDescent="0.25">
      <c r="M821">
        <v>400</v>
      </c>
      <c r="N821" t="s">
        <v>8219</v>
      </c>
    </row>
    <row r="822" spans="13:14" x14ac:dyDescent="0.25">
      <c r="M822">
        <v>2000</v>
      </c>
      <c r="N822" t="s">
        <v>8219</v>
      </c>
    </row>
    <row r="823" spans="13:14" x14ac:dyDescent="0.25">
      <c r="M823">
        <v>17482</v>
      </c>
      <c r="N823" t="s">
        <v>8219</v>
      </c>
    </row>
    <row r="824" spans="13:14" x14ac:dyDescent="0.25">
      <c r="M824">
        <v>3000</v>
      </c>
      <c r="N824" t="s">
        <v>8219</v>
      </c>
    </row>
    <row r="825" spans="13:14" x14ac:dyDescent="0.25">
      <c r="M825">
        <v>800</v>
      </c>
      <c r="N825" t="s">
        <v>8219</v>
      </c>
    </row>
    <row r="826" spans="13:14" x14ac:dyDescent="0.25">
      <c r="M826">
        <v>1600</v>
      </c>
      <c r="N826" t="s">
        <v>8219</v>
      </c>
    </row>
    <row r="827" spans="13:14" x14ac:dyDescent="0.25">
      <c r="M827">
        <v>12500</v>
      </c>
      <c r="N827" t="s">
        <v>8219</v>
      </c>
    </row>
    <row r="828" spans="13:14" x14ac:dyDescent="0.25">
      <c r="M828">
        <v>5500</v>
      </c>
      <c r="N828" t="s">
        <v>8219</v>
      </c>
    </row>
    <row r="829" spans="13:14" x14ac:dyDescent="0.25">
      <c r="M829">
        <v>300</v>
      </c>
      <c r="N829" t="s">
        <v>8219</v>
      </c>
    </row>
    <row r="830" spans="13:14" x14ac:dyDescent="0.25">
      <c r="M830">
        <v>1300</v>
      </c>
      <c r="N830" t="s">
        <v>8219</v>
      </c>
    </row>
    <row r="831" spans="13:14" x14ac:dyDescent="0.25">
      <c r="M831">
        <v>500</v>
      </c>
      <c r="N831" t="s">
        <v>8219</v>
      </c>
    </row>
    <row r="832" spans="13:14" x14ac:dyDescent="0.25">
      <c r="M832">
        <v>1800</v>
      </c>
      <c r="N832" t="s">
        <v>8219</v>
      </c>
    </row>
    <row r="833" spans="13:14" x14ac:dyDescent="0.25">
      <c r="M833">
        <v>1500</v>
      </c>
      <c r="N833" t="s">
        <v>8219</v>
      </c>
    </row>
    <row r="834" spans="13:14" x14ac:dyDescent="0.25">
      <c r="M834">
        <v>15000</v>
      </c>
      <c r="N834" t="s">
        <v>8219</v>
      </c>
    </row>
    <row r="835" spans="13:14" x14ac:dyDescent="0.25">
      <c r="M835">
        <v>6000</v>
      </c>
      <c r="N835" t="s">
        <v>8219</v>
      </c>
    </row>
    <row r="836" spans="13:14" x14ac:dyDescent="0.25">
      <c r="M836">
        <v>5500</v>
      </c>
      <c r="N836" t="s">
        <v>8219</v>
      </c>
    </row>
    <row r="837" spans="13:14" x14ac:dyDescent="0.25">
      <c r="M837">
        <v>2000</v>
      </c>
      <c r="N837" t="s">
        <v>8219</v>
      </c>
    </row>
    <row r="838" spans="13:14" x14ac:dyDescent="0.25">
      <c r="M838">
        <v>5000</v>
      </c>
      <c r="N838" t="s">
        <v>8219</v>
      </c>
    </row>
    <row r="839" spans="13:14" x14ac:dyDescent="0.25">
      <c r="M839">
        <v>2500</v>
      </c>
      <c r="N839" t="s">
        <v>8219</v>
      </c>
    </row>
    <row r="840" spans="13:14" x14ac:dyDescent="0.25">
      <c r="M840">
        <v>2000</v>
      </c>
      <c r="N840" t="s">
        <v>8219</v>
      </c>
    </row>
    <row r="841" spans="13:14" x14ac:dyDescent="0.25">
      <c r="M841">
        <v>5000</v>
      </c>
      <c r="N841" t="s">
        <v>8219</v>
      </c>
    </row>
    <row r="842" spans="13:14" x14ac:dyDescent="0.25">
      <c r="M842">
        <v>10000</v>
      </c>
      <c r="N842" t="s">
        <v>8219</v>
      </c>
    </row>
    <row r="843" spans="13:14" x14ac:dyDescent="0.25">
      <c r="M843">
        <v>5000</v>
      </c>
      <c r="N843" t="s">
        <v>8219</v>
      </c>
    </row>
    <row r="844" spans="13:14" x14ac:dyDescent="0.25">
      <c r="M844">
        <v>2500</v>
      </c>
      <c r="N844" t="s">
        <v>8219</v>
      </c>
    </row>
    <row r="845" spans="13:14" x14ac:dyDescent="0.25">
      <c r="M845">
        <v>3000</v>
      </c>
      <c r="N845" t="s">
        <v>8219</v>
      </c>
    </row>
    <row r="846" spans="13:14" x14ac:dyDescent="0.25">
      <c r="M846">
        <v>3000</v>
      </c>
      <c r="N846" t="s">
        <v>8219</v>
      </c>
    </row>
    <row r="847" spans="13:14" x14ac:dyDescent="0.25">
      <c r="M847">
        <v>5000</v>
      </c>
      <c r="N847" t="s">
        <v>8219</v>
      </c>
    </row>
    <row r="848" spans="13:14" x14ac:dyDescent="0.25">
      <c r="M848">
        <v>1100</v>
      </c>
      <c r="N848" t="s">
        <v>8219</v>
      </c>
    </row>
    <row r="849" spans="13:14" x14ac:dyDescent="0.25">
      <c r="M849">
        <v>10</v>
      </c>
      <c r="N849" t="s">
        <v>8219</v>
      </c>
    </row>
    <row r="850" spans="13:14" x14ac:dyDescent="0.25">
      <c r="M850">
        <v>300</v>
      </c>
      <c r="N850" t="s">
        <v>8219</v>
      </c>
    </row>
    <row r="851" spans="13:14" x14ac:dyDescent="0.25">
      <c r="M851">
        <v>4000</v>
      </c>
      <c r="N851" t="s">
        <v>8219</v>
      </c>
    </row>
    <row r="852" spans="13:14" x14ac:dyDescent="0.25">
      <c r="M852">
        <v>4000</v>
      </c>
      <c r="N852" t="s">
        <v>8219</v>
      </c>
    </row>
    <row r="853" spans="13:14" x14ac:dyDescent="0.25">
      <c r="M853">
        <v>2000</v>
      </c>
      <c r="N853" t="s">
        <v>8219</v>
      </c>
    </row>
    <row r="854" spans="13:14" x14ac:dyDescent="0.25">
      <c r="M854">
        <v>3500</v>
      </c>
      <c r="N854" t="s">
        <v>8219</v>
      </c>
    </row>
    <row r="855" spans="13:14" x14ac:dyDescent="0.25">
      <c r="M855">
        <v>300</v>
      </c>
      <c r="N855" t="s">
        <v>8219</v>
      </c>
    </row>
    <row r="856" spans="13:14" x14ac:dyDescent="0.25">
      <c r="M856">
        <v>27800</v>
      </c>
      <c r="N856" t="s">
        <v>8219</v>
      </c>
    </row>
    <row r="857" spans="13:14" x14ac:dyDescent="0.25">
      <c r="M857">
        <v>1450</v>
      </c>
      <c r="N857" t="s">
        <v>8219</v>
      </c>
    </row>
    <row r="858" spans="13:14" x14ac:dyDescent="0.25">
      <c r="M858">
        <v>250</v>
      </c>
      <c r="N858" t="s">
        <v>8219</v>
      </c>
    </row>
    <row r="859" spans="13:14" x14ac:dyDescent="0.25">
      <c r="M859">
        <v>1200</v>
      </c>
      <c r="N859" t="s">
        <v>8219</v>
      </c>
    </row>
    <row r="860" spans="13:14" x14ac:dyDescent="0.25">
      <c r="M860">
        <v>1200</v>
      </c>
      <c r="N860" t="s">
        <v>8219</v>
      </c>
    </row>
    <row r="861" spans="13:14" x14ac:dyDescent="0.25">
      <c r="M861">
        <v>4000</v>
      </c>
      <c r="N861" t="s">
        <v>8219</v>
      </c>
    </row>
    <row r="862" spans="13:14" x14ac:dyDescent="0.25">
      <c r="M862">
        <v>14000</v>
      </c>
      <c r="N862" t="s">
        <v>8221</v>
      </c>
    </row>
    <row r="863" spans="13:14" x14ac:dyDescent="0.25">
      <c r="M863">
        <v>4500</v>
      </c>
      <c r="N863" t="s">
        <v>8221</v>
      </c>
    </row>
    <row r="864" spans="13:14" x14ac:dyDescent="0.25">
      <c r="M864">
        <v>50000</v>
      </c>
      <c r="N864" t="s">
        <v>8221</v>
      </c>
    </row>
    <row r="865" spans="13:14" x14ac:dyDescent="0.25">
      <c r="M865">
        <v>2000</v>
      </c>
      <c r="N865" t="s">
        <v>8221</v>
      </c>
    </row>
    <row r="866" spans="13:14" x14ac:dyDescent="0.25">
      <c r="M866">
        <v>6500</v>
      </c>
      <c r="N866" t="s">
        <v>8221</v>
      </c>
    </row>
    <row r="867" spans="13:14" x14ac:dyDescent="0.25">
      <c r="M867">
        <v>2200</v>
      </c>
      <c r="N867" t="s">
        <v>8221</v>
      </c>
    </row>
    <row r="868" spans="13:14" x14ac:dyDescent="0.25">
      <c r="M868">
        <v>3500</v>
      </c>
      <c r="N868" t="s">
        <v>8221</v>
      </c>
    </row>
    <row r="869" spans="13:14" x14ac:dyDescent="0.25">
      <c r="M869">
        <v>5000</v>
      </c>
      <c r="N869" t="s">
        <v>8221</v>
      </c>
    </row>
    <row r="870" spans="13:14" x14ac:dyDescent="0.25">
      <c r="M870">
        <v>45000</v>
      </c>
      <c r="N870" t="s">
        <v>8221</v>
      </c>
    </row>
    <row r="871" spans="13:14" x14ac:dyDescent="0.25">
      <c r="M871">
        <v>8800</v>
      </c>
      <c r="N871" t="s">
        <v>8221</v>
      </c>
    </row>
    <row r="872" spans="13:14" x14ac:dyDescent="0.25">
      <c r="M872">
        <v>20000</v>
      </c>
      <c r="N872" t="s">
        <v>8221</v>
      </c>
    </row>
    <row r="873" spans="13:14" x14ac:dyDescent="0.25">
      <c r="M873">
        <v>6000</v>
      </c>
      <c r="N873" t="s">
        <v>8221</v>
      </c>
    </row>
    <row r="874" spans="13:14" x14ac:dyDescent="0.25">
      <c r="M874">
        <v>8000</v>
      </c>
      <c r="N874" t="s">
        <v>8221</v>
      </c>
    </row>
    <row r="875" spans="13:14" x14ac:dyDescent="0.25">
      <c r="M875">
        <v>3500</v>
      </c>
      <c r="N875" t="s">
        <v>8221</v>
      </c>
    </row>
    <row r="876" spans="13:14" x14ac:dyDescent="0.25">
      <c r="M876">
        <v>3000</v>
      </c>
      <c r="N876" t="s">
        <v>8221</v>
      </c>
    </row>
    <row r="877" spans="13:14" x14ac:dyDescent="0.25">
      <c r="M877">
        <v>5000</v>
      </c>
      <c r="N877" t="s">
        <v>8221</v>
      </c>
    </row>
    <row r="878" spans="13:14" x14ac:dyDescent="0.25">
      <c r="M878">
        <v>3152</v>
      </c>
      <c r="N878" t="s">
        <v>8221</v>
      </c>
    </row>
    <row r="879" spans="13:14" x14ac:dyDescent="0.25">
      <c r="M879">
        <v>2000</v>
      </c>
      <c r="N879" t="s">
        <v>8221</v>
      </c>
    </row>
    <row r="880" spans="13:14" x14ac:dyDescent="0.25">
      <c r="M880">
        <v>5000</v>
      </c>
      <c r="N880" t="s">
        <v>8221</v>
      </c>
    </row>
    <row r="881" spans="13:14" x14ac:dyDescent="0.25">
      <c r="M881">
        <v>2100</v>
      </c>
      <c r="N881" t="s">
        <v>8221</v>
      </c>
    </row>
    <row r="882" spans="13:14" x14ac:dyDescent="0.25">
      <c r="M882">
        <v>3780</v>
      </c>
      <c r="N882" t="s">
        <v>8221</v>
      </c>
    </row>
    <row r="883" spans="13:14" x14ac:dyDescent="0.25">
      <c r="M883">
        <v>3750</v>
      </c>
      <c r="N883" t="s">
        <v>8221</v>
      </c>
    </row>
    <row r="884" spans="13:14" x14ac:dyDescent="0.25">
      <c r="M884">
        <v>1500</v>
      </c>
      <c r="N884" t="s">
        <v>8221</v>
      </c>
    </row>
    <row r="885" spans="13:14" x14ac:dyDescent="0.25">
      <c r="M885">
        <v>5000</v>
      </c>
      <c r="N885" t="s">
        <v>8221</v>
      </c>
    </row>
    <row r="886" spans="13:14" x14ac:dyDescent="0.25">
      <c r="M886">
        <v>2000</v>
      </c>
      <c r="N886" t="s">
        <v>8221</v>
      </c>
    </row>
    <row r="887" spans="13:14" x14ac:dyDescent="0.25">
      <c r="M887">
        <v>1000</v>
      </c>
      <c r="N887" t="s">
        <v>8221</v>
      </c>
    </row>
    <row r="888" spans="13:14" x14ac:dyDescent="0.25">
      <c r="M888">
        <v>500</v>
      </c>
      <c r="N888" t="s">
        <v>8221</v>
      </c>
    </row>
    <row r="889" spans="13:14" x14ac:dyDescent="0.25">
      <c r="M889">
        <v>1000</v>
      </c>
      <c r="N889" t="s">
        <v>8221</v>
      </c>
    </row>
    <row r="890" spans="13:14" x14ac:dyDescent="0.25">
      <c r="M890">
        <v>1000</v>
      </c>
      <c r="N890" t="s">
        <v>8221</v>
      </c>
    </row>
    <row r="891" spans="13:14" x14ac:dyDescent="0.25">
      <c r="M891">
        <v>25000</v>
      </c>
      <c r="N891" t="s">
        <v>8221</v>
      </c>
    </row>
    <row r="892" spans="13:14" x14ac:dyDescent="0.25">
      <c r="M892">
        <v>3000</v>
      </c>
      <c r="N892" t="s">
        <v>8221</v>
      </c>
    </row>
    <row r="893" spans="13:14" x14ac:dyDescent="0.25">
      <c r="M893">
        <v>8000</v>
      </c>
      <c r="N893" t="s">
        <v>8221</v>
      </c>
    </row>
    <row r="894" spans="13:14" x14ac:dyDescent="0.25">
      <c r="M894">
        <v>6000</v>
      </c>
      <c r="N894" t="s">
        <v>8221</v>
      </c>
    </row>
    <row r="895" spans="13:14" x14ac:dyDescent="0.25">
      <c r="M895">
        <v>2000</v>
      </c>
      <c r="N895" t="s">
        <v>8221</v>
      </c>
    </row>
    <row r="896" spans="13:14" x14ac:dyDescent="0.25">
      <c r="M896">
        <v>20000</v>
      </c>
      <c r="N896" t="s">
        <v>8221</v>
      </c>
    </row>
    <row r="897" spans="13:14" x14ac:dyDescent="0.25">
      <c r="M897">
        <v>8000</v>
      </c>
      <c r="N897" t="s">
        <v>8221</v>
      </c>
    </row>
    <row r="898" spans="13:14" x14ac:dyDescent="0.25">
      <c r="M898">
        <v>8000</v>
      </c>
      <c r="N898" t="s">
        <v>8221</v>
      </c>
    </row>
    <row r="899" spans="13:14" x14ac:dyDescent="0.25">
      <c r="M899">
        <v>3000</v>
      </c>
      <c r="N899" t="s">
        <v>8221</v>
      </c>
    </row>
    <row r="900" spans="13:14" x14ac:dyDescent="0.25">
      <c r="M900">
        <v>2500</v>
      </c>
      <c r="N900" t="s">
        <v>8221</v>
      </c>
    </row>
    <row r="901" spans="13:14" x14ac:dyDescent="0.25">
      <c r="M901">
        <v>750</v>
      </c>
      <c r="N901" t="s">
        <v>8221</v>
      </c>
    </row>
    <row r="902" spans="13:14" x14ac:dyDescent="0.25">
      <c r="M902">
        <v>5000</v>
      </c>
      <c r="N902" t="s">
        <v>8221</v>
      </c>
    </row>
    <row r="903" spans="13:14" x14ac:dyDescent="0.25">
      <c r="M903">
        <v>6500</v>
      </c>
      <c r="N903" t="s">
        <v>8221</v>
      </c>
    </row>
    <row r="904" spans="13:14" x14ac:dyDescent="0.25">
      <c r="M904">
        <v>30000</v>
      </c>
      <c r="N904" t="s">
        <v>8221</v>
      </c>
    </row>
    <row r="905" spans="13:14" x14ac:dyDescent="0.25">
      <c r="M905">
        <v>5000</v>
      </c>
      <c r="N905" t="s">
        <v>8221</v>
      </c>
    </row>
    <row r="906" spans="13:14" x14ac:dyDescent="0.25">
      <c r="M906">
        <v>50000</v>
      </c>
      <c r="N906" t="s">
        <v>8221</v>
      </c>
    </row>
    <row r="907" spans="13:14" x14ac:dyDescent="0.25">
      <c r="M907">
        <v>6500</v>
      </c>
      <c r="N907" t="s">
        <v>8221</v>
      </c>
    </row>
    <row r="908" spans="13:14" x14ac:dyDescent="0.25">
      <c r="M908">
        <v>15000</v>
      </c>
      <c r="N908" t="s">
        <v>8221</v>
      </c>
    </row>
    <row r="909" spans="13:14" x14ac:dyDescent="0.25">
      <c r="M909">
        <v>2900</v>
      </c>
      <c r="N909" t="s">
        <v>8221</v>
      </c>
    </row>
    <row r="910" spans="13:14" x14ac:dyDescent="0.25">
      <c r="M910">
        <v>2500</v>
      </c>
      <c r="N910" t="s">
        <v>8221</v>
      </c>
    </row>
    <row r="911" spans="13:14" x14ac:dyDescent="0.25">
      <c r="M911">
        <v>16000</v>
      </c>
      <c r="N911" t="s">
        <v>8221</v>
      </c>
    </row>
    <row r="912" spans="13:14" x14ac:dyDescent="0.25">
      <c r="M912">
        <v>550</v>
      </c>
      <c r="N912" t="s">
        <v>8221</v>
      </c>
    </row>
    <row r="913" spans="13:14" x14ac:dyDescent="0.25">
      <c r="M913">
        <v>100000</v>
      </c>
      <c r="N913" t="s">
        <v>8221</v>
      </c>
    </row>
    <row r="914" spans="13:14" x14ac:dyDescent="0.25">
      <c r="M914">
        <v>3500</v>
      </c>
      <c r="N914" t="s">
        <v>8221</v>
      </c>
    </row>
    <row r="915" spans="13:14" x14ac:dyDescent="0.25">
      <c r="M915">
        <v>30000</v>
      </c>
      <c r="N915" t="s">
        <v>8221</v>
      </c>
    </row>
    <row r="916" spans="13:14" x14ac:dyDescent="0.25">
      <c r="M916">
        <v>1500</v>
      </c>
      <c r="N916" t="s">
        <v>8221</v>
      </c>
    </row>
    <row r="917" spans="13:14" x14ac:dyDescent="0.25">
      <c r="M917">
        <v>6500</v>
      </c>
      <c r="N917" t="s">
        <v>8221</v>
      </c>
    </row>
    <row r="918" spans="13:14" x14ac:dyDescent="0.25">
      <c r="M918">
        <v>3300</v>
      </c>
      <c r="N918" t="s">
        <v>8221</v>
      </c>
    </row>
    <row r="919" spans="13:14" x14ac:dyDescent="0.25">
      <c r="M919">
        <v>5000</v>
      </c>
      <c r="N919" t="s">
        <v>8221</v>
      </c>
    </row>
    <row r="920" spans="13:14" x14ac:dyDescent="0.25">
      <c r="M920">
        <v>3900</v>
      </c>
      <c r="N920" t="s">
        <v>8221</v>
      </c>
    </row>
    <row r="921" spans="13:14" x14ac:dyDescent="0.25">
      <c r="M921">
        <v>20000</v>
      </c>
      <c r="N921" t="s">
        <v>8221</v>
      </c>
    </row>
    <row r="922" spans="13:14" x14ac:dyDescent="0.25">
      <c r="M922">
        <v>5500</v>
      </c>
      <c r="N922" t="s">
        <v>8221</v>
      </c>
    </row>
    <row r="923" spans="13:14" x14ac:dyDescent="0.25">
      <c r="M923">
        <v>15000</v>
      </c>
      <c r="N923" t="s">
        <v>8221</v>
      </c>
    </row>
    <row r="924" spans="13:14" x14ac:dyDescent="0.25">
      <c r="M924">
        <v>27000</v>
      </c>
      <c r="N924" t="s">
        <v>8221</v>
      </c>
    </row>
    <row r="925" spans="13:14" x14ac:dyDescent="0.25">
      <c r="M925">
        <v>15000</v>
      </c>
      <c r="N925" t="s">
        <v>8221</v>
      </c>
    </row>
    <row r="926" spans="13:14" x14ac:dyDescent="0.25">
      <c r="M926">
        <v>3000</v>
      </c>
      <c r="N926" t="s">
        <v>8221</v>
      </c>
    </row>
    <row r="927" spans="13:14" x14ac:dyDescent="0.25">
      <c r="M927">
        <v>6000</v>
      </c>
      <c r="N927" t="s">
        <v>8221</v>
      </c>
    </row>
    <row r="928" spans="13:14" x14ac:dyDescent="0.25">
      <c r="M928">
        <v>7000</v>
      </c>
      <c r="N928" t="s">
        <v>8221</v>
      </c>
    </row>
    <row r="929" spans="13:14" x14ac:dyDescent="0.25">
      <c r="M929">
        <v>20000</v>
      </c>
      <c r="N929" t="s">
        <v>8221</v>
      </c>
    </row>
    <row r="930" spans="13:14" x14ac:dyDescent="0.25">
      <c r="M930">
        <v>14500</v>
      </c>
      <c r="N930" t="s">
        <v>8221</v>
      </c>
    </row>
    <row r="931" spans="13:14" x14ac:dyDescent="0.25">
      <c r="M931">
        <v>500</v>
      </c>
      <c r="N931" t="s">
        <v>8221</v>
      </c>
    </row>
    <row r="932" spans="13:14" x14ac:dyDescent="0.25">
      <c r="M932">
        <v>900</v>
      </c>
      <c r="N932" t="s">
        <v>8221</v>
      </c>
    </row>
    <row r="933" spans="13:14" x14ac:dyDescent="0.25">
      <c r="M933">
        <v>2000</v>
      </c>
      <c r="N933" t="s">
        <v>8221</v>
      </c>
    </row>
    <row r="934" spans="13:14" x14ac:dyDescent="0.25">
      <c r="M934">
        <v>9500</v>
      </c>
      <c r="N934" t="s">
        <v>8221</v>
      </c>
    </row>
    <row r="935" spans="13:14" x14ac:dyDescent="0.25">
      <c r="M935">
        <v>2000</v>
      </c>
      <c r="N935" t="s">
        <v>8221</v>
      </c>
    </row>
    <row r="936" spans="13:14" x14ac:dyDescent="0.25">
      <c r="M936">
        <v>5000</v>
      </c>
      <c r="N936" t="s">
        <v>8221</v>
      </c>
    </row>
    <row r="937" spans="13:14" x14ac:dyDescent="0.25">
      <c r="M937">
        <v>3500</v>
      </c>
      <c r="N937" t="s">
        <v>8221</v>
      </c>
    </row>
    <row r="938" spans="13:14" x14ac:dyDescent="0.25">
      <c r="M938">
        <v>1400</v>
      </c>
      <c r="N938" t="s">
        <v>8221</v>
      </c>
    </row>
    <row r="939" spans="13:14" x14ac:dyDescent="0.25">
      <c r="M939">
        <v>3500</v>
      </c>
      <c r="N939" t="s">
        <v>8221</v>
      </c>
    </row>
    <row r="940" spans="13:14" x14ac:dyDescent="0.25">
      <c r="M940">
        <v>7000</v>
      </c>
      <c r="N940" t="s">
        <v>8221</v>
      </c>
    </row>
    <row r="941" spans="13:14" x14ac:dyDescent="0.25">
      <c r="M941">
        <v>2750</v>
      </c>
      <c r="N941" t="s">
        <v>8221</v>
      </c>
    </row>
    <row r="942" spans="13:14" x14ac:dyDescent="0.25">
      <c r="M942">
        <v>9000</v>
      </c>
      <c r="N942" t="s">
        <v>8221</v>
      </c>
    </row>
    <row r="943" spans="13:14" x14ac:dyDescent="0.25">
      <c r="M943">
        <v>50000</v>
      </c>
      <c r="N943" t="s">
        <v>8221</v>
      </c>
    </row>
    <row r="944" spans="13:14" x14ac:dyDescent="0.25">
      <c r="M944">
        <v>7500</v>
      </c>
      <c r="N944" t="s">
        <v>8221</v>
      </c>
    </row>
    <row r="945" spans="13:14" x14ac:dyDescent="0.25">
      <c r="M945">
        <v>3000</v>
      </c>
      <c r="N945" t="s">
        <v>8221</v>
      </c>
    </row>
    <row r="946" spans="13:14" x14ac:dyDescent="0.25">
      <c r="M946">
        <v>50000</v>
      </c>
      <c r="N946" t="s">
        <v>8221</v>
      </c>
    </row>
    <row r="947" spans="13:14" x14ac:dyDescent="0.25">
      <c r="M947">
        <v>100000</v>
      </c>
      <c r="N947" t="s">
        <v>8221</v>
      </c>
    </row>
    <row r="948" spans="13:14" x14ac:dyDescent="0.25">
      <c r="M948">
        <v>15000</v>
      </c>
      <c r="N948" t="s">
        <v>8221</v>
      </c>
    </row>
    <row r="949" spans="13:14" x14ac:dyDescent="0.25">
      <c r="M949">
        <v>850</v>
      </c>
      <c r="N949" t="s">
        <v>8221</v>
      </c>
    </row>
    <row r="950" spans="13:14" x14ac:dyDescent="0.25">
      <c r="M950">
        <v>4000</v>
      </c>
      <c r="N950" t="s">
        <v>8221</v>
      </c>
    </row>
    <row r="951" spans="13:14" x14ac:dyDescent="0.25">
      <c r="M951">
        <v>20000</v>
      </c>
      <c r="N951" t="s">
        <v>8221</v>
      </c>
    </row>
    <row r="952" spans="13:14" x14ac:dyDescent="0.25">
      <c r="M952">
        <v>5000</v>
      </c>
      <c r="N952" t="s">
        <v>8221</v>
      </c>
    </row>
    <row r="953" spans="13:14" x14ac:dyDescent="0.25">
      <c r="M953">
        <v>50000</v>
      </c>
      <c r="N953" t="s">
        <v>8221</v>
      </c>
    </row>
    <row r="954" spans="13:14" x14ac:dyDescent="0.25">
      <c r="M954">
        <v>49000</v>
      </c>
      <c r="N954" t="s">
        <v>8221</v>
      </c>
    </row>
    <row r="955" spans="13:14" x14ac:dyDescent="0.25">
      <c r="M955">
        <v>15000</v>
      </c>
      <c r="N955" t="s">
        <v>8221</v>
      </c>
    </row>
    <row r="956" spans="13:14" x14ac:dyDescent="0.25">
      <c r="M956">
        <v>15000</v>
      </c>
      <c r="N956" t="s">
        <v>8221</v>
      </c>
    </row>
    <row r="957" spans="13:14" x14ac:dyDescent="0.25">
      <c r="M957">
        <v>300000</v>
      </c>
      <c r="N957" t="s">
        <v>8221</v>
      </c>
    </row>
    <row r="958" spans="13:14" x14ac:dyDescent="0.25">
      <c r="M958">
        <v>50000</v>
      </c>
      <c r="N958" t="s">
        <v>8221</v>
      </c>
    </row>
    <row r="959" spans="13:14" x14ac:dyDescent="0.25">
      <c r="M959">
        <v>12000</v>
      </c>
      <c r="N959" t="s">
        <v>8221</v>
      </c>
    </row>
    <row r="960" spans="13:14" x14ac:dyDescent="0.25">
      <c r="M960">
        <v>7777</v>
      </c>
      <c r="N960" t="s">
        <v>8221</v>
      </c>
    </row>
    <row r="961" spans="13:14" x14ac:dyDescent="0.25">
      <c r="M961">
        <v>50000</v>
      </c>
      <c r="N961" t="s">
        <v>8221</v>
      </c>
    </row>
    <row r="962" spans="13:14" x14ac:dyDescent="0.25">
      <c r="M962">
        <v>55650</v>
      </c>
      <c r="N962" t="s">
        <v>8221</v>
      </c>
    </row>
    <row r="963" spans="13:14" x14ac:dyDescent="0.25">
      <c r="M963">
        <v>95000</v>
      </c>
      <c r="N963" t="s">
        <v>8221</v>
      </c>
    </row>
    <row r="964" spans="13:14" x14ac:dyDescent="0.25">
      <c r="M964">
        <v>2500</v>
      </c>
      <c r="N964" t="s">
        <v>8221</v>
      </c>
    </row>
    <row r="965" spans="13:14" x14ac:dyDescent="0.25">
      <c r="M965">
        <v>35000</v>
      </c>
      <c r="N965" t="s">
        <v>8221</v>
      </c>
    </row>
    <row r="966" spans="13:14" x14ac:dyDescent="0.25">
      <c r="M966">
        <v>110000</v>
      </c>
      <c r="N966" t="s">
        <v>8221</v>
      </c>
    </row>
    <row r="967" spans="13:14" x14ac:dyDescent="0.25">
      <c r="M967">
        <v>25000</v>
      </c>
      <c r="N967" t="s">
        <v>8221</v>
      </c>
    </row>
    <row r="968" spans="13:14" x14ac:dyDescent="0.25">
      <c r="M968">
        <v>12000</v>
      </c>
      <c r="N968" t="s">
        <v>8221</v>
      </c>
    </row>
    <row r="969" spans="13:14" x14ac:dyDescent="0.25">
      <c r="M969">
        <v>20000</v>
      </c>
      <c r="N969" t="s">
        <v>8221</v>
      </c>
    </row>
    <row r="970" spans="13:14" x14ac:dyDescent="0.25">
      <c r="M970">
        <v>8000</v>
      </c>
      <c r="N970" t="s">
        <v>8221</v>
      </c>
    </row>
    <row r="971" spans="13:14" x14ac:dyDescent="0.25">
      <c r="M971">
        <v>30000</v>
      </c>
      <c r="N971" t="s">
        <v>8221</v>
      </c>
    </row>
    <row r="972" spans="13:14" x14ac:dyDescent="0.25">
      <c r="M972">
        <v>5000</v>
      </c>
      <c r="N972" t="s">
        <v>8221</v>
      </c>
    </row>
    <row r="973" spans="13:14" x14ac:dyDescent="0.25">
      <c r="M973">
        <v>100000</v>
      </c>
      <c r="N973" t="s">
        <v>8221</v>
      </c>
    </row>
    <row r="974" spans="13:14" x14ac:dyDescent="0.25">
      <c r="M974">
        <v>20000</v>
      </c>
      <c r="N974" t="s">
        <v>8221</v>
      </c>
    </row>
    <row r="975" spans="13:14" x14ac:dyDescent="0.25">
      <c r="M975">
        <v>20000</v>
      </c>
      <c r="N975" t="s">
        <v>8221</v>
      </c>
    </row>
    <row r="976" spans="13:14" x14ac:dyDescent="0.25">
      <c r="M976">
        <v>50000</v>
      </c>
      <c r="N976" t="s">
        <v>8221</v>
      </c>
    </row>
    <row r="977" spans="13:14" x14ac:dyDescent="0.25">
      <c r="M977">
        <v>100000</v>
      </c>
      <c r="N977" t="s">
        <v>8221</v>
      </c>
    </row>
    <row r="978" spans="13:14" x14ac:dyDescent="0.25">
      <c r="M978">
        <v>150000</v>
      </c>
      <c r="N978" t="s">
        <v>8221</v>
      </c>
    </row>
    <row r="979" spans="13:14" x14ac:dyDescent="0.25">
      <c r="M979">
        <v>2700</v>
      </c>
      <c r="N979" t="s">
        <v>8221</v>
      </c>
    </row>
    <row r="980" spans="13:14" x14ac:dyDescent="0.25">
      <c r="M980">
        <v>172889</v>
      </c>
      <c r="N980" t="s">
        <v>8221</v>
      </c>
    </row>
    <row r="981" spans="13:14" x14ac:dyDescent="0.25">
      <c r="M981">
        <v>35000</v>
      </c>
      <c r="N981" t="s">
        <v>8221</v>
      </c>
    </row>
    <row r="982" spans="13:14" x14ac:dyDescent="0.25">
      <c r="M982">
        <v>10000</v>
      </c>
      <c r="N982" t="s">
        <v>8221</v>
      </c>
    </row>
    <row r="983" spans="13:14" x14ac:dyDescent="0.25">
      <c r="M983">
        <v>88888</v>
      </c>
      <c r="N983" t="s">
        <v>8221</v>
      </c>
    </row>
    <row r="984" spans="13:14" x14ac:dyDescent="0.25">
      <c r="M984">
        <v>17500</v>
      </c>
      <c r="N984" t="s">
        <v>8221</v>
      </c>
    </row>
    <row r="985" spans="13:14" x14ac:dyDescent="0.25">
      <c r="M985">
        <v>104219</v>
      </c>
      <c r="N985" t="s">
        <v>8221</v>
      </c>
    </row>
    <row r="986" spans="13:14" x14ac:dyDescent="0.25">
      <c r="M986">
        <v>10000</v>
      </c>
      <c r="N986" t="s">
        <v>8221</v>
      </c>
    </row>
    <row r="987" spans="13:14" x14ac:dyDescent="0.25">
      <c r="M987">
        <v>30000</v>
      </c>
      <c r="N987" t="s">
        <v>8221</v>
      </c>
    </row>
    <row r="988" spans="13:14" x14ac:dyDescent="0.25">
      <c r="M988">
        <v>20000</v>
      </c>
      <c r="N988" t="s">
        <v>8221</v>
      </c>
    </row>
    <row r="989" spans="13:14" x14ac:dyDescent="0.25">
      <c r="M989">
        <v>50000</v>
      </c>
      <c r="N989" t="s">
        <v>8221</v>
      </c>
    </row>
    <row r="990" spans="13:14" x14ac:dyDescent="0.25">
      <c r="M990">
        <v>5000</v>
      </c>
      <c r="N990" t="s">
        <v>8221</v>
      </c>
    </row>
    <row r="991" spans="13:14" x14ac:dyDescent="0.25">
      <c r="M991">
        <v>10000</v>
      </c>
      <c r="N991" t="s">
        <v>8221</v>
      </c>
    </row>
    <row r="992" spans="13:14" x14ac:dyDescent="0.25">
      <c r="M992">
        <v>25000</v>
      </c>
      <c r="N992" t="s">
        <v>8221</v>
      </c>
    </row>
    <row r="993" spans="13:14" x14ac:dyDescent="0.25">
      <c r="M993">
        <v>5000</v>
      </c>
      <c r="N993" t="s">
        <v>8221</v>
      </c>
    </row>
    <row r="994" spans="13:14" x14ac:dyDescent="0.25">
      <c r="M994">
        <v>100000</v>
      </c>
      <c r="N994" t="s">
        <v>8221</v>
      </c>
    </row>
    <row r="995" spans="13:14" x14ac:dyDescent="0.25">
      <c r="M995">
        <v>70000</v>
      </c>
      <c r="N995" t="s">
        <v>8221</v>
      </c>
    </row>
    <row r="996" spans="13:14" x14ac:dyDescent="0.25">
      <c r="M996">
        <v>200000</v>
      </c>
      <c r="N996" t="s">
        <v>8221</v>
      </c>
    </row>
    <row r="997" spans="13:14" x14ac:dyDescent="0.25">
      <c r="M997">
        <v>10000</v>
      </c>
      <c r="N997" t="s">
        <v>8221</v>
      </c>
    </row>
    <row r="998" spans="13:14" x14ac:dyDescent="0.25">
      <c r="M998">
        <v>4000</v>
      </c>
      <c r="N998" t="s">
        <v>8221</v>
      </c>
    </row>
    <row r="999" spans="13:14" x14ac:dyDescent="0.25">
      <c r="M999">
        <v>5000</v>
      </c>
      <c r="N999" t="s">
        <v>8221</v>
      </c>
    </row>
    <row r="1000" spans="13:14" x14ac:dyDescent="0.25">
      <c r="M1000">
        <v>60000</v>
      </c>
      <c r="N1000" t="s">
        <v>8221</v>
      </c>
    </row>
    <row r="1001" spans="13:14" x14ac:dyDescent="0.25">
      <c r="M1001">
        <v>150000</v>
      </c>
      <c r="N1001" t="s">
        <v>8221</v>
      </c>
    </row>
    <row r="1002" spans="13:14" x14ac:dyDescent="0.25">
      <c r="M1002">
        <v>894700</v>
      </c>
      <c r="N1002" t="s">
        <v>8220</v>
      </c>
    </row>
    <row r="1003" spans="13:14" x14ac:dyDescent="0.25">
      <c r="M1003">
        <v>5000</v>
      </c>
      <c r="N1003" t="s">
        <v>8220</v>
      </c>
    </row>
    <row r="1004" spans="13:14" x14ac:dyDescent="0.25">
      <c r="M1004">
        <v>9999</v>
      </c>
      <c r="N1004" t="s">
        <v>8220</v>
      </c>
    </row>
    <row r="1005" spans="13:14" x14ac:dyDescent="0.25">
      <c r="M1005">
        <v>20000</v>
      </c>
      <c r="N1005" t="s">
        <v>8220</v>
      </c>
    </row>
    <row r="1006" spans="13:14" x14ac:dyDescent="0.25">
      <c r="M1006">
        <v>25000</v>
      </c>
      <c r="N1006" t="s">
        <v>8220</v>
      </c>
    </row>
    <row r="1007" spans="13:14" x14ac:dyDescent="0.25">
      <c r="M1007">
        <v>200000</v>
      </c>
      <c r="N1007" t="s">
        <v>8220</v>
      </c>
    </row>
    <row r="1008" spans="13:14" x14ac:dyDescent="0.25">
      <c r="M1008">
        <v>4000</v>
      </c>
      <c r="N1008" t="s">
        <v>8220</v>
      </c>
    </row>
    <row r="1009" spans="13:14" x14ac:dyDescent="0.25">
      <c r="M1009">
        <v>30000</v>
      </c>
      <c r="N1009" t="s">
        <v>8220</v>
      </c>
    </row>
    <row r="1010" spans="13:14" x14ac:dyDescent="0.25">
      <c r="M1010">
        <v>93500</v>
      </c>
      <c r="N1010" t="s">
        <v>8220</v>
      </c>
    </row>
    <row r="1011" spans="13:14" x14ac:dyDescent="0.25">
      <c r="M1011">
        <v>50000</v>
      </c>
      <c r="N1011" t="s">
        <v>8220</v>
      </c>
    </row>
    <row r="1012" spans="13:14" x14ac:dyDescent="0.25">
      <c r="M1012">
        <v>115250</v>
      </c>
      <c r="N1012" t="s">
        <v>8220</v>
      </c>
    </row>
    <row r="1013" spans="13:14" x14ac:dyDescent="0.25">
      <c r="M1013">
        <v>20000</v>
      </c>
      <c r="N1013" t="s">
        <v>8220</v>
      </c>
    </row>
    <row r="1014" spans="13:14" x14ac:dyDescent="0.25">
      <c r="M1014">
        <v>5000</v>
      </c>
      <c r="N1014" t="s">
        <v>8220</v>
      </c>
    </row>
    <row r="1015" spans="13:14" x14ac:dyDescent="0.25">
      <c r="M1015">
        <v>25000</v>
      </c>
      <c r="N1015" t="s">
        <v>8220</v>
      </c>
    </row>
    <row r="1016" spans="13:14" x14ac:dyDescent="0.25">
      <c r="M1016">
        <v>10000</v>
      </c>
      <c r="N1016" t="s">
        <v>8220</v>
      </c>
    </row>
    <row r="1017" spans="13:14" x14ac:dyDescent="0.25">
      <c r="M1017">
        <v>9000</v>
      </c>
      <c r="N1017" t="s">
        <v>8220</v>
      </c>
    </row>
    <row r="1018" spans="13:14" x14ac:dyDescent="0.25">
      <c r="M1018">
        <v>100000</v>
      </c>
      <c r="N1018" t="s">
        <v>8220</v>
      </c>
    </row>
    <row r="1019" spans="13:14" x14ac:dyDescent="0.25">
      <c r="M1019">
        <v>250000</v>
      </c>
      <c r="N1019" t="s">
        <v>8220</v>
      </c>
    </row>
    <row r="1020" spans="13:14" x14ac:dyDescent="0.25">
      <c r="M1020">
        <v>20000</v>
      </c>
      <c r="N1020" t="s">
        <v>8220</v>
      </c>
    </row>
    <row r="1021" spans="13:14" x14ac:dyDescent="0.25">
      <c r="M1021">
        <v>45000</v>
      </c>
      <c r="N1021" t="s">
        <v>8220</v>
      </c>
    </row>
    <row r="1022" spans="13:14" x14ac:dyDescent="0.25">
      <c r="M1022">
        <v>1550</v>
      </c>
      <c r="N1022" t="s">
        <v>8219</v>
      </c>
    </row>
    <row r="1023" spans="13:14" x14ac:dyDescent="0.25">
      <c r="M1023">
        <v>3000</v>
      </c>
      <c r="N1023" t="s">
        <v>8219</v>
      </c>
    </row>
    <row r="1024" spans="13:14" x14ac:dyDescent="0.25">
      <c r="M1024">
        <v>2000</v>
      </c>
      <c r="N1024" t="s">
        <v>8219</v>
      </c>
    </row>
    <row r="1025" spans="13:14" x14ac:dyDescent="0.25">
      <c r="M1025">
        <v>2000</v>
      </c>
      <c r="N1025" t="s">
        <v>8219</v>
      </c>
    </row>
    <row r="1026" spans="13:14" x14ac:dyDescent="0.25">
      <c r="M1026">
        <v>20000</v>
      </c>
      <c r="N1026" t="s">
        <v>8219</v>
      </c>
    </row>
    <row r="1027" spans="13:14" x14ac:dyDescent="0.25">
      <c r="M1027">
        <v>70000</v>
      </c>
      <c r="N1027" t="s">
        <v>8219</v>
      </c>
    </row>
    <row r="1028" spans="13:14" x14ac:dyDescent="0.25">
      <c r="M1028">
        <v>7000</v>
      </c>
      <c r="N1028" t="s">
        <v>8219</v>
      </c>
    </row>
    <row r="1029" spans="13:14" x14ac:dyDescent="0.25">
      <c r="M1029">
        <v>7501</v>
      </c>
      <c r="N1029" t="s">
        <v>8219</v>
      </c>
    </row>
    <row r="1030" spans="13:14" x14ac:dyDescent="0.25">
      <c r="M1030">
        <v>10000</v>
      </c>
      <c r="N1030" t="s">
        <v>8219</v>
      </c>
    </row>
    <row r="1031" spans="13:14" x14ac:dyDescent="0.25">
      <c r="M1031">
        <v>10000</v>
      </c>
      <c r="N1031" t="s">
        <v>8219</v>
      </c>
    </row>
    <row r="1032" spans="13:14" x14ac:dyDescent="0.25">
      <c r="M1032">
        <v>2000</v>
      </c>
      <c r="N1032" t="s">
        <v>8219</v>
      </c>
    </row>
    <row r="1033" spans="13:14" x14ac:dyDescent="0.25">
      <c r="M1033">
        <v>10000</v>
      </c>
      <c r="N1033" t="s">
        <v>8219</v>
      </c>
    </row>
    <row r="1034" spans="13:14" x14ac:dyDescent="0.25">
      <c r="M1034">
        <v>5400</v>
      </c>
      <c r="N1034" t="s">
        <v>8219</v>
      </c>
    </row>
    <row r="1035" spans="13:14" x14ac:dyDescent="0.25">
      <c r="M1035">
        <v>1328</v>
      </c>
      <c r="N1035" t="s">
        <v>8219</v>
      </c>
    </row>
    <row r="1036" spans="13:14" x14ac:dyDescent="0.25">
      <c r="M1036">
        <v>5000</v>
      </c>
      <c r="N1036" t="s">
        <v>8219</v>
      </c>
    </row>
    <row r="1037" spans="13:14" x14ac:dyDescent="0.25">
      <c r="M1037">
        <v>4600</v>
      </c>
      <c r="N1037" t="s">
        <v>8219</v>
      </c>
    </row>
    <row r="1038" spans="13:14" x14ac:dyDescent="0.25">
      <c r="M1038">
        <v>4500</v>
      </c>
      <c r="N1038" t="s">
        <v>8219</v>
      </c>
    </row>
    <row r="1039" spans="13:14" x14ac:dyDescent="0.25">
      <c r="M1039">
        <v>1000</v>
      </c>
      <c r="N1039" t="s">
        <v>8219</v>
      </c>
    </row>
    <row r="1040" spans="13:14" x14ac:dyDescent="0.25">
      <c r="M1040">
        <v>1500</v>
      </c>
      <c r="N1040" t="s">
        <v>8219</v>
      </c>
    </row>
    <row r="1041" spans="13:14" x14ac:dyDescent="0.25">
      <c r="M1041">
        <v>500</v>
      </c>
      <c r="N1041" t="s">
        <v>8219</v>
      </c>
    </row>
    <row r="1042" spans="13:14" x14ac:dyDescent="0.25">
      <c r="M1042">
        <v>85000</v>
      </c>
      <c r="N1042" t="s">
        <v>8220</v>
      </c>
    </row>
    <row r="1043" spans="13:14" x14ac:dyDescent="0.25">
      <c r="M1043">
        <v>50</v>
      </c>
      <c r="N1043" t="s">
        <v>8220</v>
      </c>
    </row>
    <row r="1044" spans="13:14" x14ac:dyDescent="0.25">
      <c r="M1044">
        <v>650</v>
      </c>
      <c r="N1044" t="s">
        <v>8220</v>
      </c>
    </row>
    <row r="1045" spans="13:14" x14ac:dyDescent="0.25">
      <c r="M1045">
        <v>100000</v>
      </c>
      <c r="N1045" t="s">
        <v>8220</v>
      </c>
    </row>
    <row r="1046" spans="13:14" x14ac:dyDescent="0.25">
      <c r="M1046">
        <v>7000</v>
      </c>
      <c r="N1046" t="s">
        <v>8220</v>
      </c>
    </row>
    <row r="1047" spans="13:14" x14ac:dyDescent="0.25">
      <c r="M1047">
        <v>10000</v>
      </c>
      <c r="N1047" t="s">
        <v>8220</v>
      </c>
    </row>
    <row r="1048" spans="13:14" x14ac:dyDescent="0.25">
      <c r="M1048">
        <v>3000</v>
      </c>
      <c r="N1048" t="s">
        <v>8220</v>
      </c>
    </row>
    <row r="1049" spans="13:14" x14ac:dyDescent="0.25">
      <c r="M1049">
        <v>2000</v>
      </c>
      <c r="N1049" t="s">
        <v>8220</v>
      </c>
    </row>
    <row r="1050" spans="13:14" x14ac:dyDescent="0.25">
      <c r="M1050">
        <v>15000</v>
      </c>
      <c r="N1050" t="s">
        <v>8220</v>
      </c>
    </row>
    <row r="1051" spans="13:14" x14ac:dyDescent="0.25">
      <c r="M1051">
        <v>12000</v>
      </c>
      <c r="N1051" t="s">
        <v>8220</v>
      </c>
    </row>
    <row r="1052" spans="13:14" x14ac:dyDescent="0.25">
      <c r="M1052">
        <v>2500</v>
      </c>
      <c r="N1052" t="s">
        <v>8220</v>
      </c>
    </row>
    <row r="1053" spans="13:14" x14ac:dyDescent="0.25">
      <c r="M1053">
        <v>500</v>
      </c>
      <c r="N1053" t="s">
        <v>8220</v>
      </c>
    </row>
    <row r="1054" spans="13:14" x14ac:dyDescent="0.25">
      <c r="M1054">
        <v>4336</v>
      </c>
      <c r="N1054" t="s">
        <v>8220</v>
      </c>
    </row>
    <row r="1055" spans="13:14" x14ac:dyDescent="0.25">
      <c r="M1055">
        <v>1500</v>
      </c>
      <c r="N1055" t="s">
        <v>8220</v>
      </c>
    </row>
    <row r="1056" spans="13:14" x14ac:dyDescent="0.25">
      <c r="M1056">
        <v>2500</v>
      </c>
      <c r="N1056" t="s">
        <v>8220</v>
      </c>
    </row>
    <row r="1057" spans="13:14" x14ac:dyDescent="0.25">
      <c r="M1057">
        <v>3500</v>
      </c>
      <c r="N1057" t="s">
        <v>8220</v>
      </c>
    </row>
    <row r="1058" spans="13:14" x14ac:dyDescent="0.25">
      <c r="M1058">
        <v>10000</v>
      </c>
      <c r="N1058" t="s">
        <v>8220</v>
      </c>
    </row>
    <row r="1059" spans="13:14" x14ac:dyDescent="0.25">
      <c r="M1059">
        <v>10000</v>
      </c>
      <c r="N1059" t="s">
        <v>8220</v>
      </c>
    </row>
    <row r="1060" spans="13:14" x14ac:dyDescent="0.25">
      <c r="M1060">
        <v>40000</v>
      </c>
      <c r="N1060" t="s">
        <v>8220</v>
      </c>
    </row>
    <row r="1061" spans="13:14" x14ac:dyDescent="0.25">
      <c r="M1061">
        <v>1100</v>
      </c>
      <c r="N1061" t="s">
        <v>8220</v>
      </c>
    </row>
    <row r="1062" spans="13:14" x14ac:dyDescent="0.25">
      <c r="M1062">
        <v>5000</v>
      </c>
      <c r="N1062" t="s">
        <v>8220</v>
      </c>
    </row>
    <row r="1063" spans="13:14" x14ac:dyDescent="0.25">
      <c r="M1063">
        <v>4000</v>
      </c>
      <c r="N1063" t="s">
        <v>8220</v>
      </c>
    </row>
    <row r="1064" spans="13:14" x14ac:dyDescent="0.25">
      <c r="M1064">
        <v>199</v>
      </c>
      <c r="N1064" t="s">
        <v>8220</v>
      </c>
    </row>
    <row r="1065" spans="13:14" x14ac:dyDescent="0.25">
      <c r="M1065">
        <v>1000</v>
      </c>
      <c r="N1065" t="s">
        <v>8220</v>
      </c>
    </row>
    <row r="1066" spans="13:14" x14ac:dyDescent="0.25">
      <c r="M1066">
        <v>90000</v>
      </c>
      <c r="N1066" t="s">
        <v>8221</v>
      </c>
    </row>
    <row r="1067" spans="13:14" x14ac:dyDescent="0.25">
      <c r="M1067">
        <v>3000</v>
      </c>
      <c r="N1067" t="s">
        <v>8221</v>
      </c>
    </row>
    <row r="1068" spans="13:14" x14ac:dyDescent="0.25">
      <c r="M1068">
        <v>150000</v>
      </c>
      <c r="N1068" t="s">
        <v>8221</v>
      </c>
    </row>
    <row r="1069" spans="13:14" x14ac:dyDescent="0.25">
      <c r="M1069">
        <v>500</v>
      </c>
      <c r="N1069" t="s">
        <v>8221</v>
      </c>
    </row>
    <row r="1070" spans="13:14" x14ac:dyDescent="0.25">
      <c r="M1070">
        <v>30000</v>
      </c>
      <c r="N1070" t="s">
        <v>8221</v>
      </c>
    </row>
    <row r="1071" spans="13:14" x14ac:dyDescent="0.25">
      <c r="M1071">
        <v>2200</v>
      </c>
      <c r="N1071" t="s">
        <v>8221</v>
      </c>
    </row>
    <row r="1072" spans="13:14" x14ac:dyDescent="0.25">
      <c r="M1072">
        <v>10000</v>
      </c>
      <c r="N1072" t="s">
        <v>8221</v>
      </c>
    </row>
    <row r="1073" spans="13:14" x14ac:dyDescent="0.25">
      <c r="M1073">
        <v>100</v>
      </c>
      <c r="N1073" t="s">
        <v>8221</v>
      </c>
    </row>
    <row r="1074" spans="13:14" x14ac:dyDescent="0.25">
      <c r="M1074">
        <v>75000</v>
      </c>
      <c r="N1074" t="s">
        <v>8221</v>
      </c>
    </row>
    <row r="1075" spans="13:14" x14ac:dyDescent="0.25">
      <c r="M1075">
        <v>750</v>
      </c>
      <c r="N1075" t="s">
        <v>8221</v>
      </c>
    </row>
    <row r="1076" spans="13:14" x14ac:dyDescent="0.25">
      <c r="M1076">
        <v>54000</v>
      </c>
      <c r="N1076" t="s">
        <v>8221</v>
      </c>
    </row>
    <row r="1077" spans="13:14" x14ac:dyDescent="0.25">
      <c r="M1077">
        <v>1000</v>
      </c>
      <c r="N1077" t="s">
        <v>8221</v>
      </c>
    </row>
    <row r="1078" spans="13:14" x14ac:dyDescent="0.25">
      <c r="M1078">
        <v>75000</v>
      </c>
      <c r="N1078" t="s">
        <v>8221</v>
      </c>
    </row>
    <row r="1079" spans="13:14" x14ac:dyDescent="0.25">
      <c r="M1079">
        <v>25000</v>
      </c>
      <c r="N1079" t="s">
        <v>8221</v>
      </c>
    </row>
    <row r="1080" spans="13:14" x14ac:dyDescent="0.25">
      <c r="M1080">
        <v>600</v>
      </c>
      <c r="N1080" t="s">
        <v>8221</v>
      </c>
    </row>
    <row r="1081" spans="13:14" x14ac:dyDescent="0.25">
      <c r="M1081">
        <v>26000</v>
      </c>
      <c r="N1081" t="s">
        <v>8221</v>
      </c>
    </row>
    <row r="1082" spans="13:14" x14ac:dyDescent="0.25">
      <c r="M1082">
        <v>20000</v>
      </c>
      <c r="N1082" t="s">
        <v>8221</v>
      </c>
    </row>
    <row r="1083" spans="13:14" x14ac:dyDescent="0.25">
      <c r="M1083">
        <v>68000</v>
      </c>
      <c r="N1083" t="s">
        <v>8221</v>
      </c>
    </row>
    <row r="1084" spans="13:14" x14ac:dyDescent="0.25">
      <c r="M1084">
        <v>10000</v>
      </c>
      <c r="N1084" t="s">
        <v>8221</v>
      </c>
    </row>
    <row r="1085" spans="13:14" x14ac:dyDescent="0.25">
      <c r="M1085">
        <v>50000</v>
      </c>
      <c r="N1085" t="s">
        <v>8221</v>
      </c>
    </row>
    <row r="1086" spans="13:14" x14ac:dyDescent="0.25">
      <c r="M1086">
        <v>550</v>
      </c>
      <c r="N1086" t="s">
        <v>8221</v>
      </c>
    </row>
    <row r="1087" spans="13:14" x14ac:dyDescent="0.25">
      <c r="M1087">
        <v>30000</v>
      </c>
      <c r="N1087" t="s">
        <v>8221</v>
      </c>
    </row>
    <row r="1088" spans="13:14" x14ac:dyDescent="0.25">
      <c r="M1088">
        <v>18000</v>
      </c>
      <c r="N1088" t="s">
        <v>8221</v>
      </c>
    </row>
    <row r="1089" spans="13:14" x14ac:dyDescent="0.25">
      <c r="M1089">
        <v>1100</v>
      </c>
      <c r="N1089" t="s">
        <v>8221</v>
      </c>
    </row>
    <row r="1090" spans="13:14" x14ac:dyDescent="0.25">
      <c r="M1090">
        <v>45000</v>
      </c>
      <c r="N1090" t="s">
        <v>8221</v>
      </c>
    </row>
    <row r="1091" spans="13:14" x14ac:dyDescent="0.25">
      <c r="M1091">
        <v>15000</v>
      </c>
      <c r="N1091" t="s">
        <v>8221</v>
      </c>
    </row>
    <row r="1092" spans="13:14" x14ac:dyDescent="0.25">
      <c r="M1092">
        <v>12999</v>
      </c>
      <c r="N1092" t="s">
        <v>8221</v>
      </c>
    </row>
    <row r="1093" spans="13:14" x14ac:dyDescent="0.25">
      <c r="M1093">
        <v>200</v>
      </c>
      <c r="N1093" t="s">
        <v>8221</v>
      </c>
    </row>
    <row r="1094" spans="13:14" x14ac:dyDescent="0.25">
      <c r="M1094">
        <v>2000</v>
      </c>
      <c r="N1094" t="s">
        <v>8221</v>
      </c>
    </row>
    <row r="1095" spans="13:14" x14ac:dyDescent="0.25">
      <c r="M1095">
        <v>300</v>
      </c>
      <c r="N1095" t="s">
        <v>8221</v>
      </c>
    </row>
    <row r="1096" spans="13:14" x14ac:dyDescent="0.25">
      <c r="M1096">
        <v>18000</v>
      </c>
      <c r="N1096" t="s">
        <v>8221</v>
      </c>
    </row>
    <row r="1097" spans="13:14" x14ac:dyDescent="0.25">
      <c r="M1097">
        <v>500000</v>
      </c>
      <c r="N1097" t="s">
        <v>8221</v>
      </c>
    </row>
    <row r="1098" spans="13:14" x14ac:dyDescent="0.25">
      <c r="M1098">
        <v>12000</v>
      </c>
      <c r="N1098" t="s">
        <v>8221</v>
      </c>
    </row>
    <row r="1099" spans="13:14" x14ac:dyDescent="0.25">
      <c r="M1099">
        <v>100000</v>
      </c>
      <c r="N1099" t="s">
        <v>8221</v>
      </c>
    </row>
    <row r="1100" spans="13:14" x14ac:dyDescent="0.25">
      <c r="M1100">
        <v>25000</v>
      </c>
      <c r="N1100" t="s">
        <v>8221</v>
      </c>
    </row>
    <row r="1101" spans="13:14" x14ac:dyDescent="0.25">
      <c r="M1101">
        <v>5000</v>
      </c>
      <c r="N1101" t="s">
        <v>8221</v>
      </c>
    </row>
    <row r="1102" spans="13:14" x14ac:dyDescent="0.25">
      <c r="M1102">
        <v>4000</v>
      </c>
      <c r="N1102" t="s">
        <v>8221</v>
      </c>
    </row>
    <row r="1103" spans="13:14" x14ac:dyDescent="0.25">
      <c r="M1103">
        <v>100000</v>
      </c>
      <c r="N1103" t="s">
        <v>8221</v>
      </c>
    </row>
    <row r="1104" spans="13:14" x14ac:dyDescent="0.25">
      <c r="M1104">
        <v>8000</v>
      </c>
      <c r="N1104" t="s">
        <v>8221</v>
      </c>
    </row>
    <row r="1105" spans="13:14" x14ac:dyDescent="0.25">
      <c r="M1105">
        <v>15000</v>
      </c>
      <c r="N1105" t="s">
        <v>8221</v>
      </c>
    </row>
    <row r="1106" spans="13:14" x14ac:dyDescent="0.25">
      <c r="M1106">
        <v>60000</v>
      </c>
      <c r="N1106" t="s">
        <v>8221</v>
      </c>
    </row>
    <row r="1107" spans="13:14" x14ac:dyDescent="0.25">
      <c r="M1107">
        <v>900000</v>
      </c>
      <c r="N1107" t="s">
        <v>8221</v>
      </c>
    </row>
    <row r="1108" spans="13:14" x14ac:dyDescent="0.25">
      <c r="M1108">
        <v>400</v>
      </c>
      <c r="N1108" t="s">
        <v>8221</v>
      </c>
    </row>
    <row r="1109" spans="13:14" x14ac:dyDescent="0.25">
      <c r="M1109">
        <v>10000</v>
      </c>
      <c r="N1109" t="s">
        <v>8221</v>
      </c>
    </row>
    <row r="1110" spans="13:14" x14ac:dyDescent="0.25">
      <c r="M1110">
        <v>25000</v>
      </c>
      <c r="N1110" t="s">
        <v>8221</v>
      </c>
    </row>
    <row r="1111" spans="13:14" x14ac:dyDescent="0.25">
      <c r="M1111">
        <v>10000</v>
      </c>
      <c r="N1111" t="s">
        <v>8221</v>
      </c>
    </row>
    <row r="1112" spans="13:14" x14ac:dyDescent="0.25">
      <c r="M1112">
        <v>50000</v>
      </c>
      <c r="N1112" t="s">
        <v>8221</v>
      </c>
    </row>
    <row r="1113" spans="13:14" x14ac:dyDescent="0.25">
      <c r="M1113">
        <v>2500</v>
      </c>
      <c r="N1113" t="s">
        <v>8221</v>
      </c>
    </row>
    <row r="1114" spans="13:14" x14ac:dyDescent="0.25">
      <c r="M1114">
        <v>88000</v>
      </c>
      <c r="N1114" t="s">
        <v>8221</v>
      </c>
    </row>
    <row r="1115" spans="13:14" x14ac:dyDescent="0.25">
      <c r="M1115">
        <v>1000</v>
      </c>
      <c r="N1115" t="s">
        <v>8221</v>
      </c>
    </row>
    <row r="1116" spans="13:14" x14ac:dyDescent="0.25">
      <c r="M1116">
        <v>6000</v>
      </c>
      <c r="N1116" t="s">
        <v>8221</v>
      </c>
    </row>
    <row r="1117" spans="13:14" x14ac:dyDescent="0.25">
      <c r="M1117">
        <v>40000</v>
      </c>
      <c r="N1117" t="s">
        <v>8221</v>
      </c>
    </row>
    <row r="1118" spans="13:14" x14ac:dyDescent="0.25">
      <c r="M1118">
        <v>500000</v>
      </c>
      <c r="N1118" t="s">
        <v>8221</v>
      </c>
    </row>
    <row r="1119" spans="13:14" x14ac:dyDescent="0.25">
      <c r="M1119">
        <v>1000</v>
      </c>
      <c r="N1119" t="s">
        <v>8221</v>
      </c>
    </row>
    <row r="1120" spans="13:14" x14ac:dyDescent="0.25">
      <c r="M1120">
        <v>4500</v>
      </c>
      <c r="N1120" t="s">
        <v>8221</v>
      </c>
    </row>
    <row r="1121" spans="13:14" x14ac:dyDescent="0.25">
      <c r="M1121">
        <v>2100</v>
      </c>
      <c r="N1121" t="s">
        <v>8221</v>
      </c>
    </row>
    <row r="1122" spans="13:14" x14ac:dyDescent="0.25">
      <c r="M1122">
        <v>25000</v>
      </c>
      <c r="N1122" t="s">
        <v>8221</v>
      </c>
    </row>
    <row r="1123" spans="13:14" x14ac:dyDescent="0.25">
      <c r="M1123">
        <v>250000</v>
      </c>
      <c r="N1123" t="s">
        <v>8221</v>
      </c>
    </row>
    <row r="1124" spans="13:14" x14ac:dyDescent="0.25">
      <c r="M1124">
        <v>3200</v>
      </c>
      <c r="N1124" t="s">
        <v>8221</v>
      </c>
    </row>
    <row r="1125" spans="13:14" x14ac:dyDescent="0.25">
      <c r="M1125">
        <v>5000</v>
      </c>
      <c r="N1125" t="s">
        <v>8221</v>
      </c>
    </row>
    <row r="1126" spans="13:14" x14ac:dyDescent="0.25">
      <c r="M1126">
        <v>90000</v>
      </c>
      <c r="N1126" t="s">
        <v>8221</v>
      </c>
    </row>
    <row r="1127" spans="13:14" x14ac:dyDescent="0.25">
      <c r="M1127">
        <v>3000</v>
      </c>
      <c r="N1127" t="s">
        <v>8221</v>
      </c>
    </row>
    <row r="1128" spans="13:14" x14ac:dyDescent="0.25">
      <c r="M1128">
        <v>2000</v>
      </c>
      <c r="N1128" t="s">
        <v>8221</v>
      </c>
    </row>
    <row r="1129" spans="13:14" x14ac:dyDescent="0.25">
      <c r="M1129">
        <v>35000</v>
      </c>
      <c r="N1129" t="s">
        <v>8221</v>
      </c>
    </row>
    <row r="1130" spans="13:14" x14ac:dyDescent="0.25">
      <c r="M1130">
        <v>1000</v>
      </c>
      <c r="N1130" t="s">
        <v>8221</v>
      </c>
    </row>
    <row r="1131" spans="13:14" x14ac:dyDescent="0.25">
      <c r="M1131">
        <v>20000</v>
      </c>
      <c r="N1131" t="s">
        <v>8221</v>
      </c>
    </row>
    <row r="1132" spans="13:14" x14ac:dyDescent="0.25">
      <c r="M1132">
        <v>5000</v>
      </c>
      <c r="N1132" t="s">
        <v>8221</v>
      </c>
    </row>
    <row r="1133" spans="13:14" x14ac:dyDescent="0.25">
      <c r="M1133">
        <v>40000</v>
      </c>
      <c r="N1133" t="s">
        <v>8221</v>
      </c>
    </row>
    <row r="1134" spans="13:14" x14ac:dyDescent="0.25">
      <c r="M1134">
        <v>10000</v>
      </c>
      <c r="N1134" t="s">
        <v>8221</v>
      </c>
    </row>
    <row r="1135" spans="13:14" x14ac:dyDescent="0.25">
      <c r="M1135">
        <v>3000</v>
      </c>
      <c r="N1135" t="s">
        <v>8221</v>
      </c>
    </row>
    <row r="1136" spans="13:14" x14ac:dyDescent="0.25">
      <c r="M1136">
        <v>25000</v>
      </c>
      <c r="N1136" t="s">
        <v>8221</v>
      </c>
    </row>
    <row r="1137" spans="13:14" x14ac:dyDescent="0.25">
      <c r="M1137">
        <v>1000</v>
      </c>
      <c r="N1137" t="s">
        <v>8221</v>
      </c>
    </row>
    <row r="1138" spans="13:14" x14ac:dyDescent="0.25">
      <c r="M1138">
        <v>4190</v>
      </c>
      <c r="N1138" t="s">
        <v>8221</v>
      </c>
    </row>
    <row r="1139" spans="13:14" x14ac:dyDescent="0.25">
      <c r="M1139">
        <v>25000</v>
      </c>
      <c r="N1139" t="s">
        <v>8221</v>
      </c>
    </row>
    <row r="1140" spans="13:14" x14ac:dyDescent="0.25">
      <c r="M1140">
        <v>35000</v>
      </c>
      <c r="N1140" t="s">
        <v>8221</v>
      </c>
    </row>
    <row r="1141" spans="13:14" x14ac:dyDescent="0.25">
      <c r="M1141">
        <v>8000</v>
      </c>
      <c r="N1141" t="s">
        <v>8221</v>
      </c>
    </row>
    <row r="1142" spans="13:14" x14ac:dyDescent="0.25">
      <c r="M1142">
        <v>5000</v>
      </c>
      <c r="N1142" t="s">
        <v>8221</v>
      </c>
    </row>
    <row r="1143" spans="13:14" x14ac:dyDescent="0.25">
      <c r="M1143">
        <v>500</v>
      </c>
      <c r="N1143" t="s">
        <v>8221</v>
      </c>
    </row>
    <row r="1144" spans="13:14" x14ac:dyDescent="0.25">
      <c r="M1144">
        <v>4000</v>
      </c>
      <c r="N1144" t="s">
        <v>8221</v>
      </c>
    </row>
    <row r="1145" spans="13:14" x14ac:dyDescent="0.25">
      <c r="M1145">
        <v>45000</v>
      </c>
      <c r="N1145" t="s">
        <v>8221</v>
      </c>
    </row>
    <row r="1146" spans="13:14" x14ac:dyDescent="0.25">
      <c r="M1146">
        <v>9300</v>
      </c>
      <c r="N1146" t="s">
        <v>8221</v>
      </c>
    </row>
    <row r="1147" spans="13:14" x14ac:dyDescent="0.25">
      <c r="M1147">
        <v>80000</v>
      </c>
      <c r="N1147" t="s">
        <v>8221</v>
      </c>
    </row>
    <row r="1148" spans="13:14" x14ac:dyDescent="0.25">
      <c r="M1148">
        <v>6000</v>
      </c>
      <c r="N1148" t="s">
        <v>8221</v>
      </c>
    </row>
    <row r="1149" spans="13:14" x14ac:dyDescent="0.25">
      <c r="M1149">
        <v>25000</v>
      </c>
      <c r="N1149" t="s">
        <v>8221</v>
      </c>
    </row>
    <row r="1150" spans="13:14" x14ac:dyDescent="0.25">
      <c r="M1150">
        <v>15000</v>
      </c>
      <c r="N1150" t="s">
        <v>8221</v>
      </c>
    </row>
    <row r="1151" spans="13:14" x14ac:dyDescent="0.25">
      <c r="M1151">
        <v>50000</v>
      </c>
      <c r="N1151" t="s">
        <v>8221</v>
      </c>
    </row>
    <row r="1152" spans="13:14" x14ac:dyDescent="0.25">
      <c r="M1152">
        <v>2500</v>
      </c>
      <c r="N1152" t="s">
        <v>8221</v>
      </c>
    </row>
    <row r="1153" spans="13:14" x14ac:dyDescent="0.25">
      <c r="M1153">
        <v>25000</v>
      </c>
      <c r="N1153" t="s">
        <v>8221</v>
      </c>
    </row>
    <row r="1154" spans="13:14" x14ac:dyDescent="0.25">
      <c r="M1154">
        <v>16000</v>
      </c>
      <c r="N1154" t="s">
        <v>8221</v>
      </c>
    </row>
    <row r="1155" spans="13:14" x14ac:dyDescent="0.25">
      <c r="M1155">
        <v>8000</v>
      </c>
      <c r="N1155" t="s">
        <v>8221</v>
      </c>
    </row>
    <row r="1156" spans="13:14" x14ac:dyDescent="0.25">
      <c r="M1156">
        <v>5000</v>
      </c>
      <c r="N1156" t="s">
        <v>8221</v>
      </c>
    </row>
    <row r="1157" spans="13:14" x14ac:dyDescent="0.25">
      <c r="M1157">
        <v>25000</v>
      </c>
      <c r="N1157" t="s">
        <v>8221</v>
      </c>
    </row>
    <row r="1158" spans="13:14" x14ac:dyDescent="0.25">
      <c r="M1158">
        <v>6500</v>
      </c>
      <c r="N1158" t="s">
        <v>8221</v>
      </c>
    </row>
    <row r="1159" spans="13:14" x14ac:dyDescent="0.25">
      <c r="M1159">
        <v>10000</v>
      </c>
      <c r="N1159" t="s">
        <v>8221</v>
      </c>
    </row>
    <row r="1160" spans="13:14" x14ac:dyDescent="0.25">
      <c r="M1160">
        <v>7500</v>
      </c>
      <c r="N1160" t="s">
        <v>8221</v>
      </c>
    </row>
    <row r="1161" spans="13:14" x14ac:dyDescent="0.25">
      <c r="M1161">
        <v>6750</v>
      </c>
      <c r="N1161" t="s">
        <v>8221</v>
      </c>
    </row>
    <row r="1162" spans="13:14" x14ac:dyDescent="0.25">
      <c r="M1162">
        <v>30000</v>
      </c>
      <c r="N1162" t="s">
        <v>8221</v>
      </c>
    </row>
    <row r="1163" spans="13:14" x14ac:dyDescent="0.25">
      <c r="M1163">
        <v>18000</v>
      </c>
      <c r="N1163" t="s">
        <v>8221</v>
      </c>
    </row>
    <row r="1164" spans="13:14" x14ac:dyDescent="0.25">
      <c r="M1164">
        <v>60000</v>
      </c>
      <c r="N1164" t="s">
        <v>8221</v>
      </c>
    </row>
    <row r="1165" spans="13:14" x14ac:dyDescent="0.25">
      <c r="M1165">
        <v>5200</v>
      </c>
      <c r="N1165" t="s">
        <v>8221</v>
      </c>
    </row>
    <row r="1166" spans="13:14" x14ac:dyDescent="0.25">
      <c r="M1166">
        <v>10000</v>
      </c>
      <c r="N1166" t="s">
        <v>8221</v>
      </c>
    </row>
    <row r="1167" spans="13:14" x14ac:dyDescent="0.25">
      <c r="M1167">
        <v>10000</v>
      </c>
      <c r="N1167" t="s">
        <v>8221</v>
      </c>
    </row>
    <row r="1168" spans="13:14" x14ac:dyDescent="0.25">
      <c r="M1168">
        <v>15000</v>
      </c>
      <c r="N1168" t="s">
        <v>8221</v>
      </c>
    </row>
    <row r="1169" spans="13:14" x14ac:dyDescent="0.25">
      <c r="M1169">
        <v>60000</v>
      </c>
      <c r="N1169" t="s">
        <v>8221</v>
      </c>
    </row>
    <row r="1170" spans="13:14" x14ac:dyDescent="0.25">
      <c r="M1170">
        <v>18000</v>
      </c>
      <c r="N1170" t="s">
        <v>8221</v>
      </c>
    </row>
    <row r="1171" spans="13:14" x14ac:dyDescent="0.25">
      <c r="M1171">
        <v>10000</v>
      </c>
      <c r="N1171" t="s">
        <v>8221</v>
      </c>
    </row>
    <row r="1172" spans="13:14" x14ac:dyDescent="0.25">
      <c r="M1172">
        <v>25000</v>
      </c>
      <c r="N1172" t="s">
        <v>8221</v>
      </c>
    </row>
    <row r="1173" spans="13:14" x14ac:dyDescent="0.25">
      <c r="M1173">
        <v>25000</v>
      </c>
      <c r="N1173" t="s">
        <v>8221</v>
      </c>
    </row>
    <row r="1174" spans="13:14" x14ac:dyDescent="0.25">
      <c r="M1174">
        <v>9000</v>
      </c>
      <c r="N1174" t="s">
        <v>8221</v>
      </c>
    </row>
    <row r="1175" spans="13:14" x14ac:dyDescent="0.25">
      <c r="M1175">
        <v>125000</v>
      </c>
      <c r="N1175" t="s">
        <v>8221</v>
      </c>
    </row>
    <row r="1176" spans="13:14" x14ac:dyDescent="0.25">
      <c r="M1176">
        <v>15000</v>
      </c>
      <c r="N1176" t="s">
        <v>8221</v>
      </c>
    </row>
    <row r="1177" spans="13:14" x14ac:dyDescent="0.25">
      <c r="M1177">
        <v>20000</v>
      </c>
      <c r="N1177" t="s">
        <v>8221</v>
      </c>
    </row>
    <row r="1178" spans="13:14" x14ac:dyDescent="0.25">
      <c r="M1178">
        <v>175000</v>
      </c>
      <c r="N1178" t="s">
        <v>8221</v>
      </c>
    </row>
    <row r="1179" spans="13:14" x14ac:dyDescent="0.25">
      <c r="M1179">
        <v>6000</v>
      </c>
      <c r="N1179" t="s">
        <v>8221</v>
      </c>
    </row>
    <row r="1180" spans="13:14" x14ac:dyDescent="0.25">
      <c r="M1180">
        <v>75000</v>
      </c>
      <c r="N1180" t="s">
        <v>8221</v>
      </c>
    </row>
    <row r="1181" spans="13:14" x14ac:dyDescent="0.25">
      <c r="M1181">
        <v>60000</v>
      </c>
      <c r="N1181" t="s">
        <v>8221</v>
      </c>
    </row>
    <row r="1182" spans="13:14" x14ac:dyDescent="0.25">
      <c r="M1182">
        <v>50000</v>
      </c>
      <c r="N1182" t="s">
        <v>8221</v>
      </c>
    </row>
    <row r="1183" spans="13:14" x14ac:dyDescent="0.25">
      <c r="M1183">
        <v>50000</v>
      </c>
      <c r="N1183" t="s">
        <v>8221</v>
      </c>
    </row>
    <row r="1184" spans="13:14" x14ac:dyDescent="0.25">
      <c r="M1184">
        <v>1000</v>
      </c>
      <c r="N1184" t="s">
        <v>8221</v>
      </c>
    </row>
    <row r="1185" spans="13:14" x14ac:dyDescent="0.25">
      <c r="M1185">
        <v>2500</v>
      </c>
      <c r="N1185" t="s">
        <v>8221</v>
      </c>
    </row>
    <row r="1186" spans="13:14" x14ac:dyDescent="0.25">
      <c r="M1186">
        <v>22000</v>
      </c>
      <c r="N1186" t="s">
        <v>8219</v>
      </c>
    </row>
    <row r="1187" spans="13:14" x14ac:dyDescent="0.25">
      <c r="M1187">
        <v>12500</v>
      </c>
      <c r="N1187" t="s">
        <v>8219</v>
      </c>
    </row>
    <row r="1188" spans="13:14" x14ac:dyDescent="0.25">
      <c r="M1188">
        <v>7500</v>
      </c>
      <c r="N1188" t="s">
        <v>8219</v>
      </c>
    </row>
    <row r="1189" spans="13:14" x14ac:dyDescent="0.25">
      <c r="M1189">
        <v>8750</v>
      </c>
      <c r="N1189" t="s">
        <v>8219</v>
      </c>
    </row>
    <row r="1190" spans="13:14" x14ac:dyDescent="0.25">
      <c r="M1190">
        <v>2000</v>
      </c>
      <c r="N1190" t="s">
        <v>8219</v>
      </c>
    </row>
    <row r="1191" spans="13:14" x14ac:dyDescent="0.25">
      <c r="M1191">
        <v>9000</v>
      </c>
      <c r="N1191" t="s">
        <v>8219</v>
      </c>
    </row>
    <row r="1192" spans="13:14" x14ac:dyDescent="0.25">
      <c r="M1192">
        <v>500</v>
      </c>
      <c r="N1192" t="s">
        <v>8219</v>
      </c>
    </row>
    <row r="1193" spans="13:14" x14ac:dyDescent="0.25">
      <c r="M1193">
        <v>2700</v>
      </c>
      <c r="N1193" t="s">
        <v>8219</v>
      </c>
    </row>
    <row r="1194" spans="13:14" x14ac:dyDescent="0.25">
      <c r="M1194">
        <v>100</v>
      </c>
      <c r="N1194" t="s">
        <v>8219</v>
      </c>
    </row>
    <row r="1195" spans="13:14" x14ac:dyDescent="0.25">
      <c r="M1195">
        <v>21000</v>
      </c>
      <c r="N1195" t="s">
        <v>8219</v>
      </c>
    </row>
    <row r="1196" spans="13:14" x14ac:dyDescent="0.25">
      <c r="M1196">
        <v>12500</v>
      </c>
      <c r="N1196" t="s">
        <v>8219</v>
      </c>
    </row>
    <row r="1197" spans="13:14" x14ac:dyDescent="0.25">
      <c r="M1197">
        <v>10000</v>
      </c>
      <c r="N1197" t="s">
        <v>8219</v>
      </c>
    </row>
    <row r="1198" spans="13:14" x14ac:dyDescent="0.25">
      <c r="M1198">
        <v>14500</v>
      </c>
      <c r="N1198" t="s">
        <v>8219</v>
      </c>
    </row>
    <row r="1199" spans="13:14" x14ac:dyDescent="0.25">
      <c r="M1199">
        <v>15000</v>
      </c>
      <c r="N1199" t="s">
        <v>8219</v>
      </c>
    </row>
    <row r="1200" spans="13:14" x14ac:dyDescent="0.25">
      <c r="M1200">
        <v>3500</v>
      </c>
      <c r="N1200" t="s">
        <v>8219</v>
      </c>
    </row>
    <row r="1201" spans="13:14" x14ac:dyDescent="0.25">
      <c r="M1201">
        <v>2658</v>
      </c>
      <c r="N1201" t="s">
        <v>8219</v>
      </c>
    </row>
    <row r="1202" spans="13:14" x14ac:dyDescent="0.25">
      <c r="M1202">
        <v>4800</v>
      </c>
      <c r="N1202" t="s">
        <v>8219</v>
      </c>
    </row>
    <row r="1203" spans="13:14" x14ac:dyDescent="0.25">
      <c r="M1203">
        <v>6000</v>
      </c>
      <c r="N1203" t="s">
        <v>8219</v>
      </c>
    </row>
    <row r="1204" spans="13:14" x14ac:dyDescent="0.25">
      <c r="M1204">
        <v>25000</v>
      </c>
      <c r="N1204" t="s">
        <v>8219</v>
      </c>
    </row>
    <row r="1205" spans="13:14" x14ac:dyDescent="0.25">
      <c r="M1205">
        <v>16300</v>
      </c>
      <c r="N1205" t="s">
        <v>8219</v>
      </c>
    </row>
    <row r="1206" spans="13:14" x14ac:dyDescent="0.25">
      <c r="M1206">
        <v>13000</v>
      </c>
      <c r="N1206" t="s">
        <v>8219</v>
      </c>
    </row>
    <row r="1207" spans="13:14" x14ac:dyDescent="0.25">
      <c r="M1207">
        <v>13000</v>
      </c>
      <c r="N1207" t="s">
        <v>8219</v>
      </c>
    </row>
    <row r="1208" spans="13:14" x14ac:dyDescent="0.25">
      <c r="M1208">
        <v>900</v>
      </c>
      <c r="N1208" t="s">
        <v>8219</v>
      </c>
    </row>
    <row r="1209" spans="13:14" x14ac:dyDescent="0.25">
      <c r="M1209">
        <v>16700</v>
      </c>
      <c r="N1209" t="s">
        <v>8219</v>
      </c>
    </row>
    <row r="1210" spans="13:14" x14ac:dyDescent="0.25">
      <c r="M1210">
        <v>10000</v>
      </c>
      <c r="N1210" t="s">
        <v>8219</v>
      </c>
    </row>
    <row r="1211" spans="13:14" x14ac:dyDescent="0.25">
      <c r="M1211">
        <v>6000</v>
      </c>
      <c r="N1211" t="s">
        <v>8219</v>
      </c>
    </row>
    <row r="1212" spans="13:14" x14ac:dyDescent="0.25">
      <c r="M1212">
        <v>20000</v>
      </c>
      <c r="N1212" t="s">
        <v>8219</v>
      </c>
    </row>
    <row r="1213" spans="13:14" x14ac:dyDescent="0.25">
      <c r="M1213">
        <v>1000</v>
      </c>
      <c r="N1213" t="s">
        <v>8219</v>
      </c>
    </row>
    <row r="1214" spans="13:14" x14ac:dyDescent="0.25">
      <c r="M1214">
        <v>2500</v>
      </c>
      <c r="N1214" t="s">
        <v>8219</v>
      </c>
    </row>
    <row r="1215" spans="13:14" x14ac:dyDescent="0.25">
      <c r="M1215">
        <v>6500</v>
      </c>
      <c r="N1215" t="s">
        <v>8219</v>
      </c>
    </row>
    <row r="1216" spans="13:14" x14ac:dyDescent="0.25">
      <c r="M1216">
        <v>2000</v>
      </c>
      <c r="N1216" t="s">
        <v>8219</v>
      </c>
    </row>
    <row r="1217" spans="13:14" x14ac:dyDescent="0.25">
      <c r="M1217">
        <v>5000</v>
      </c>
      <c r="N1217" t="s">
        <v>8219</v>
      </c>
    </row>
    <row r="1218" spans="13:14" x14ac:dyDescent="0.25">
      <c r="M1218">
        <v>14000</v>
      </c>
      <c r="N1218" t="s">
        <v>8219</v>
      </c>
    </row>
    <row r="1219" spans="13:14" x14ac:dyDescent="0.25">
      <c r="M1219">
        <v>26500</v>
      </c>
      <c r="N1219" t="s">
        <v>8219</v>
      </c>
    </row>
    <row r="1220" spans="13:14" x14ac:dyDescent="0.25">
      <c r="M1220">
        <v>9000</v>
      </c>
      <c r="N1220" t="s">
        <v>8219</v>
      </c>
    </row>
    <row r="1221" spans="13:14" x14ac:dyDescent="0.25">
      <c r="M1221">
        <v>16350</v>
      </c>
      <c r="N1221" t="s">
        <v>8219</v>
      </c>
    </row>
    <row r="1222" spans="13:14" x14ac:dyDescent="0.25">
      <c r="M1222">
        <v>15000</v>
      </c>
      <c r="N1222" t="s">
        <v>8219</v>
      </c>
    </row>
    <row r="1223" spans="13:14" x14ac:dyDescent="0.25">
      <c r="M1223">
        <v>2200</v>
      </c>
      <c r="N1223" t="s">
        <v>8219</v>
      </c>
    </row>
    <row r="1224" spans="13:14" x14ac:dyDescent="0.25">
      <c r="M1224">
        <v>4000</v>
      </c>
      <c r="N1224" t="s">
        <v>8219</v>
      </c>
    </row>
    <row r="1225" spans="13:14" x14ac:dyDescent="0.25">
      <c r="M1225">
        <v>19800</v>
      </c>
      <c r="N1225" t="s">
        <v>8219</v>
      </c>
    </row>
    <row r="1226" spans="13:14" x14ac:dyDescent="0.25">
      <c r="M1226">
        <v>15000</v>
      </c>
      <c r="N1226" t="s">
        <v>8220</v>
      </c>
    </row>
    <row r="1227" spans="13:14" x14ac:dyDescent="0.25">
      <c r="M1227">
        <v>3000</v>
      </c>
      <c r="N1227" t="s">
        <v>8220</v>
      </c>
    </row>
    <row r="1228" spans="13:14" x14ac:dyDescent="0.25">
      <c r="M1228">
        <v>50000</v>
      </c>
      <c r="N1228" t="s">
        <v>8220</v>
      </c>
    </row>
    <row r="1229" spans="13:14" x14ac:dyDescent="0.25">
      <c r="M1229">
        <v>2000</v>
      </c>
      <c r="N1229" t="s">
        <v>8220</v>
      </c>
    </row>
    <row r="1230" spans="13:14" x14ac:dyDescent="0.25">
      <c r="M1230">
        <v>5000</v>
      </c>
      <c r="N1230" t="s">
        <v>8220</v>
      </c>
    </row>
    <row r="1231" spans="13:14" x14ac:dyDescent="0.25">
      <c r="M1231">
        <v>2750</v>
      </c>
      <c r="N1231" t="s">
        <v>8220</v>
      </c>
    </row>
    <row r="1232" spans="13:14" x14ac:dyDescent="0.25">
      <c r="M1232">
        <v>500000</v>
      </c>
      <c r="N1232" t="s">
        <v>8220</v>
      </c>
    </row>
    <row r="1233" spans="13:14" x14ac:dyDescent="0.25">
      <c r="M1233">
        <v>5000</v>
      </c>
      <c r="N1233" t="s">
        <v>8220</v>
      </c>
    </row>
    <row r="1234" spans="13:14" x14ac:dyDescent="0.25">
      <c r="M1234">
        <v>5000</v>
      </c>
      <c r="N1234" t="s">
        <v>8220</v>
      </c>
    </row>
    <row r="1235" spans="13:14" x14ac:dyDescent="0.25">
      <c r="M1235">
        <v>1000</v>
      </c>
      <c r="N1235" t="s">
        <v>8220</v>
      </c>
    </row>
    <row r="1236" spans="13:14" x14ac:dyDescent="0.25">
      <c r="M1236">
        <v>50000</v>
      </c>
      <c r="N1236" t="s">
        <v>8220</v>
      </c>
    </row>
    <row r="1237" spans="13:14" x14ac:dyDescent="0.25">
      <c r="M1237">
        <v>7534</v>
      </c>
      <c r="N1237" t="s">
        <v>8220</v>
      </c>
    </row>
    <row r="1238" spans="13:14" x14ac:dyDescent="0.25">
      <c r="M1238">
        <v>2500</v>
      </c>
      <c r="N1238" t="s">
        <v>8220</v>
      </c>
    </row>
    <row r="1239" spans="13:14" x14ac:dyDescent="0.25">
      <c r="M1239">
        <v>25000</v>
      </c>
      <c r="N1239" t="s">
        <v>8220</v>
      </c>
    </row>
    <row r="1240" spans="13:14" x14ac:dyDescent="0.25">
      <c r="M1240">
        <v>1000</v>
      </c>
      <c r="N1240" t="s">
        <v>8220</v>
      </c>
    </row>
    <row r="1241" spans="13:14" x14ac:dyDescent="0.25">
      <c r="M1241">
        <v>2500</v>
      </c>
      <c r="N1241" t="s">
        <v>8220</v>
      </c>
    </row>
    <row r="1242" spans="13:14" x14ac:dyDescent="0.25">
      <c r="M1242">
        <v>8000</v>
      </c>
      <c r="N1242" t="s">
        <v>8220</v>
      </c>
    </row>
    <row r="1243" spans="13:14" x14ac:dyDescent="0.25">
      <c r="M1243">
        <v>5000</v>
      </c>
      <c r="N1243" t="s">
        <v>8220</v>
      </c>
    </row>
    <row r="1244" spans="13:14" x14ac:dyDescent="0.25">
      <c r="M1244">
        <v>911</v>
      </c>
      <c r="N1244" t="s">
        <v>8220</v>
      </c>
    </row>
    <row r="1245" spans="13:14" x14ac:dyDescent="0.25">
      <c r="M1245">
        <v>12000</v>
      </c>
      <c r="N1245" t="s">
        <v>8220</v>
      </c>
    </row>
    <row r="1246" spans="13:14" x14ac:dyDescent="0.25">
      <c r="M1246">
        <v>2000</v>
      </c>
      <c r="N1246" t="s">
        <v>8219</v>
      </c>
    </row>
    <row r="1247" spans="13:14" x14ac:dyDescent="0.25">
      <c r="M1247">
        <v>2000</v>
      </c>
      <c r="N1247" t="s">
        <v>8219</v>
      </c>
    </row>
    <row r="1248" spans="13:14" x14ac:dyDescent="0.25">
      <c r="M1248">
        <v>2000</v>
      </c>
      <c r="N1248" t="s">
        <v>8219</v>
      </c>
    </row>
    <row r="1249" spans="13:14" x14ac:dyDescent="0.25">
      <c r="M1249">
        <v>3500</v>
      </c>
      <c r="N1249" t="s">
        <v>8219</v>
      </c>
    </row>
    <row r="1250" spans="13:14" x14ac:dyDescent="0.25">
      <c r="M1250">
        <v>2500</v>
      </c>
      <c r="N1250" t="s">
        <v>8219</v>
      </c>
    </row>
    <row r="1251" spans="13:14" x14ac:dyDescent="0.25">
      <c r="M1251">
        <v>5000</v>
      </c>
      <c r="N1251" t="s">
        <v>8219</v>
      </c>
    </row>
    <row r="1252" spans="13:14" x14ac:dyDescent="0.25">
      <c r="M1252">
        <v>30000</v>
      </c>
      <c r="N1252" t="s">
        <v>8219</v>
      </c>
    </row>
    <row r="1253" spans="13:14" x14ac:dyDescent="0.25">
      <c r="M1253">
        <v>6000</v>
      </c>
      <c r="N1253" t="s">
        <v>8219</v>
      </c>
    </row>
    <row r="1254" spans="13:14" x14ac:dyDescent="0.25">
      <c r="M1254">
        <v>3500</v>
      </c>
      <c r="N1254" t="s">
        <v>8219</v>
      </c>
    </row>
    <row r="1255" spans="13:14" x14ac:dyDescent="0.25">
      <c r="M1255">
        <v>10</v>
      </c>
      <c r="N1255" t="s">
        <v>8219</v>
      </c>
    </row>
    <row r="1256" spans="13:14" x14ac:dyDescent="0.25">
      <c r="M1256">
        <v>6700</v>
      </c>
      <c r="N1256" t="s">
        <v>8219</v>
      </c>
    </row>
    <row r="1257" spans="13:14" x14ac:dyDescent="0.25">
      <c r="M1257">
        <v>3000</v>
      </c>
      <c r="N1257" t="s">
        <v>8219</v>
      </c>
    </row>
    <row r="1258" spans="13:14" x14ac:dyDescent="0.25">
      <c r="M1258">
        <v>30000</v>
      </c>
      <c r="N1258" t="s">
        <v>8219</v>
      </c>
    </row>
    <row r="1259" spans="13:14" x14ac:dyDescent="0.25">
      <c r="M1259">
        <v>5500</v>
      </c>
      <c r="N1259" t="s">
        <v>8219</v>
      </c>
    </row>
    <row r="1260" spans="13:14" x14ac:dyDescent="0.25">
      <c r="M1260">
        <v>12000</v>
      </c>
      <c r="N1260" t="s">
        <v>8219</v>
      </c>
    </row>
    <row r="1261" spans="13:14" x14ac:dyDescent="0.25">
      <c r="M1261">
        <v>2500</v>
      </c>
      <c r="N1261" t="s">
        <v>8219</v>
      </c>
    </row>
    <row r="1262" spans="13:14" x14ac:dyDescent="0.25">
      <c r="M1262">
        <v>3300</v>
      </c>
      <c r="N1262" t="s">
        <v>8219</v>
      </c>
    </row>
    <row r="1263" spans="13:14" x14ac:dyDescent="0.25">
      <c r="M1263">
        <v>2000</v>
      </c>
      <c r="N1263" t="s">
        <v>8219</v>
      </c>
    </row>
    <row r="1264" spans="13:14" x14ac:dyDescent="0.25">
      <c r="M1264">
        <v>6500</v>
      </c>
      <c r="N1264" t="s">
        <v>8219</v>
      </c>
    </row>
    <row r="1265" spans="13:14" x14ac:dyDescent="0.25">
      <c r="M1265">
        <v>1500</v>
      </c>
      <c r="N1265" t="s">
        <v>8219</v>
      </c>
    </row>
    <row r="1266" spans="13:14" x14ac:dyDescent="0.25">
      <c r="M1266">
        <v>650</v>
      </c>
      <c r="N1266" t="s">
        <v>8219</v>
      </c>
    </row>
    <row r="1267" spans="13:14" x14ac:dyDescent="0.25">
      <c r="M1267">
        <v>3500</v>
      </c>
      <c r="N1267" t="s">
        <v>8219</v>
      </c>
    </row>
    <row r="1268" spans="13:14" x14ac:dyDescent="0.25">
      <c r="M1268">
        <v>9500</v>
      </c>
      <c r="N1268" t="s">
        <v>8219</v>
      </c>
    </row>
    <row r="1269" spans="13:14" x14ac:dyDescent="0.25">
      <c r="M1269">
        <v>22000</v>
      </c>
      <c r="N1269" t="s">
        <v>8219</v>
      </c>
    </row>
    <row r="1270" spans="13:14" x14ac:dyDescent="0.25">
      <c r="M1270">
        <v>12000</v>
      </c>
      <c r="N1270" t="s">
        <v>8219</v>
      </c>
    </row>
    <row r="1271" spans="13:14" x14ac:dyDescent="0.25">
      <c r="M1271">
        <v>18800</v>
      </c>
      <c r="N1271" t="s">
        <v>8219</v>
      </c>
    </row>
    <row r="1272" spans="13:14" x14ac:dyDescent="0.25">
      <c r="M1272">
        <v>10000</v>
      </c>
      <c r="N1272" t="s">
        <v>8219</v>
      </c>
    </row>
    <row r="1273" spans="13:14" x14ac:dyDescent="0.25">
      <c r="M1273">
        <v>7500</v>
      </c>
      <c r="N1273" t="s">
        <v>8219</v>
      </c>
    </row>
    <row r="1274" spans="13:14" x14ac:dyDescent="0.25">
      <c r="M1274">
        <v>5000</v>
      </c>
      <c r="N1274" t="s">
        <v>8219</v>
      </c>
    </row>
    <row r="1275" spans="13:14" x14ac:dyDescent="0.25">
      <c r="M1275">
        <v>4000</v>
      </c>
      <c r="N1275" t="s">
        <v>8219</v>
      </c>
    </row>
    <row r="1276" spans="13:14" x14ac:dyDescent="0.25">
      <c r="M1276">
        <v>25000</v>
      </c>
      <c r="N1276" t="s">
        <v>8219</v>
      </c>
    </row>
    <row r="1277" spans="13:14" x14ac:dyDescent="0.25">
      <c r="M1277">
        <v>15000</v>
      </c>
      <c r="N1277" t="s">
        <v>8219</v>
      </c>
    </row>
    <row r="1278" spans="13:14" x14ac:dyDescent="0.25">
      <c r="M1278">
        <v>3000</v>
      </c>
      <c r="N1278" t="s">
        <v>8219</v>
      </c>
    </row>
    <row r="1279" spans="13:14" x14ac:dyDescent="0.25">
      <c r="M1279">
        <v>15000</v>
      </c>
      <c r="N1279" t="s">
        <v>8219</v>
      </c>
    </row>
    <row r="1280" spans="13:14" x14ac:dyDescent="0.25">
      <c r="M1280">
        <v>6500</v>
      </c>
      <c r="N1280" t="s">
        <v>8219</v>
      </c>
    </row>
    <row r="1281" spans="13:14" x14ac:dyDescent="0.25">
      <c r="M1281">
        <v>12516</v>
      </c>
      <c r="N1281" t="s">
        <v>8219</v>
      </c>
    </row>
    <row r="1282" spans="13:14" x14ac:dyDescent="0.25">
      <c r="M1282">
        <v>15000</v>
      </c>
      <c r="N1282" t="s">
        <v>8219</v>
      </c>
    </row>
    <row r="1283" spans="13:14" x14ac:dyDescent="0.25">
      <c r="M1283">
        <v>7000</v>
      </c>
      <c r="N1283" t="s">
        <v>8219</v>
      </c>
    </row>
    <row r="1284" spans="13:14" x14ac:dyDescent="0.25">
      <c r="M1284">
        <v>15000</v>
      </c>
      <c r="N1284" t="s">
        <v>8219</v>
      </c>
    </row>
    <row r="1285" spans="13:14" x14ac:dyDescent="0.25">
      <c r="M1285">
        <v>1000</v>
      </c>
      <c r="N1285" t="s">
        <v>8219</v>
      </c>
    </row>
    <row r="1286" spans="13:14" x14ac:dyDescent="0.25">
      <c r="M1286">
        <v>2000</v>
      </c>
      <c r="N1286" t="s">
        <v>8219</v>
      </c>
    </row>
    <row r="1287" spans="13:14" x14ac:dyDescent="0.25">
      <c r="M1287">
        <v>2000</v>
      </c>
      <c r="N1287" t="s">
        <v>8219</v>
      </c>
    </row>
    <row r="1288" spans="13:14" x14ac:dyDescent="0.25">
      <c r="M1288">
        <v>1500</v>
      </c>
      <c r="N1288" t="s">
        <v>8219</v>
      </c>
    </row>
    <row r="1289" spans="13:14" x14ac:dyDescent="0.25">
      <c r="M1289">
        <v>250</v>
      </c>
      <c r="N1289" t="s">
        <v>8219</v>
      </c>
    </row>
    <row r="1290" spans="13:14" x14ac:dyDescent="0.25">
      <c r="M1290">
        <v>4000</v>
      </c>
      <c r="N1290" t="s">
        <v>8219</v>
      </c>
    </row>
    <row r="1291" spans="13:14" x14ac:dyDescent="0.25">
      <c r="M1291">
        <v>1500</v>
      </c>
      <c r="N1291" t="s">
        <v>8219</v>
      </c>
    </row>
    <row r="1292" spans="13:14" x14ac:dyDescent="0.25">
      <c r="M1292">
        <v>3500</v>
      </c>
      <c r="N1292" t="s">
        <v>8219</v>
      </c>
    </row>
    <row r="1293" spans="13:14" x14ac:dyDescent="0.25">
      <c r="M1293">
        <v>3000</v>
      </c>
      <c r="N1293" t="s">
        <v>8219</v>
      </c>
    </row>
    <row r="1294" spans="13:14" x14ac:dyDescent="0.25">
      <c r="M1294">
        <v>1700</v>
      </c>
      <c r="N1294" t="s">
        <v>8219</v>
      </c>
    </row>
    <row r="1295" spans="13:14" x14ac:dyDescent="0.25">
      <c r="M1295">
        <v>15000</v>
      </c>
      <c r="N1295" t="s">
        <v>8219</v>
      </c>
    </row>
    <row r="1296" spans="13:14" x14ac:dyDescent="0.25">
      <c r="M1296">
        <v>500</v>
      </c>
      <c r="N1296" t="s">
        <v>8219</v>
      </c>
    </row>
    <row r="1297" spans="13:14" x14ac:dyDescent="0.25">
      <c r="M1297">
        <v>2500</v>
      </c>
      <c r="N1297" t="s">
        <v>8219</v>
      </c>
    </row>
    <row r="1298" spans="13:14" x14ac:dyDescent="0.25">
      <c r="M1298">
        <v>850</v>
      </c>
      <c r="N1298" t="s">
        <v>8219</v>
      </c>
    </row>
    <row r="1299" spans="13:14" x14ac:dyDescent="0.25">
      <c r="M1299">
        <v>20000</v>
      </c>
      <c r="N1299" t="s">
        <v>8219</v>
      </c>
    </row>
    <row r="1300" spans="13:14" x14ac:dyDescent="0.25">
      <c r="M1300">
        <v>2000</v>
      </c>
      <c r="N1300" t="s">
        <v>8219</v>
      </c>
    </row>
    <row r="1301" spans="13:14" x14ac:dyDescent="0.25">
      <c r="M1301">
        <v>3500</v>
      </c>
      <c r="N1301" t="s">
        <v>8219</v>
      </c>
    </row>
    <row r="1302" spans="13:14" x14ac:dyDescent="0.25">
      <c r="M1302">
        <v>3000</v>
      </c>
      <c r="N1302" t="s">
        <v>8219</v>
      </c>
    </row>
    <row r="1303" spans="13:14" x14ac:dyDescent="0.25">
      <c r="M1303">
        <v>2000</v>
      </c>
      <c r="N1303" t="s">
        <v>8219</v>
      </c>
    </row>
    <row r="1304" spans="13:14" x14ac:dyDescent="0.25">
      <c r="M1304">
        <v>2500</v>
      </c>
      <c r="N1304" t="s">
        <v>8219</v>
      </c>
    </row>
    <row r="1305" spans="13:14" x14ac:dyDescent="0.25">
      <c r="M1305">
        <v>3500</v>
      </c>
      <c r="N1305" t="s">
        <v>8219</v>
      </c>
    </row>
    <row r="1306" spans="13:14" x14ac:dyDescent="0.25">
      <c r="M1306">
        <v>40000</v>
      </c>
      <c r="N1306" t="s">
        <v>8220</v>
      </c>
    </row>
    <row r="1307" spans="13:14" x14ac:dyDescent="0.25">
      <c r="M1307">
        <v>30000</v>
      </c>
      <c r="N1307" t="s">
        <v>8220</v>
      </c>
    </row>
    <row r="1308" spans="13:14" x14ac:dyDescent="0.25">
      <c r="M1308">
        <v>110000</v>
      </c>
      <c r="N1308" t="s">
        <v>8220</v>
      </c>
    </row>
    <row r="1309" spans="13:14" x14ac:dyDescent="0.25">
      <c r="M1309">
        <v>50000</v>
      </c>
      <c r="N1309" t="s">
        <v>8220</v>
      </c>
    </row>
    <row r="1310" spans="13:14" x14ac:dyDescent="0.25">
      <c r="M1310">
        <v>10000</v>
      </c>
      <c r="N1310" t="s">
        <v>8220</v>
      </c>
    </row>
    <row r="1311" spans="13:14" x14ac:dyDescent="0.25">
      <c r="M1311">
        <v>11500</v>
      </c>
      <c r="N1311" t="s">
        <v>8220</v>
      </c>
    </row>
    <row r="1312" spans="13:14" x14ac:dyDescent="0.25">
      <c r="M1312">
        <v>20000</v>
      </c>
      <c r="N1312" t="s">
        <v>8220</v>
      </c>
    </row>
    <row r="1313" spans="13:14" x14ac:dyDescent="0.25">
      <c r="M1313">
        <v>250000</v>
      </c>
      <c r="N1313" t="s">
        <v>8220</v>
      </c>
    </row>
    <row r="1314" spans="13:14" x14ac:dyDescent="0.25">
      <c r="M1314">
        <v>4600</v>
      </c>
      <c r="N1314" t="s">
        <v>8220</v>
      </c>
    </row>
    <row r="1315" spans="13:14" x14ac:dyDescent="0.25">
      <c r="M1315">
        <v>40000</v>
      </c>
      <c r="N1315" t="s">
        <v>8220</v>
      </c>
    </row>
    <row r="1316" spans="13:14" x14ac:dyDescent="0.25">
      <c r="M1316">
        <v>180000</v>
      </c>
      <c r="N1316" t="s">
        <v>8220</v>
      </c>
    </row>
    <row r="1317" spans="13:14" x14ac:dyDescent="0.25">
      <c r="M1317">
        <v>100000</v>
      </c>
      <c r="N1317" t="s">
        <v>8220</v>
      </c>
    </row>
    <row r="1318" spans="13:14" x14ac:dyDescent="0.25">
      <c r="M1318">
        <v>75000</v>
      </c>
      <c r="N1318" t="s">
        <v>8220</v>
      </c>
    </row>
    <row r="1319" spans="13:14" x14ac:dyDescent="0.25">
      <c r="M1319">
        <v>200000</v>
      </c>
      <c r="N1319" t="s">
        <v>8220</v>
      </c>
    </row>
    <row r="1320" spans="13:14" x14ac:dyDescent="0.25">
      <c r="M1320">
        <v>40000</v>
      </c>
      <c r="N1320" t="s">
        <v>8220</v>
      </c>
    </row>
    <row r="1321" spans="13:14" x14ac:dyDescent="0.25">
      <c r="M1321">
        <v>5800</v>
      </c>
      <c r="N1321" t="s">
        <v>8220</v>
      </c>
    </row>
    <row r="1322" spans="13:14" x14ac:dyDescent="0.25">
      <c r="M1322">
        <v>100000</v>
      </c>
      <c r="N1322" t="s">
        <v>8220</v>
      </c>
    </row>
    <row r="1323" spans="13:14" x14ac:dyDescent="0.25">
      <c r="M1323">
        <v>462000</v>
      </c>
      <c r="N1323" t="s">
        <v>8220</v>
      </c>
    </row>
    <row r="1324" spans="13:14" x14ac:dyDescent="0.25">
      <c r="M1324">
        <v>35000</v>
      </c>
      <c r="N1324" t="s">
        <v>8220</v>
      </c>
    </row>
    <row r="1325" spans="13:14" x14ac:dyDescent="0.25">
      <c r="M1325">
        <v>15000</v>
      </c>
      <c r="N1325" t="s">
        <v>8220</v>
      </c>
    </row>
    <row r="1326" spans="13:14" x14ac:dyDescent="0.25">
      <c r="M1326">
        <v>50000</v>
      </c>
      <c r="N1326" t="s">
        <v>8220</v>
      </c>
    </row>
    <row r="1327" spans="13:14" x14ac:dyDescent="0.25">
      <c r="M1327">
        <v>20000</v>
      </c>
      <c r="N1327" t="s">
        <v>8220</v>
      </c>
    </row>
    <row r="1328" spans="13:14" x14ac:dyDescent="0.25">
      <c r="M1328">
        <v>100000</v>
      </c>
      <c r="N1328" t="s">
        <v>8220</v>
      </c>
    </row>
    <row r="1329" spans="13:14" x14ac:dyDescent="0.25">
      <c r="M1329">
        <v>48000</v>
      </c>
      <c r="N1329" t="s">
        <v>8220</v>
      </c>
    </row>
    <row r="1330" spans="13:14" x14ac:dyDescent="0.25">
      <c r="M1330">
        <v>75000</v>
      </c>
      <c r="N1330" t="s">
        <v>8220</v>
      </c>
    </row>
    <row r="1331" spans="13:14" x14ac:dyDescent="0.25">
      <c r="M1331">
        <v>50000</v>
      </c>
      <c r="N1331" t="s">
        <v>8220</v>
      </c>
    </row>
    <row r="1332" spans="13:14" x14ac:dyDescent="0.25">
      <c r="M1332">
        <v>35000</v>
      </c>
      <c r="N1332" t="s">
        <v>8220</v>
      </c>
    </row>
    <row r="1333" spans="13:14" x14ac:dyDescent="0.25">
      <c r="M1333">
        <v>250000</v>
      </c>
      <c r="N1333" t="s">
        <v>8220</v>
      </c>
    </row>
    <row r="1334" spans="13:14" x14ac:dyDescent="0.25">
      <c r="M1334">
        <v>10115</v>
      </c>
      <c r="N1334" t="s">
        <v>8220</v>
      </c>
    </row>
    <row r="1335" spans="13:14" x14ac:dyDescent="0.25">
      <c r="M1335">
        <v>2500</v>
      </c>
      <c r="N1335" t="s">
        <v>8220</v>
      </c>
    </row>
    <row r="1336" spans="13:14" x14ac:dyDescent="0.25">
      <c r="M1336">
        <v>133000</v>
      </c>
      <c r="N1336" t="s">
        <v>8220</v>
      </c>
    </row>
    <row r="1337" spans="13:14" x14ac:dyDescent="0.25">
      <c r="M1337">
        <v>25000</v>
      </c>
      <c r="N1337" t="s">
        <v>8220</v>
      </c>
    </row>
    <row r="1338" spans="13:14" x14ac:dyDescent="0.25">
      <c r="M1338">
        <v>100000</v>
      </c>
      <c r="N1338" t="s">
        <v>8220</v>
      </c>
    </row>
    <row r="1339" spans="13:14" x14ac:dyDescent="0.25">
      <c r="M1339">
        <v>50000</v>
      </c>
      <c r="N1339" t="s">
        <v>8220</v>
      </c>
    </row>
    <row r="1340" spans="13:14" x14ac:dyDescent="0.25">
      <c r="M1340">
        <v>30000</v>
      </c>
      <c r="N1340" t="s">
        <v>8220</v>
      </c>
    </row>
    <row r="1341" spans="13:14" x14ac:dyDescent="0.25">
      <c r="M1341">
        <v>50000</v>
      </c>
      <c r="N1341" t="s">
        <v>8220</v>
      </c>
    </row>
    <row r="1342" spans="13:14" x14ac:dyDescent="0.25">
      <c r="M1342">
        <v>1680</v>
      </c>
      <c r="N1342" t="s">
        <v>8220</v>
      </c>
    </row>
    <row r="1343" spans="13:14" x14ac:dyDescent="0.25">
      <c r="M1343">
        <v>25000</v>
      </c>
      <c r="N1343" t="s">
        <v>8220</v>
      </c>
    </row>
    <row r="1344" spans="13:14" x14ac:dyDescent="0.25">
      <c r="M1344">
        <v>50000</v>
      </c>
      <c r="N1344" t="s">
        <v>8220</v>
      </c>
    </row>
    <row r="1345" spans="13:14" x14ac:dyDescent="0.25">
      <c r="M1345">
        <v>50000</v>
      </c>
      <c r="N1345" t="s">
        <v>8220</v>
      </c>
    </row>
    <row r="1346" spans="13:14" x14ac:dyDescent="0.25">
      <c r="M1346">
        <v>1500</v>
      </c>
      <c r="N1346" t="s">
        <v>8219</v>
      </c>
    </row>
    <row r="1347" spans="13:14" x14ac:dyDescent="0.25">
      <c r="M1347">
        <v>300</v>
      </c>
      <c r="N1347" t="s">
        <v>8219</v>
      </c>
    </row>
    <row r="1348" spans="13:14" x14ac:dyDescent="0.25">
      <c r="M1348">
        <v>4900</v>
      </c>
      <c r="N1348" t="s">
        <v>8219</v>
      </c>
    </row>
    <row r="1349" spans="13:14" x14ac:dyDescent="0.25">
      <c r="M1349">
        <v>2500</v>
      </c>
      <c r="N1349" t="s">
        <v>8219</v>
      </c>
    </row>
    <row r="1350" spans="13:14" x14ac:dyDescent="0.25">
      <c r="M1350">
        <v>5875</v>
      </c>
      <c r="N1350" t="s">
        <v>8219</v>
      </c>
    </row>
    <row r="1351" spans="13:14" x14ac:dyDescent="0.25">
      <c r="M1351">
        <v>5000</v>
      </c>
      <c r="N1351" t="s">
        <v>8219</v>
      </c>
    </row>
    <row r="1352" spans="13:14" x14ac:dyDescent="0.25">
      <c r="M1352">
        <v>5000</v>
      </c>
      <c r="N1352" t="s">
        <v>8219</v>
      </c>
    </row>
    <row r="1353" spans="13:14" x14ac:dyDescent="0.25">
      <c r="M1353">
        <v>20000</v>
      </c>
      <c r="N1353" t="s">
        <v>8219</v>
      </c>
    </row>
    <row r="1354" spans="13:14" x14ac:dyDescent="0.25">
      <c r="M1354">
        <v>10000</v>
      </c>
      <c r="N1354" t="s">
        <v>8219</v>
      </c>
    </row>
    <row r="1355" spans="13:14" x14ac:dyDescent="0.25">
      <c r="M1355">
        <v>1000</v>
      </c>
      <c r="N1355" t="s">
        <v>8219</v>
      </c>
    </row>
    <row r="1356" spans="13:14" x14ac:dyDescent="0.25">
      <c r="M1356">
        <v>1200</v>
      </c>
      <c r="N1356" t="s">
        <v>8219</v>
      </c>
    </row>
    <row r="1357" spans="13:14" x14ac:dyDescent="0.25">
      <c r="M1357">
        <v>2500</v>
      </c>
      <c r="N1357" t="s">
        <v>8219</v>
      </c>
    </row>
    <row r="1358" spans="13:14" x14ac:dyDescent="0.25">
      <c r="M1358">
        <v>3400</v>
      </c>
      <c r="N1358" t="s">
        <v>8219</v>
      </c>
    </row>
    <row r="1359" spans="13:14" x14ac:dyDescent="0.25">
      <c r="M1359">
        <v>2000</v>
      </c>
      <c r="N1359" t="s">
        <v>8219</v>
      </c>
    </row>
    <row r="1360" spans="13:14" x14ac:dyDescent="0.25">
      <c r="M1360">
        <v>3000</v>
      </c>
      <c r="N1360" t="s">
        <v>8219</v>
      </c>
    </row>
    <row r="1361" spans="13:14" x14ac:dyDescent="0.25">
      <c r="M1361">
        <v>660</v>
      </c>
      <c r="N1361" t="s">
        <v>8219</v>
      </c>
    </row>
    <row r="1362" spans="13:14" x14ac:dyDescent="0.25">
      <c r="M1362">
        <v>1500</v>
      </c>
      <c r="N1362" t="s">
        <v>8219</v>
      </c>
    </row>
    <row r="1363" spans="13:14" x14ac:dyDescent="0.25">
      <c r="M1363">
        <v>6000</v>
      </c>
      <c r="N1363" t="s">
        <v>8219</v>
      </c>
    </row>
    <row r="1364" spans="13:14" x14ac:dyDescent="0.25">
      <c r="M1364">
        <v>1000</v>
      </c>
      <c r="N1364" t="s">
        <v>8219</v>
      </c>
    </row>
    <row r="1365" spans="13:14" x14ac:dyDescent="0.25">
      <c r="M1365">
        <v>200</v>
      </c>
      <c r="N1365" t="s">
        <v>8219</v>
      </c>
    </row>
    <row r="1366" spans="13:14" x14ac:dyDescent="0.25">
      <c r="M1366">
        <v>42000</v>
      </c>
      <c r="N1366" t="s">
        <v>8219</v>
      </c>
    </row>
    <row r="1367" spans="13:14" x14ac:dyDescent="0.25">
      <c r="M1367">
        <v>7500</v>
      </c>
      <c r="N1367" t="s">
        <v>8219</v>
      </c>
    </row>
    <row r="1368" spans="13:14" x14ac:dyDescent="0.25">
      <c r="M1368">
        <v>7500</v>
      </c>
      <c r="N1368" t="s">
        <v>8219</v>
      </c>
    </row>
    <row r="1369" spans="13:14" x14ac:dyDescent="0.25">
      <c r="M1369">
        <v>5000</v>
      </c>
      <c r="N1369" t="s">
        <v>8219</v>
      </c>
    </row>
    <row r="1370" spans="13:14" x14ac:dyDescent="0.25">
      <c r="M1370">
        <v>5000</v>
      </c>
      <c r="N1370" t="s">
        <v>8219</v>
      </c>
    </row>
    <row r="1371" spans="13:14" x14ac:dyDescent="0.25">
      <c r="M1371">
        <v>32360</v>
      </c>
      <c r="N1371" t="s">
        <v>8219</v>
      </c>
    </row>
    <row r="1372" spans="13:14" x14ac:dyDescent="0.25">
      <c r="M1372">
        <v>1500</v>
      </c>
      <c r="N1372" t="s">
        <v>8219</v>
      </c>
    </row>
    <row r="1373" spans="13:14" x14ac:dyDescent="0.25">
      <c r="M1373">
        <v>6999</v>
      </c>
      <c r="N1373" t="s">
        <v>8219</v>
      </c>
    </row>
    <row r="1374" spans="13:14" x14ac:dyDescent="0.25">
      <c r="M1374">
        <v>500</v>
      </c>
      <c r="N1374" t="s">
        <v>8219</v>
      </c>
    </row>
    <row r="1375" spans="13:14" x14ac:dyDescent="0.25">
      <c r="M1375">
        <v>10000</v>
      </c>
      <c r="N1375" t="s">
        <v>8219</v>
      </c>
    </row>
    <row r="1376" spans="13:14" x14ac:dyDescent="0.25">
      <c r="M1376">
        <v>1500</v>
      </c>
      <c r="N1376" t="s">
        <v>8219</v>
      </c>
    </row>
    <row r="1377" spans="13:14" x14ac:dyDescent="0.25">
      <c r="M1377">
        <v>4000</v>
      </c>
      <c r="N1377" t="s">
        <v>8219</v>
      </c>
    </row>
    <row r="1378" spans="13:14" x14ac:dyDescent="0.25">
      <c r="M1378">
        <v>3700</v>
      </c>
      <c r="N1378" t="s">
        <v>8219</v>
      </c>
    </row>
    <row r="1379" spans="13:14" x14ac:dyDescent="0.25">
      <c r="M1379">
        <v>1300</v>
      </c>
      <c r="N1379" t="s">
        <v>8219</v>
      </c>
    </row>
    <row r="1380" spans="13:14" x14ac:dyDescent="0.25">
      <c r="M1380">
        <v>2000</v>
      </c>
      <c r="N1380" t="s">
        <v>8219</v>
      </c>
    </row>
    <row r="1381" spans="13:14" x14ac:dyDescent="0.25">
      <c r="M1381">
        <v>10000</v>
      </c>
      <c r="N1381" t="s">
        <v>8219</v>
      </c>
    </row>
    <row r="1382" spans="13:14" x14ac:dyDescent="0.25">
      <c r="M1382">
        <v>25</v>
      </c>
      <c r="N1382" t="s">
        <v>8219</v>
      </c>
    </row>
    <row r="1383" spans="13:14" x14ac:dyDescent="0.25">
      <c r="M1383">
        <v>5000</v>
      </c>
      <c r="N1383" t="s">
        <v>8219</v>
      </c>
    </row>
    <row r="1384" spans="13:14" x14ac:dyDescent="0.25">
      <c r="M1384">
        <v>8000</v>
      </c>
      <c r="N1384" t="s">
        <v>8219</v>
      </c>
    </row>
    <row r="1385" spans="13:14" x14ac:dyDescent="0.25">
      <c r="M1385">
        <v>2200</v>
      </c>
      <c r="N1385" t="s">
        <v>8219</v>
      </c>
    </row>
    <row r="1386" spans="13:14" x14ac:dyDescent="0.25">
      <c r="M1386">
        <v>3500</v>
      </c>
      <c r="N1386" t="s">
        <v>8219</v>
      </c>
    </row>
    <row r="1387" spans="13:14" x14ac:dyDescent="0.25">
      <c r="M1387">
        <v>8000</v>
      </c>
      <c r="N1387" t="s">
        <v>8219</v>
      </c>
    </row>
    <row r="1388" spans="13:14" x14ac:dyDescent="0.25">
      <c r="M1388">
        <v>400</v>
      </c>
      <c r="N1388" t="s">
        <v>8219</v>
      </c>
    </row>
    <row r="1389" spans="13:14" x14ac:dyDescent="0.25">
      <c r="M1389">
        <v>4000</v>
      </c>
      <c r="N1389" t="s">
        <v>8219</v>
      </c>
    </row>
    <row r="1390" spans="13:14" x14ac:dyDescent="0.25">
      <c r="M1390">
        <v>5000</v>
      </c>
      <c r="N1390" t="s">
        <v>8219</v>
      </c>
    </row>
    <row r="1391" spans="13:14" x14ac:dyDescent="0.25">
      <c r="M1391">
        <v>500</v>
      </c>
      <c r="N1391" t="s">
        <v>8219</v>
      </c>
    </row>
    <row r="1392" spans="13:14" x14ac:dyDescent="0.25">
      <c r="M1392">
        <v>2800</v>
      </c>
      <c r="N1392" t="s">
        <v>8219</v>
      </c>
    </row>
    <row r="1393" spans="13:14" x14ac:dyDescent="0.25">
      <c r="M1393">
        <v>500</v>
      </c>
      <c r="N1393" t="s">
        <v>8219</v>
      </c>
    </row>
    <row r="1394" spans="13:14" x14ac:dyDescent="0.25">
      <c r="M1394">
        <v>2500</v>
      </c>
      <c r="N1394" t="s">
        <v>8219</v>
      </c>
    </row>
    <row r="1395" spans="13:14" x14ac:dyDescent="0.25">
      <c r="M1395">
        <v>10000</v>
      </c>
      <c r="N1395" t="s">
        <v>8219</v>
      </c>
    </row>
    <row r="1396" spans="13:14" x14ac:dyDescent="0.25">
      <c r="M1396">
        <v>750</v>
      </c>
      <c r="N1396" t="s">
        <v>8219</v>
      </c>
    </row>
    <row r="1397" spans="13:14" x14ac:dyDescent="0.25">
      <c r="M1397">
        <v>3500</v>
      </c>
      <c r="N1397" t="s">
        <v>8219</v>
      </c>
    </row>
    <row r="1398" spans="13:14" x14ac:dyDescent="0.25">
      <c r="M1398">
        <v>6000</v>
      </c>
      <c r="N1398" t="s">
        <v>8219</v>
      </c>
    </row>
    <row r="1399" spans="13:14" x14ac:dyDescent="0.25">
      <c r="M1399">
        <v>10000</v>
      </c>
      <c r="N1399" t="s">
        <v>8219</v>
      </c>
    </row>
    <row r="1400" spans="13:14" x14ac:dyDescent="0.25">
      <c r="M1400">
        <v>4400</v>
      </c>
      <c r="N1400" t="s">
        <v>8219</v>
      </c>
    </row>
    <row r="1401" spans="13:14" x14ac:dyDescent="0.25">
      <c r="M1401">
        <v>9000</v>
      </c>
      <c r="N1401" t="s">
        <v>8219</v>
      </c>
    </row>
    <row r="1402" spans="13:14" x14ac:dyDescent="0.25">
      <c r="M1402">
        <v>350</v>
      </c>
      <c r="N1402" t="s">
        <v>8219</v>
      </c>
    </row>
    <row r="1403" spans="13:14" x14ac:dyDescent="0.25">
      <c r="M1403">
        <v>2500</v>
      </c>
      <c r="N1403" t="s">
        <v>8219</v>
      </c>
    </row>
    <row r="1404" spans="13:14" x14ac:dyDescent="0.25">
      <c r="M1404">
        <v>2500</v>
      </c>
      <c r="N1404" t="s">
        <v>8219</v>
      </c>
    </row>
    <row r="1405" spans="13:14" x14ac:dyDescent="0.25">
      <c r="M1405">
        <v>4000</v>
      </c>
      <c r="N1405" t="s">
        <v>8219</v>
      </c>
    </row>
    <row r="1406" spans="13:14" x14ac:dyDescent="0.25">
      <c r="M1406">
        <v>14500</v>
      </c>
      <c r="N1406" t="s">
        <v>8221</v>
      </c>
    </row>
    <row r="1407" spans="13:14" x14ac:dyDescent="0.25">
      <c r="M1407">
        <v>25000</v>
      </c>
      <c r="N1407" t="s">
        <v>8221</v>
      </c>
    </row>
    <row r="1408" spans="13:14" x14ac:dyDescent="0.25">
      <c r="M1408">
        <v>12000</v>
      </c>
      <c r="N1408" t="s">
        <v>8221</v>
      </c>
    </row>
    <row r="1409" spans="13:14" x14ac:dyDescent="0.25">
      <c r="M1409">
        <v>3000</v>
      </c>
      <c r="N1409" t="s">
        <v>8221</v>
      </c>
    </row>
    <row r="1410" spans="13:14" x14ac:dyDescent="0.25">
      <c r="M1410">
        <v>1000</v>
      </c>
      <c r="N1410" t="s">
        <v>8221</v>
      </c>
    </row>
    <row r="1411" spans="13:14" x14ac:dyDescent="0.25">
      <c r="M1411">
        <v>4000</v>
      </c>
      <c r="N1411" t="s">
        <v>8221</v>
      </c>
    </row>
    <row r="1412" spans="13:14" x14ac:dyDescent="0.25">
      <c r="M1412">
        <v>6000</v>
      </c>
      <c r="N1412" t="s">
        <v>8221</v>
      </c>
    </row>
    <row r="1413" spans="13:14" x14ac:dyDescent="0.25">
      <c r="M1413">
        <v>3000</v>
      </c>
      <c r="N1413" t="s">
        <v>8221</v>
      </c>
    </row>
    <row r="1414" spans="13:14" x14ac:dyDescent="0.25">
      <c r="M1414">
        <v>7000</v>
      </c>
      <c r="N1414" t="s">
        <v>8221</v>
      </c>
    </row>
    <row r="1415" spans="13:14" x14ac:dyDescent="0.25">
      <c r="M1415">
        <v>2000</v>
      </c>
      <c r="N1415" t="s">
        <v>8221</v>
      </c>
    </row>
    <row r="1416" spans="13:14" x14ac:dyDescent="0.25">
      <c r="M1416">
        <v>500</v>
      </c>
      <c r="N1416" t="s">
        <v>8221</v>
      </c>
    </row>
    <row r="1417" spans="13:14" x14ac:dyDescent="0.25">
      <c r="M1417">
        <v>4400</v>
      </c>
      <c r="N1417" t="s">
        <v>8221</v>
      </c>
    </row>
    <row r="1418" spans="13:14" x14ac:dyDescent="0.25">
      <c r="M1418">
        <v>50000</v>
      </c>
      <c r="N1418" t="s">
        <v>8221</v>
      </c>
    </row>
    <row r="1419" spans="13:14" x14ac:dyDescent="0.25">
      <c r="M1419">
        <v>4500</v>
      </c>
      <c r="N1419" t="s">
        <v>8221</v>
      </c>
    </row>
    <row r="1420" spans="13:14" x14ac:dyDescent="0.25">
      <c r="M1420">
        <v>3000</v>
      </c>
      <c r="N1420" t="s">
        <v>8221</v>
      </c>
    </row>
    <row r="1421" spans="13:14" x14ac:dyDescent="0.25">
      <c r="M1421">
        <v>6300</v>
      </c>
      <c r="N1421" t="s">
        <v>8221</v>
      </c>
    </row>
    <row r="1422" spans="13:14" x14ac:dyDescent="0.25">
      <c r="M1422">
        <v>110</v>
      </c>
      <c r="N1422" t="s">
        <v>8221</v>
      </c>
    </row>
    <row r="1423" spans="13:14" x14ac:dyDescent="0.25">
      <c r="M1423">
        <v>200000</v>
      </c>
      <c r="N1423" t="s">
        <v>8221</v>
      </c>
    </row>
    <row r="1424" spans="13:14" x14ac:dyDescent="0.25">
      <c r="M1424">
        <v>25000</v>
      </c>
      <c r="N1424" t="s">
        <v>8221</v>
      </c>
    </row>
    <row r="1425" spans="13:14" x14ac:dyDescent="0.25">
      <c r="M1425">
        <v>30000</v>
      </c>
      <c r="N1425" t="s">
        <v>8221</v>
      </c>
    </row>
    <row r="1426" spans="13:14" x14ac:dyDescent="0.25">
      <c r="M1426">
        <v>7500</v>
      </c>
      <c r="N1426" t="s">
        <v>8221</v>
      </c>
    </row>
    <row r="1427" spans="13:14" x14ac:dyDescent="0.25">
      <c r="M1427">
        <v>13000</v>
      </c>
      <c r="N1427" t="s">
        <v>8221</v>
      </c>
    </row>
    <row r="1428" spans="13:14" x14ac:dyDescent="0.25">
      <c r="M1428">
        <v>1000</v>
      </c>
      <c r="N1428" t="s">
        <v>8221</v>
      </c>
    </row>
    <row r="1429" spans="13:14" x14ac:dyDescent="0.25">
      <c r="M1429">
        <v>5000</v>
      </c>
      <c r="N1429" t="s">
        <v>8221</v>
      </c>
    </row>
    <row r="1430" spans="13:14" x14ac:dyDescent="0.25">
      <c r="M1430">
        <v>1000</v>
      </c>
      <c r="N1430" t="s">
        <v>8221</v>
      </c>
    </row>
    <row r="1431" spans="13:14" x14ac:dyDescent="0.25">
      <c r="M1431">
        <v>10000</v>
      </c>
      <c r="N1431" t="s">
        <v>8221</v>
      </c>
    </row>
    <row r="1432" spans="13:14" x14ac:dyDescent="0.25">
      <c r="M1432">
        <v>5000</v>
      </c>
      <c r="N1432" t="s">
        <v>8221</v>
      </c>
    </row>
    <row r="1433" spans="13:14" x14ac:dyDescent="0.25">
      <c r="M1433">
        <v>17000</v>
      </c>
      <c r="N1433" t="s">
        <v>8221</v>
      </c>
    </row>
    <row r="1434" spans="13:14" x14ac:dyDescent="0.25">
      <c r="M1434">
        <v>40000</v>
      </c>
      <c r="N1434" t="s">
        <v>8221</v>
      </c>
    </row>
    <row r="1435" spans="13:14" x14ac:dyDescent="0.25">
      <c r="M1435">
        <v>12000</v>
      </c>
      <c r="N1435" t="s">
        <v>8221</v>
      </c>
    </row>
    <row r="1436" spans="13:14" x14ac:dyDescent="0.25">
      <c r="M1436">
        <v>82000</v>
      </c>
      <c r="N1436" t="s">
        <v>8221</v>
      </c>
    </row>
    <row r="1437" spans="13:14" x14ac:dyDescent="0.25">
      <c r="M1437">
        <v>15000</v>
      </c>
      <c r="N1437" t="s">
        <v>8221</v>
      </c>
    </row>
    <row r="1438" spans="13:14" x14ac:dyDescent="0.25">
      <c r="M1438">
        <v>10000</v>
      </c>
      <c r="N1438" t="s">
        <v>8221</v>
      </c>
    </row>
    <row r="1439" spans="13:14" x14ac:dyDescent="0.25">
      <c r="M1439">
        <v>3000</v>
      </c>
      <c r="N1439" t="s">
        <v>8221</v>
      </c>
    </row>
    <row r="1440" spans="13:14" x14ac:dyDescent="0.25">
      <c r="M1440">
        <v>20000</v>
      </c>
      <c r="N1440" t="s">
        <v>8221</v>
      </c>
    </row>
    <row r="1441" spans="13:14" x14ac:dyDescent="0.25">
      <c r="M1441">
        <v>2725</v>
      </c>
      <c r="N1441" t="s">
        <v>8221</v>
      </c>
    </row>
    <row r="1442" spans="13:14" x14ac:dyDescent="0.25">
      <c r="M1442">
        <v>13000</v>
      </c>
      <c r="N1442" t="s">
        <v>8221</v>
      </c>
    </row>
    <row r="1443" spans="13:14" x14ac:dyDescent="0.25">
      <c r="M1443">
        <v>180000</v>
      </c>
      <c r="N1443" t="s">
        <v>8221</v>
      </c>
    </row>
    <row r="1444" spans="13:14" x14ac:dyDescent="0.25">
      <c r="M1444">
        <v>1500</v>
      </c>
      <c r="N1444" t="s">
        <v>8221</v>
      </c>
    </row>
    <row r="1445" spans="13:14" x14ac:dyDescent="0.25">
      <c r="M1445">
        <v>13000</v>
      </c>
      <c r="N1445" t="s">
        <v>8221</v>
      </c>
    </row>
    <row r="1446" spans="13:14" x14ac:dyDescent="0.25">
      <c r="M1446">
        <v>4950</v>
      </c>
      <c r="N1446" t="s">
        <v>8221</v>
      </c>
    </row>
    <row r="1447" spans="13:14" x14ac:dyDescent="0.25">
      <c r="M1447">
        <v>130000</v>
      </c>
      <c r="N1447" t="s">
        <v>8221</v>
      </c>
    </row>
    <row r="1448" spans="13:14" x14ac:dyDescent="0.25">
      <c r="M1448">
        <v>900</v>
      </c>
      <c r="N1448" t="s">
        <v>8221</v>
      </c>
    </row>
    <row r="1449" spans="13:14" x14ac:dyDescent="0.25">
      <c r="M1449">
        <v>500000</v>
      </c>
      <c r="N1449" t="s">
        <v>8221</v>
      </c>
    </row>
    <row r="1450" spans="13:14" x14ac:dyDescent="0.25">
      <c r="M1450">
        <v>200000</v>
      </c>
      <c r="N1450" t="s">
        <v>8221</v>
      </c>
    </row>
    <row r="1451" spans="13:14" x14ac:dyDescent="0.25">
      <c r="M1451">
        <v>8888</v>
      </c>
      <c r="N1451" t="s">
        <v>8221</v>
      </c>
    </row>
    <row r="1452" spans="13:14" x14ac:dyDescent="0.25">
      <c r="M1452">
        <v>100000</v>
      </c>
      <c r="N1452" t="s">
        <v>8221</v>
      </c>
    </row>
    <row r="1453" spans="13:14" x14ac:dyDescent="0.25">
      <c r="M1453">
        <v>18950</v>
      </c>
      <c r="N1453" t="s">
        <v>8220</v>
      </c>
    </row>
    <row r="1454" spans="13:14" x14ac:dyDescent="0.25">
      <c r="M1454">
        <v>14000</v>
      </c>
      <c r="N1454" t="s">
        <v>8220</v>
      </c>
    </row>
    <row r="1455" spans="13:14" x14ac:dyDescent="0.25">
      <c r="M1455">
        <v>25000</v>
      </c>
      <c r="N1455" t="s">
        <v>8220</v>
      </c>
    </row>
    <row r="1456" spans="13:14" x14ac:dyDescent="0.25">
      <c r="M1456">
        <v>1750</v>
      </c>
      <c r="N1456" t="s">
        <v>8220</v>
      </c>
    </row>
    <row r="1457" spans="13:14" x14ac:dyDescent="0.25">
      <c r="M1457">
        <v>15000</v>
      </c>
      <c r="N1457" t="s">
        <v>8220</v>
      </c>
    </row>
    <row r="1458" spans="13:14" x14ac:dyDescent="0.25">
      <c r="M1458">
        <v>5000</v>
      </c>
      <c r="N1458" t="s">
        <v>8220</v>
      </c>
    </row>
    <row r="1459" spans="13:14" x14ac:dyDescent="0.25">
      <c r="M1459">
        <v>6000</v>
      </c>
      <c r="N1459" t="s">
        <v>8220</v>
      </c>
    </row>
    <row r="1460" spans="13:14" x14ac:dyDescent="0.25">
      <c r="M1460">
        <v>5000</v>
      </c>
      <c r="N1460" t="s">
        <v>8220</v>
      </c>
    </row>
    <row r="1461" spans="13:14" x14ac:dyDescent="0.25">
      <c r="M1461">
        <v>37000</v>
      </c>
      <c r="N1461" t="s">
        <v>8220</v>
      </c>
    </row>
    <row r="1462" spans="13:14" x14ac:dyDescent="0.25">
      <c r="M1462">
        <v>25000000</v>
      </c>
      <c r="N1462" t="s">
        <v>8220</v>
      </c>
    </row>
    <row r="1463" spans="13:14" x14ac:dyDescent="0.25">
      <c r="M1463">
        <v>15000</v>
      </c>
      <c r="N1463" t="s">
        <v>8219</v>
      </c>
    </row>
    <row r="1464" spans="13:14" x14ac:dyDescent="0.25">
      <c r="M1464">
        <v>4000</v>
      </c>
      <c r="N1464" t="s">
        <v>8219</v>
      </c>
    </row>
    <row r="1465" spans="13:14" x14ac:dyDescent="0.25">
      <c r="M1465">
        <v>600</v>
      </c>
      <c r="N1465" t="s">
        <v>8219</v>
      </c>
    </row>
    <row r="1466" spans="13:14" x14ac:dyDescent="0.25">
      <c r="M1466">
        <v>5000</v>
      </c>
      <c r="N1466" t="s">
        <v>8219</v>
      </c>
    </row>
    <row r="1467" spans="13:14" x14ac:dyDescent="0.25">
      <c r="M1467">
        <v>30000</v>
      </c>
      <c r="N1467" t="s">
        <v>8219</v>
      </c>
    </row>
    <row r="1468" spans="13:14" x14ac:dyDescent="0.25">
      <c r="M1468">
        <v>16000</v>
      </c>
      <c r="N1468" t="s">
        <v>8219</v>
      </c>
    </row>
    <row r="1469" spans="13:14" x14ac:dyDescent="0.25">
      <c r="M1469">
        <v>40000</v>
      </c>
      <c r="N1469" t="s">
        <v>8219</v>
      </c>
    </row>
    <row r="1470" spans="13:14" x14ac:dyDescent="0.25">
      <c r="M1470">
        <v>9500</v>
      </c>
      <c r="N1470" t="s">
        <v>8219</v>
      </c>
    </row>
    <row r="1471" spans="13:14" x14ac:dyDescent="0.25">
      <c r="M1471">
        <v>44250</v>
      </c>
      <c r="N1471" t="s">
        <v>8219</v>
      </c>
    </row>
    <row r="1472" spans="13:14" x14ac:dyDescent="0.25">
      <c r="M1472">
        <v>1500</v>
      </c>
      <c r="N1472" t="s">
        <v>8219</v>
      </c>
    </row>
    <row r="1473" spans="13:14" x14ac:dyDescent="0.25">
      <c r="M1473">
        <v>32000</v>
      </c>
      <c r="N1473" t="s">
        <v>8219</v>
      </c>
    </row>
    <row r="1474" spans="13:14" x14ac:dyDescent="0.25">
      <c r="M1474">
        <v>25000</v>
      </c>
      <c r="N1474" t="s">
        <v>8219</v>
      </c>
    </row>
    <row r="1475" spans="13:14" x14ac:dyDescent="0.25">
      <c r="M1475">
        <v>1500</v>
      </c>
      <c r="N1475" t="s">
        <v>8219</v>
      </c>
    </row>
    <row r="1476" spans="13:14" x14ac:dyDescent="0.25">
      <c r="M1476">
        <v>3000</v>
      </c>
      <c r="N1476" t="s">
        <v>8219</v>
      </c>
    </row>
    <row r="1477" spans="13:14" x14ac:dyDescent="0.25">
      <c r="M1477">
        <v>15000</v>
      </c>
      <c r="N1477" t="s">
        <v>8219</v>
      </c>
    </row>
    <row r="1478" spans="13:14" x14ac:dyDescent="0.25">
      <c r="M1478">
        <v>6000</v>
      </c>
      <c r="N1478" t="s">
        <v>8219</v>
      </c>
    </row>
    <row r="1479" spans="13:14" x14ac:dyDescent="0.25">
      <c r="M1479">
        <v>30000</v>
      </c>
      <c r="N1479" t="s">
        <v>8219</v>
      </c>
    </row>
    <row r="1480" spans="13:14" x14ac:dyDescent="0.25">
      <c r="M1480">
        <v>50000</v>
      </c>
      <c r="N1480" t="s">
        <v>8219</v>
      </c>
    </row>
    <row r="1481" spans="13:14" x14ac:dyDescent="0.25">
      <c r="M1481">
        <v>1600</v>
      </c>
      <c r="N1481" t="s">
        <v>8219</v>
      </c>
    </row>
    <row r="1482" spans="13:14" x14ac:dyDescent="0.25">
      <c r="M1482">
        <v>50000</v>
      </c>
      <c r="N1482" t="s">
        <v>8219</v>
      </c>
    </row>
    <row r="1483" spans="13:14" x14ac:dyDescent="0.25">
      <c r="M1483">
        <v>5000</v>
      </c>
      <c r="N1483" t="s">
        <v>8221</v>
      </c>
    </row>
    <row r="1484" spans="13:14" x14ac:dyDescent="0.25">
      <c r="M1484">
        <v>5000</v>
      </c>
      <c r="N1484" t="s">
        <v>8221</v>
      </c>
    </row>
    <row r="1485" spans="13:14" x14ac:dyDescent="0.25">
      <c r="M1485">
        <v>7000</v>
      </c>
      <c r="N1485" t="s">
        <v>8221</v>
      </c>
    </row>
    <row r="1486" spans="13:14" x14ac:dyDescent="0.25">
      <c r="M1486">
        <v>2000</v>
      </c>
      <c r="N1486" t="s">
        <v>8221</v>
      </c>
    </row>
    <row r="1487" spans="13:14" x14ac:dyDescent="0.25">
      <c r="M1487">
        <v>6700</v>
      </c>
      <c r="N1487" t="s">
        <v>8221</v>
      </c>
    </row>
    <row r="1488" spans="13:14" x14ac:dyDescent="0.25">
      <c r="M1488">
        <v>20000</v>
      </c>
      <c r="N1488" t="s">
        <v>8221</v>
      </c>
    </row>
    <row r="1489" spans="13:14" x14ac:dyDescent="0.25">
      <c r="M1489">
        <v>10000</v>
      </c>
      <c r="N1489" t="s">
        <v>8221</v>
      </c>
    </row>
    <row r="1490" spans="13:14" x14ac:dyDescent="0.25">
      <c r="M1490">
        <v>15000</v>
      </c>
      <c r="N1490" t="s">
        <v>8221</v>
      </c>
    </row>
    <row r="1491" spans="13:14" x14ac:dyDescent="0.25">
      <c r="M1491">
        <v>5000</v>
      </c>
      <c r="N1491" t="s">
        <v>8221</v>
      </c>
    </row>
    <row r="1492" spans="13:14" x14ac:dyDescent="0.25">
      <c r="M1492">
        <v>2900</v>
      </c>
      <c r="N1492" t="s">
        <v>8221</v>
      </c>
    </row>
    <row r="1493" spans="13:14" x14ac:dyDescent="0.25">
      <c r="M1493">
        <v>1200</v>
      </c>
      <c r="N1493" t="s">
        <v>8221</v>
      </c>
    </row>
    <row r="1494" spans="13:14" x14ac:dyDescent="0.25">
      <c r="M1494">
        <v>4000</v>
      </c>
      <c r="N1494" t="s">
        <v>8221</v>
      </c>
    </row>
    <row r="1495" spans="13:14" x14ac:dyDescent="0.25">
      <c r="M1495">
        <v>2400</v>
      </c>
      <c r="N1495" t="s">
        <v>8221</v>
      </c>
    </row>
    <row r="1496" spans="13:14" x14ac:dyDescent="0.25">
      <c r="M1496">
        <v>5000</v>
      </c>
      <c r="N1496" t="s">
        <v>8221</v>
      </c>
    </row>
    <row r="1497" spans="13:14" x14ac:dyDescent="0.25">
      <c r="M1497">
        <v>2000</v>
      </c>
      <c r="N1497" t="s">
        <v>8221</v>
      </c>
    </row>
    <row r="1498" spans="13:14" x14ac:dyDescent="0.25">
      <c r="M1498">
        <v>1500</v>
      </c>
      <c r="N1498" t="s">
        <v>8221</v>
      </c>
    </row>
    <row r="1499" spans="13:14" x14ac:dyDescent="0.25">
      <c r="M1499">
        <v>15000</v>
      </c>
      <c r="N1499" t="s">
        <v>8221</v>
      </c>
    </row>
    <row r="1500" spans="13:14" x14ac:dyDescent="0.25">
      <c r="M1500">
        <v>3000</v>
      </c>
      <c r="N1500" t="s">
        <v>8221</v>
      </c>
    </row>
    <row r="1501" spans="13:14" x14ac:dyDescent="0.25">
      <c r="M1501">
        <v>2000</v>
      </c>
      <c r="N1501" t="s">
        <v>8221</v>
      </c>
    </row>
    <row r="1502" spans="13:14" x14ac:dyDescent="0.25">
      <c r="M1502">
        <v>2800</v>
      </c>
      <c r="N1502" t="s">
        <v>8221</v>
      </c>
    </row>
    <row r="1503" spans="13:14" x14ac:dyDescent="0.25">
      <c r="M1503">
        <v>52000</v>
      </c>
      <c r="N1503" t="s">
        <v>8219</v>
      </c>
    </row>
    <row r="1504" spans="13:14" x14ac:dyDescent="0.25">
      <c r="M1504">
        <v>22000</v>
      </c>
      <c r="N1504" t="s">
        <v>8219</v>
      </c>
    </row>
    <row r="1505" spans="13:14" x14ac:dyDescent="0.25">
      <c r="M1505">
        <v>3750</v>
      </c>
      <c r="N1505" t="s">
        <v>8219</v>
      </c>
    </row>
    <row r="1506" spans="13:14" x14ac:dyDescent="0.25">
      <c r="M1506">
        <v>6500</v>
      </c>
      <c r="N1506" t="s">
        <v>8219</v>
      </c>
    </row>
    <row r="1507" spans="13:14" x14ac:dyDescent="0.25">
      <c r="M1507">
        <v>16000</v>
      </c>
      <c r="N1507" t="s">
        <v>8219</v>
      </c>
    </row>
    <row r="1508" spans="13:14" x14ac:dyDescent="0.25">
      <c r="M1508">
        <v>1500</v>
      </c>
      <c r="N1508" t="s">
        <v>8219</v>
      </c>
    </row>
    <row r="1509" spans="13:14" x14ac:dyDescent="0.25">
      <c r="M1509">
        <v>1200</v>
      </c>
      <c r="N1509" t="s">
        <v>8219</v>
      </c>
    </row>
    <row r="1510" spans="13:14" x14ac:dyDescent="0.25">
      <c r="M1510">
        <v>18500</v>
      </c>
      <c r="N1510" t="s">
        <v>8219</v>
      </c>
    </row>
    <row r="1511" spans="13:14" x14ac:dyDescent="0.25">
      <c r="M1511">
        <v>17500</v>
      </c>
      <c r="N1511" t="s">
        <v>8219</v>
      </c>
    </row>
    <row r="1512" spans="13:14" x14ac:dyDescent="0.25">
      <c r="M1512">
        <v>16000</v>
      </c>
      <c r="N1512" t="s">
        <v>8219</v>
      </c>
    </row>
    <row r="1513" spans="13:14" x14ac:dyDescent="0.25">
      <c r="M1513">
        <v>14000</v>
      </c>
      <c r="N1513" t="s">
        <v>8219</v>
      </c>
    </row>
    <row r="1514" spans="13:14" x14ac:dyDescent="0.25">
      <c r="M1514">
        <v>3500</v>
      </c>
      <c r="N1514" t="s">
        <v>8219</v>
      </c>
    </row>
    <row r="1515" spans="13:14" x14ac:dyDescent="0.25">
      <c r="M1515">
        <v>8000</v>
      </c>
      <c r="N1515" t="s">
        <v>8219</v>
      </c>
    </row>
    <row r="1516" spans="13:14" x14ac:dyDescent="0.25">
      <c r="M1516">
        <v>25000</v>
      </c>
      <c r="N1516" t="s">
        <v>8219</v>
      </c>
    </row>
    <row r="1517" spans="13:14" x14ac:dyDescent="0.25">
      <c r="M1517">
        <v>300000</v>
      </c>
      <c r="N1517" t="s">
        <v>8219</v>
      </c>
    </row>
    <row r="1518" spans="13:14" x14ac:dyDescent="0.25">
      <c r="M1518">
        <v>17000</v>
      </c>
      <c r="N1518" t="s">
        <v>8219</v>
      </c>
    </row>
    <row r="1519" spans="13:14" x14ac:dyDescent="0.25">
      <c r="M1519">
        <v>15000</v>
      </c>
      <c r="N1519" t="s">
        <v>8219</v>
      </c>
    </row>
    <row r="1520" spans="13:14" x14ac:dyDescent="0.25">
      <c r="M1520">
        <v>15000</v>
      </c>
      <c r="N1520" t="s">
        <v>8219</v>
      </c>
    </row>
    <row r="1521" spans="13:14" x14ac:dyDescent="0.25">
      <c r="M1521">
        <v>9000</v>
      </c>
      <c r="N1521" t="s">
        <v>8219</v>
      </c>
    </row>
    <row r="1522" spans="13:14" x14ac:dyDescent="0.25">
      <c r="M1522">
        <v>18000</v>
      </c>
      <c r="N1522" t="s">
        <v>8219</v>
      </c>
    </row>
    <row r="1523" spans="13:14" x14ac:dyDescent="0.25">
      <c r="M1523">
        <v>37500</v>
      </c>
      <c r="N1523" t="s">
        <v>8219</v>
      </c>
    </row>
    <row r="1524" spans="13:14" x14ac:dyDescent="0.25">
      <c r="M1524">
        <v>43500</v>
      </c>
      <c r="N1524" t="s">
        <v>8219</v>
      </c>
    </row>
    <row r="1525" spans="13:14" x14ac:dyDescent="0.25">
      <c r="M1525">
        <v>18500</v>
      </c>
      <c r="N1525" t="s">
        <v>8219</v>
      </c>
    </row>
    <row r="1526" spans="13:14" x14ac:dyDescent="0.25">
      <c r="M1526">
        <v>3000</v>
      </c>
      <c r="N1526" t="s">
        <v>8219</v>
      </c>
    </row>
    <row r="1527" spans="13:14" x14ac:dyDescent="0.25">
      <c r="M1527">
        <v>2600</v>
      </c>
      <c r="N1527" t="s">
        <v>8219</v>
      </c>
    </row>
    <row r="1528" spans="13:14" x14ac:dyDescent="0.25">
      <c r="M1528">
        <v>23000</v>
      </c>
      <c r="N1528" t="s">
        <v>8219</v>
      </c>
    </row>
    <row r="1529" spans="13:14" x14ac:dyDescent="0.25">
      <c r="M1529">
        <v>3500</v>
      </c>
      <c r="N1529" t="s">
        <v>8219</v>
      </c>
    </row>
    <row r="1530" spans="13:14" x14ac:dyDescent="0.25">
      <c r="M1530">
        <v>3000</v>
      </c>
      <c r="N1530" t="s">
        <v>8219</v>
      </c>
    </row>
    <row r="1531" spans="13:14" x14ac:dyDescent="0.25">
      <c r="M1531">
        <v>19000</v>
      </c>
      <c r="N1531" t="s">
        <v>8219</v>
      </c>
    </row>
    <row r="1532" spans="13:14" x14ac:dyDescent="0.25">
      <c r="M1532">
        <v>35000</v>
      </c>
      <c r="N1532" t="s">
        <v>8219</v>
      </c>
    </row>
    <row r="1533" spans="13:14" x14ac:dyDescent="0.25">
      <c r="M1533">
        <v>2350</v>
      </c>
      <c r="N1533" t="s">
        <v>8219</v>
      </c>
    </row>
    <row r="1534" spans="13:14" x14ac:dyDescent="0.25">
      <c r="M1534">
        <v>5000</v>
      </c>
      <c r="N1534" t="s">
        <v>8219</v>
      </c>
    </row>
    <row r="1535" spans="13:14" x14ac:dyDescent="0.25">
      <c r="M1535">
        <v>45000</v>
      </c>
      <c r="N1535" t="s">
        <v>8219</v>
      </c>
    </row>
    <row r="1536" spans="13:14" x14ac:dyDescent="0.25">
      <c r="M1536">
        <v>7500</v>
      </c>
      <c r="N1536" t="s">
        <v>8219</v>
      </c>
    </row>
    <row r="1537" spans="13:14" x14ac:dyDescent="0.25">
      <c r="M1537">
        <v>4000</v>
      </c>
      <c r="N1537" t="s">
        <v>8219</v>
      </c>
    </row>
    <row r="1538" spans="13:14" x14ac:dyDescent="0.25">
      <c r="M1538">
        <v>12000</v>
      </c>
      <c r="N1538" t="s">
        <v>8219</v>
      </c>
    </row>
    <row r="1539" spans="13:14" x14ac:dyDescent="0.25">
      <c r="M1539">
        <v>12000</v>
      </c>
      <c r="N1539" t="s">
        <v>8219</v>
      </c>
    </row>
    <row r="1540" spans="13:14" x14ac:dyDescent="0.25">
      <c r="M1540">
        <v>7000</v>
      </c>
      <c r="N1540" t="s">
        <v>8219</v>
      </c>
    </row>
    <row r="1541" spans="13:14" x14ac:dyDescent="0.25">
      <c r="M1541">
        <v>20000</v>
      </c>
      <c r="N1541" t="s">
        <v>8219</v>
      </c>
    </row>
    <row r="1542" spans="13:14" x14ac:dyDescent="0.25">
      <c r="M1542">
        <v>15000</v>
      </c>
      <c r="N1542" t="s">
        <v>8219</v>
      </c>
    </row>
    <row r="1543" spans="13:14" x14ac:dyDescent="0.25">
      <c r="M1543">
        <v>18000</v>
      </c>
      <c r="N1543" t="s">
        <v>8221</v>
      </c>
    </row>
    <row r="1544" spans="13:14" x14ac:dyDescent="0.25">
      <c r="M1544">
        <v>500</v>
      </c>
      <c r="N1544" t="s">
        <v>8221</v>
      </c>
    </row>
    <row r="1545" spans="13:14" x14ac:dyDescent="0.25">
      <c r="M1545">
        <v>2250</v>
      </c>
      <c r="N1545" t="s">
        <v>8221</v>
      </c>
    </row>
    <row r="1546" spans="13:14" x14ac:dyDescent="0.25">
      <c r="M1546">
        <v>1000</v>
      </c>
      <c r="N1546" t="s">
        <v>8221</v>
      </c>
    </row>
    <row r="1547" spans="13:14" x14ac:dyDescent="0.25">
      <c r="M1547">
        <v>3000</v>
      </c>
      <c r="N1547" t="s">
        <v>8221</v>
      </c>
    </row>
    <row r="1548" spans="13:14" x14ac:dyDescent="0.25">
      <c r="M1548">
        <v>1000</v>
      </c>
      <c r="N1548" t="s">
        <v>8221</v>
      </c>
    </row>
    <row r="1549" spans="13:14" x14ac:dyDescent="0.25">
      <c r="M1549">
        <v>20</v>
      </c>
      <c r="N1549" t="s">
        <v>8221</v>
      </c>
    </row>
    <row r="1550" spans="13:14" x14ac:dyDescent="0.25">
      <c r="M1550">
        <v>700</v>
      </c>
      <c r="N1550" t="s">
        <v>8221</v>
      </c>
    </row>
    <row r="1551" spans="13:14" x14ac:dyDescent="0.25">
      <c r="M1551">
        <v>500</v>
      </c>
      <c r="N1551" t="s">
        <v>8221</v>
      </c>
    </row>
    <row r="1552" spans="13:14" x14ac:dyDescent="0.25">
      <c r="M1552">
        <v>750</v>
      </c>
      <c r="N1552" t="s">
        <v>8221</v>
      </c>
    </row>
    <row r="1553" spans="13:14" x14ac:dyDescent="0.25">
      <c r="M1553">
        <v>3500</v>
      </c>
      <c r="N1553" t="s">
        <v>8221</v>
      </c>
    </row>
    <row r="1554" spans="13:14" x14ac:dyDescent="0.25">
      <c r="M1554">
        <v>4300</v>
      </c>
      <c r="N1554" t="s">
        <v>8221</v>
      </c>
    </row>
    <row r="1555" spans="13:14" x14ac:dyDescent="0.25">
      <c r="M1555">
        <v>6000</v>
      </c>
      <c r="N1555" t="s">
        <v>8221</v>
      </c>
    </row>
    <row r="1556" spans="13:14" x14ac:dyDescent="0.25">
      <c r="M1556">
        <v>20000</v>
      </c>
      <c r="N1556" t="s">
        <v>8221</v>
      </c>
    </row>
    <row r="1557" spans="13:14" x14ac:dyDescent="0.25">
      <c r="M1557">
        <v>750</v>
      </c>
      <c r="N1557" t="s">
        <v>8221</v>
      </c>
    </row>
    <row r="1558" spans="13:14" x14ac:dyDescent="0.25">
      <c r="M1558">
        <v>1500</v>
      </c>
      <c r="N1558" t="s">
        <v>8221</v>
      </c>
    </row>
    <row r="1559" spans="13:14" x14ac:dyDescent="0.25">
      <c r="M1559">
        <v>2500</v>
      </c>
      <c r="N1559" t="s">
        <v>8221</v>
      </c>
    </row>
    <row r="1560" spans="13:14" x14ac:dyDescent="0.25">
      <c r="M1560">
        <v>750</v>
      </c>
      <c r="N1560" t="s">
        <v>8221</v>
      </c>
    </row>
    <row r="1561" spans="13:14" x14ac:dyDescent="0.25">
      <c r="M1561">
        <v>15000</v>
      </c>
      <c r="N1561" t="s">
        <v>8221</v>
      </c>
    </row>
    <row r="1562" spans="13:14" x14ac:dyDescent="0.25">
      <c r="M1562">
        <v>2500</v>
      </c>
      <c r="N1562" t="s">
        <v>8221</v>
      </c>
    </row>
    <row r="1563" spans="13:14" x14ac:dyDescent="0.25">
      <c r="M1563">
        <v>10000</v>
      </c>
      <c r="N1563" t="s">
        <v>8220</v>
      </c>
    </row>
    <row r="1564" spans="13:14" x14ac:dyDescent="0.25">
      <c r="M1564">
        <v>4000</v>
      </c>
      <c r="N1564" t="s">
        <v>8220</v>
      </c>
    </row>
    <row r="1565" spans="13:14" x14ac:dyDescent="0.25">
      <c r="M1565">
        <v>6000</v>
      </c>
      <c r="N1565" t="s">
        <v>8220</v>
      </c>
    </row>
    <row r="1566" spans="13:14" x14ac:dyDescent="0.25">
      <c r="M1566">
        <v>10000</v>
      </c>
      <c r="N1566" t="s">
        <v>8220</v>
      </c>
    </row>
    <row r="1567" spans="13:14" x14ac:dyDescent="0.25">
      <c r="M1567">
        <v>4000</v>
      </c>
      <c r="N1567" t="s">
        <v>8220</v>
      </c>
    </row>
    <row r="1568" spans="13:14" x14ac:dyDescent="0.25">
      <c r="M1568">
        <v>30000</v>
      </c>
      <c r="N1568" t="s">
        <v>8220</v>
      </c>
    </row>
    <row r="1569" spans="13:14" x14ac:dyDescent="0.25">
      <c r="M1569">
        <v>8500</v>
      </c>
      <c r="N1569" t="s">
        <v>8220</v>
      </c>
    </row>
    <row r="1570" spans="13:14" x14ac:dyDescent="0.25">
      <c r="M1570">
        <v>25000</v>
      </c>
      <c r="N1570" t="s">
        <v>8220</v>
      </c>
    </row>
    <row r="1571" spans="13:14" x14ac:dyDescent="0.25">
      <c r="M1571">
        <v>30000</v>
      </c>
      <c r="N1571" t="s">
        <v>8220</v>
      </c>
    </row>
    <row r="1572" spans="13:14" x14ac:dyDescent="0.25">
      <c r="M1572">
        <v>6000</v>
      </c>
      <c r="N1572" t="s">
        <v>8220</v>
      </c>
    </row>
    <row r="1573" spans="13:14" x14ac:dyDescent="0.25">
      <c r="M1573">
        <v>12100</v>
      </c>
      <c r="N1573" t="s">
        <v>8220</v>
      </c>
    </row>
    <row r="1574" spans="13:14" x14ac:dyDescent="0.25">
      <c r="M1574">
        <v>2500</v>
      </c>
      <c r="N1574" t="s">
        <v>8220</v>
      </c>
    </row>
    <row r="1575" spans="13:14" x14ac:dyDescent="0.25">
      <c r="M1575">
        <v>9000</v>
      </c>
      <c r="N1575" t="s">
        <v>8220</v>
      </c>
    </row>
    <row r="1576" spans="13:14" x14ac:dyDescent="0.25">
      <c r="M1576">
        <v>10000</v>
      </c>
      <c r="N1576" t="s">
        <v>8220</v>
      </c>
    </row>
    <row r="1577" spans="13:14" x14ac:dyDescent="0.25">
      <c r="M1577">
        <v>10000</v>
      </c>
      <c r="N1577" t="s">
        <v>8220</v>
      </c>
    </row>
    <row r="1578" spans="13:14" x14ac:dyDescent="0.25">
      <c r="M1578">
        <v>5000</v>
      </c>
      <c r="N1578" t="s">
        <v>8220</v>
      </c>
    </row>
    <row r="1579" spans="13:14" x14ac:dyDescent="0.25">
      <c r="M1579">
        <v>10000</v>
      </c>
      <c r="N1579" t="s">
        <v>8220</v>
      </c>
    </row>
    <row r="1580" spans="13:14" x14ac:dyDescent="0.25">
      <c r="M1580">
        <v>1897</v>
      </c>
      <c r="N1580" t="s">
        <v>8220</v>
      </c>
    </row>
    <row r="1581" spans="13:14" x14ac:dyDescent="0.25">
      <c r="M1581">
        <v>3333</v>
      </c>
      <c r="N1581" t="s">
        <v>8220</v>
      </c>
    </row>
    <row r="1582" spans="13:14" x14ac:dyDescent="0.25">
      <c r="M1582">
        <v>1750</v>
      </c>
      <c r="N1582" t="s">
        <v>8220</v>
      </c>
    </row>
    <row r="1583" spans="13:14" x14ac:dyDescent="0.25">
      <c r="M1583">
        <v>1000</v>
      </c>
      <c r="N1583" t="s">
        <v>8221</v>
      </c>
    </row>
    <row r="1584" spans="13:14" x14ac:dyDescent="0.25">
      <c r="M1584">
        <v>1000</v>
      </c>
      <c r="N1584" t="s">
        <v>8221</v>
      </c>
    </row>
    <row r="1585" spans="13:14" x14ac:dyDescent="0.25">
      <c r="M1585">
        <v>20000</v>
      </c>
      <c r="N1585" t="s">
        <v>8221</v>
      </c>
    </row>
    <row r="1586" spans="13:14" x14ac:dyDescent="0.25">
      <c r="M1586">
        <v>1200</v>
      </c>
      <c r="N1586" t="s">
        <v>8221</v>
      </c>
    </row>
    <row r="1587" spans="13:14" x14ac:dyDescent="0.25">
      <c r="M1587">
        <v>2000</v>
      </c>
      <c r="N1587" t="s">
        <v>8221</v>
      </c>
    </row>
    <row r="1588" spans="13:14" x14ac:dyDescent="0.25">
      <c r="M1588">
        <v>1500</v>
      </c>
      <c r="N1588" t="s">
        <v>8221</v>
      </c>
    </row>
    <row r="1589" spans="13:14" x14ac:dyDescent="0.25">
      <c r="M1589">
        <v>7500</v>
      </c>
      <c r="N1589" t="s">
        <v>8221</v>
      </c>
    </row>
    <row r="1590" spans="13:14" x14ac:dyDescent="0.25">
      <c r="M1590">
        <v>516</v>
      </c>
      <c r="N1590" t="s">
        <v>8221</v>
      </c>
    </row>
    <row r="1591" spans="13:14" x14ac:dyDescent="0.25">
      <c r="M1591">
        <v>1200</v>
      </c>
      <c r="N1591" t="s">
        <v>8221</v>
      </c>
    </row>
    <row r="1592" spans="13:14" x14ac:dyDescent="0.25">
      <c r="M1592">
        <v>60000</v>
      </c>
      <c r="N1592" t="s">
        <v>8221</v>
      </c>
    </row>
    <row r="1593" spans="13:14" x14ac:dyDescent="0.25">
      <c r="M1593">
        <v>14000</v>
      </c>
      <c r="N1593" t="s">
        <v>8221</v>
      </c>
    </row>
    <row r="1594" spans="13:14" x14ac:dyDescent="0.25">
      <c r="M1594">
        <v>25</v>
      </c>
      <c r="N1594" t="s">
        <v>8221</v>
      </c>
    </row>
    <row r="1595" spans="13:14" x14ac:dyDescent="0.25">
      <c r="M1595">
        <v>22000</v>
      </c>
      <c r="N1595" t="s">
        <v>8221</v>
      </c>
    </row>
    <row r="1596" spans="13:14" x14ac:dyDescent="0.25">
      <c r="M1596">
        <v>1000</v>
      </c>
      <c r="N1596" t="s">
        <v>8221</v>
      </c>
    </row>
    <row r="1597" spans="13:14" x14ac:dyDescent="0.25">
      <c r="M1597">
        <v>100000</v>
      </c>
      <c r="N1597" t="s">
        <v>8221</v>
      </c>
    </row>
    <row r="1598" spans="13:14" x14ac:dyDescent="0.25">
      <c r="M1598">
        <v>3250</v>
      </c>
      <c r="N1598" t="s">
        <v>8221</v>
      </c>
    </row>
    <row r="1599" spans="13:14" x14ac:dyDescent="0.25">
      <c r="M1599">
        <v>15000</v>
      </c>
      <c r="N1599" t="s">
        <v>8221</v>
      </c>
    </row>
    <row r="1600" spans="13:14" x14ac:dyDescent="0.25">
      <c r="M1600">
        <v>800</v>
      </c>
      <c r="N1600" t="s">
        <v>8221</v>
      </c>
    </row>
    <row r="1601" spans="13:14" x14ac:dyDescent="0.25">
      <c r="M1601">
        <v>500</v>
      </c>
      <c r="N1601" t="s">
        <v>8221</v>
      </c>
    </row>
    <row r="1602" spans="13:14" x14ac:dyDescent="0.25">
      <c r="M1602">
        <v>5000</v>
      </c>
      <c r="N1602" t="s">
        <v>8221</v>
      </c>
    </row>
    <row r="1603" spans="13:14" x14ac:dyDescent="0.25">
      <c r="M1603">
        <v>2500</v>
      </c>
      <c r="N1603" t="s">
        <v>8219</v>
      </c>
    </row>
    <row r="1604" spans="13:14" x14ac:dyDescent="0.25">
      <c r="M1604">
        <v>1500</v>
      </c>
      <c r="N1604" t="s">
        <v>8219</v>
      </c>
    </row>
    <row r="1605" spans="13:14" x14ac:dyDescent="0.25">
      <c r="M1605">
        <v>2000</v>
      </c>
      <c r="N1605" t="s">
        <v>8219</v>
      </c>
    </row>
    <row r="1606" spans="13:14" x14ac:dyDescent="0.25">
      <c r="M1606">
        <v>2800</v>
      </c>
      <c r="N1606" t="s">
        <v>8219</v>
      </c>
    </row>
    <row r="1607" spans="13:14" x14ac:dyDescent="0.25">
      <c r="M1607">
        <v>6000</v>
      </c>
      <c r="N1607" t="s">
        <v>8219</v>
      </c>
    </row>
    <row r="1608" spans="13:14" x14ac:dyDescent="0.25">
      <c r="M1608">
        <v>8000</v>
      </c>
      <c r="N1608" t="s">
        <v>8219</v>
      </c>
    </row>
    <row r="1609" spans="13:14" x14ac:dyDescent="0.25">
      <c r="M1609">
        <v>10000</v>
      </c>
      <c r="N1609" t="s">
        <v>8219</v>
      </c>
    </row>
    <row r="1610" spans="13:14" x14ac:dyDescent="0.25">
      <c r="M1610">
        <v>1200</v>
      </c>
      <c r="N1610" t="s">
        <v>8219</v>
      </c>
    </row>
    <row r="1611" spans="13:14" x14ac:dyDescent="0.25">
      <c r="M1611">
        <v>1500</v>
      </c>
      <c r="N1611" t="s">
        <v>8219</v>
      </c>
    </row>
    <row r="1612" spans="13:14" x14ac:dyDescent="0.25">
      <c r="M1612">
        <v>2000</v>
      </c>
      <c r="N1612" t="s">
        <v>8219</v>
      </c>
    </row>
    <row r="1613" spans="13:14" x14ac:dyDescent="0.25">
      <c r="M1613">
        <v>800</v>
      </c>
      <c r="N1613" t="s">
        <v>8219</v>
      </c>
    </row>
    <row r="1614" spans="13:14" x14ac:dyDescent="0.25">
      <c r="M1614">
        <v>500</v>
      </c>
      <c r="N1614" t="s">
        <v>8219</v>
      </c>
    </row>
    <row r="1615" spans="13:14" x14ac:dyDescent="0.25">
      <c r="M1615">
        <v>1000</v>
      </c>
      <c r="N1615" t="s">
        <v>8219</v>
      </c>
    </row>
    <row r="1616" spans="13:14" x14ac:dyDescent="0.25">
      <c r="M1616">
        <v>5000</v>
      </c>
      <c r="N1616" t="s">
        <v>8219</v>
      </c>
    </row>
    <row r="1617" spans="13:14" x14ac:dyDescent="0.25">
      <c r="M1617">
        <v>8000</v>
      </c>
      <c r="N1617" t="s">
        <v>8219</v>
      </c>
    </row>
    <row r="1618" spans="13:14" x14ac:dyDescent="0.25">
      <c r="M1618">
        <v>10000</v>
      </c>
      <c r="N1618" t="s">
        <v>8219</v>
      </c>
    </row>
    <row r="1619" spans="13:14" x14ac:dyDescent="0.25">
      <c r="M1619">
        <v>7000</v>
      </c>
      <c r="N1619" t="s">
        <v>8219</v>
      </c>
    </row>
    <row r="1620" spans="13:14" x14ac:dyDescent="0.25">
      <c r="M1620">
        <v>1500</v>
      </c>
      <c r="N1620" t="s">
        <v>8219</v>
      </c>
    </row>
    <row r="1621" spans="13:14" x14ac:dyDescent="0.25">
      <c r="M1621">
        <v>1500</v>
      </c>
      <c r="N1621" t="s">
        <v>8219</v>
      </c>
    </row>
    <row r="1622" spans="13:14" x14ac:dyDescent="0.25">
      <c r="M1622">
        <v>1000</v>
      </c>
      <c r="N1622" t="s">
        <v>8219</v>
      </c>
    </row>
    <row r="1623" spans="13:14" x14ac:dyDescent="0.25">
      <c r="M1623">
        <v>5000</v>
      </c>
      <c r="N1623" t="s">
        <v>8219</v>
      </c>
    </row>
    <row r="1624" spans="13:14" x14ac:dyDescent="0.25">
      <c r="M1624">
        <v>6900</v>
      </c>
      <c r="N1624" t="s">
        <v>8219</v>
      </c>
    </row>
    <row r="1625" spans="13:14" x14ac:dyDescent="0.25">
      <c r="M1625">
        <v>750</v>
      </c>
      <c r="N1625" t="s">
        <v>8219</v>
      </c>
    </row>
    <row r="1626" spans="13:14" x14ac:dyDescent="0.25">
      <c r="M1626">
        <v>1000</v>
      </c>
      <c r="N1626" t="s">
        <v>8219</v>
      </c>
    </row>
    <row r="1627" spans="13:14" x14ac:dyDescent="0.25">
      <c r="M1627">
        <v>7500</v>
      </c>
      <c r="N1627" t="s">
        <v>8219</v>
      </c>
    </row>
    <row r="1628" spans="13:14" x14ac:dyDescent="0.25">
      <c r="M1628">
        <v>8000</v>
      </c>
      <c r="N1628" t="s">
        <v>8219</v>
      </c>
    </row>
    <row r="1629" spans="13:14" x14ac:dyDescent="0.25">
      <c r="M1629">
        <v>2000</v>
      </c>
      <c r="N1629" t="s">
        <v>8219</v>
      </c>
    </row>
    <row r="1630" spans="13:14" x14ac:dyDescent="0.25">
      <c r="M1630">
        <v>4000</v>
      </c>
      <c r="N1630" t="s">
        <v>8219</v>
      </c>
    </row>
    <row r="1631" spans="13:14" x14ac:dyDescent="0.25">
      <c r="M1631">
        <v>6000</v>
      </c>
      <c r="N1631" t="s">
        <v>8219</v>
      </c>
    </row>
    <row r="1632" spans="13:14" x14ac:dyDescent="0.25">
      <c r="M1632">
        <v>4000</v>
      </c>
      <c r="N1632" t="s">
        <v>8219</v>
      </c>
    </row>
    <row r="1633" spans="13:14" x14ac:dyDescent="0.25">
      <c r="M1633">
        <v>10000</v>
      </c>
      <c r="N1633" t="s">
        <v>8219</v>
      </c>
    </row>
    <row r="1634" spans="13:14" x14ac:dyDescent="0.25">
      <c r="M1634">
        <v>4000</v>
      </c>
      <c r="N1634" t="s">
        <v>8219</v>
      </c>
    </row>
    <row r="1635" spans="13:14" x14ac:dyDescent="0.25">
      <c r="M1635">
        <v>10000</v>
      </c>
      <c r="N1635" t="s">
        <v>8219</v>
      </c>
    </row>
    <row r="1636" spans="13:14" x14ac:dyDescent="0.25">
      <c r="M1636">
        <v>2000</v>
      </c>
      <c r="N1636" t="s">
        <v>8219</v>
      </c>
    </row>
    <row r="1637" spans="13:14" x14ac:dyDescent="0.25">
      <c r="M1637">
        <v>2000</v>
      </c>
      <c r="N1637" t="s">
        <v>8219</v>
      </c>
    </row>
    <row r="1638" spans="13:14" x14ac:dyDescent="0.25">
      <c r="M1638">
        <v>4500</v>
      </c>
      <c r="N1638" t="s">
        <v>8219</v>
      </c>
    </row>
    <row r="1639" spans="13:14" x14ac:dyDescent="0.25">
      <c r="M1639">
        <v>500</v>
      </c>
      <c r="N1639" t="s">
        <v>8219</v>
      </c>
    </row>
    <row r="1640" spans="13:14" x14ac:dyDescent="0.25">
      <c r="M1640">
        <v>1000</v>
      </c>
      <c r="N1640" t="s">
        <v>8219</v>
      </c>
    </row>
    <row r="1641" spans="13:14" x14ac:dyDescent="0.25">
      <c r="M1641">
        <v>1800</v>
      </c>
      <c r="N1641" t="s">
        <v>8219</v>
      </c>
    </row>
    <row r="1642" spans="13:14" x14ac:dyDescent="0.25">
      <c r="M1642">
        <v>400</v>
      </c>
      <c r="N1642" t="s">
        <v>8219</v>
      </c>
    </row>
    <row r="1643" spans="13:14" x14ac:dyDescent="0.25">
      <c r="M1643">
        <v>2500</v>
      </c>
      <c r="N1643" t="s">
        <v>8219</v>
      </c>
    </row>
    <row r="1644" spans="13:14" x14ac:dyDescent="0.25">
      <c r="M1644">
        <v>1200</v>
      </c>
      <c r="N1644" t="s">
        <v>8219</v>
      </c>
    </row>
    <row r="1645" spans="13:14" x14ac:dyDescent="0.25">
      <c r="M1645">
        <v>5000</v>
      </c>
      <c r="N1645" t="s">
        <v>8219</v>
      </c>
    </row>
    <row r="1646" spans="13:14" x14ac:dyDescent="0.25">
      <c r="M1646">
        <v>10000</v>
      </c>
      <c r="N1646" t="s">
        <v>8219</v>
      </c>
    </row>
    <row r="1647" spans="13:14" x14ac:dyDescent="0.25">
      <c r="M1647">
        <v>5000</v>
      </c>
      <c r="N1647" t="s">
        <v>8219</v>
      </c>
    </row>
    <row r="1648" spans="13:14" x14ac:dyDescent="0.25">
      <c r="M1648">
        <v>2000</v>
      </c>
      <c r="N1648" t="s">
        <v>8219</v>
      </c>
    </row>
    <row r="1649" spans="13:14" x14ac:dyDescent="0.25">
      <c r="M1649">
        <v>5000</v>
      </c>
      <c r="N1649" t="s">
        <v>8219</v>
      </c>
    </row>
    <row r="1650" spans="13:14" x14ac:dyDescent="0.25">
      <c r="M1650">
        <v>2300</v>
      </c>
      <c r="N1650" t="s">
        <v>8219</v>
      </c>
    </row>
    <row r="1651" spans="13:14" x14ac:dyDescent="0.25">
      <c r="M1651">
        <v>3800</v>
      </c>
      <c r="N1651" t="s">
        <v>8219</v>
      </c>
    </row>
    <row r="1652" spans="13:14" x14ac:dyDescent="0.25">
      <c r="M1652">
        <v>2000</v>
      </c>
      <c r="N1652" t="s">
        <v>8219</v>
      </c>
    </row>
    <row r="1653" spans="13:14" x14ac:dyDescent="0.25">
      <c r="M1653">
        <v>2000</v>
      </c>
      <c r="N1653" t="s">
        <v>8219</v>
      </c>
    </row>
    <row r="1654" spans="13:14" x14ac:dyDescent="0.25">
      <c r="M1654">
        <v>4500</v>
      </c>
      <c r="N1654" t="s">
        <v>8219</v>
      </c>
    </row>
    <row r="1655" spans="13:14" x14ac:dyDescent="0.25">
      <c r="M1655">
        <v>5000</v>
      </c>
      <c r="N1655" t="s">
        <v>8219</v>
      </c>
    </row>
    <row r="1656" spans="13:14" x14ac:dyDescent="0.25">
      <c r="M1656">
        <v>1100</v>
      </c>
      <c r="N1656" t="s">
        <v>8219</v>
      </c>
    </row>
    <row r="1657" spans="13:14" x14ac:dyDescent="0.25">
      <c r="M1657">
        <v>1500</v>
      </c>
      <c r="N1657" t="s">
        <v>8219</v>
      </c>
    </row>
    <row r="1658" spans="13:14" x14ac:dyDescent="0.25">
      <c r="M1658">
        <v>7500</v>
      </c>
      <c r="N1658" t="s">
        <v>8219</v>
      </c>
    </row>
    <row r="1659" spans="13:14" x14ac:dyDescent="0.25">
      <c r="M1659">
        <v>25000</v>
      </c>
      <c r="N1659" t="s">
        <v>8219</v>
      </c>
    </row>
    <row r="1660" spans="13:14" x14ac:dyDescent="0.25">
      <c r="M1660">
        <v>6000</v>
      </c>
      <c r="N1660" t="s">
        <v>8219</v>
      </c>
    </row>
    <row r="1661" spans="13:14" x14ac:dyDescent="0.25">
      <c r="M1661">
        <v>500</v>
      </c>
      <c r="N1661" t="s">
        <v>8219</v>
      </c>
    </row>
    <row r="1662" spans="13:14" x14ac:dyDescent="0.25">
      <c r="M1662">
        <v>80</v>
      </c>
      <c r="N1662" t="s">
        <v>8219</v>
      </c>
    </row>
    <row r="1663" spans="13:14" x14ac:dyDescent="0.25">
      <c r="M1663">
        <v>7900</v>
      </c>
      <c r="N1663" t="s">
        <v>8219</v>
      </c>
    </row>
    <row r="1664" spans="13:14" x14ac:dyDescent="0.25">
      <c r="M1664">
        <v>8000</v>
      </c>
      <c r="N1664" t="s">
        <v>8219</v>
      </c>
    </row>
    <row r="1665" spans="13:14" x14ac:dyDescent="0.25">
      <c r="M1665">
        <v>1000</v>
      </c>
      <c r="N1665" t="s">
        <v>8219</v>
      </c>
    </row>
    <row r="1666" spans="13:14" x14ac:dyDescent="0.25">
      <c r="M1666">
        <v>2500</v>
      </c>
      <c r="N1666" t="s">
        <v>8219</v>
      </c>
    </row>
    <row r="1667" spans="13:14" x14ac:dyDescent="0.25">
      <c r="M1667">
        <v>3500</v>
      </c>
      <c r="N1667" t="s">
        <v>8219</v>
      </c>
    </row>
    <row r="1668" spans="13:14" x14ac:dyDescent="0.25">
      <c r="M1668">
        <v>2500</v>
      </c>
      <c r="N1668" t="s">
        <v>8219</v>
      </c>
    </row>
    <row r="1669" spans="13:14" x14ac:dyDescent="0.25">
      <c r="M1669">
        <v>3400</v>
      </c>
      <c r="N1669" t="s">
        <v>8219</v>
      </c>
    </row>
    <row r="1670" spans="13:14" x14ac:dyDescent="0.25">
      <c r="M1670">
        <v>8000</v>
      </c>
      <c r="N1670" t="s">
        <v>8219</v>
      </c>
    </row>
    <row r="1671" spans="13:14" x14ac:dyDescent="0.25">
      <c r="M1671">
        <v>2000</v>
      </c>
      <c r="N1671" t="s">
        <v>8219</v>
      </c>
    </row>
    <row r="1672" spans="13:14" x14ac:dyDescent="0.25">
      <c r="M1672">
        <v>1000</v>
      </c>
      <c r="N1672" t="s">
        <v>8219</v>
      </c>
    </row>
    <row r="1673" spans="13:14" x14ac:dyDescent="0.25">
      <c r="M1673">
        <v>2000</v>
      </c>
      <c r="N1673" t="s">
        <v>8219</v>
      </c>
    </row>
    <row r="1674" spans="13:14" x14ac:dyDescent="0.25">
      <c r="M1674">
        <v>1700</v>
      </c>
      <c r="N1674" t="s">
        <v>8219</v>
      </c>
    </row>
    <row r="1675" spans="13:14" x14ac:dyDescent="0.25">
      <c r="M1675">
        <v>2100</v>
      </c>
      <c r="N1675" t="s">
        <v>8219</v>
      </c>
    </row>
    <row r="1676" spans="13:14" x14ac:dyDescent="0.25">
      <c r="M1676">
        <v>5000</v>
      </c>
      <c r="N1676" t="s">
        <v>8219</v>
      </c>
    </row>
    <row r="1677" spans="13:14" x14ac:dyDescent="0.25">
      <c r="M1677">
        <v>1000</v>
      </c>
      <c r="N1677" t="s">
        <v>8219</v>
      </c>
    </row>
    <row r="1678" spans="13:14" x14ac:dyDescent="0.25">
      <c r="M1678">
        <v>3000</v>
      </c>
      <c r="N1678" t="s">
        <v>8219</v>
      </c>
    </row>
    <row r="1679" spans="13:14" x14ac:dyDescent="0.25">
      <c r="M1679">
        <v>6000</v>
      </c>
      <c r="N1679" t="s">
        <v>8219</v>
      </c>
    </row>
    <row r="1680" spans="13:14" x14ac:dyDescent="0.25">
      <c r="M1680">
        <v>1500</v>
      </c>
      <c r="N1680" t="s">
        <v>8219</v>
      </c>
    </row>
    <row r="1681" spans="13:14" x14ac:dyDescent="0.25">
      <c r="M1681">
        <v>2000</v>
      </c>
      <c r="N1681" t="s">
        <v>8219</v>
      </c>
    </row>
    <row r="1682" spans="13:14" x14ac:dyDescent="0.25">
      <c r="M1682">
        <v>1000</v>
      </c>
      <c r="N1682" t="s">
        <v>8219</v>
      </c>
    </row>
    <row r="1683" spans="13:14" x14ac:dyDescent="0.25">
      <c r="M1683">
        <v>65000</v>
      </c>
      <c r="N1683" t="s">
        <v>8222</v>
      </c>
    </row>
    <row r="1684" spans="13:14" x14ac:dyDescent="0.25">
      <c r="M1684">
        <v>6000</v>
      </c>
      <c r="N1684" t="s">
        <v>8222</v>
      </c>
    </row>
    <row r="1685" spans="13:14" x14ac:dyDescent="0.25">
      <c r="M1685">
        <v>3500</v>
      </c>
      <c r="N1685" t="s">
        <v>8222</v>
      </c>
    </row>
    <row r="1686" spans="13:14" x14ac:dyDescent="0.25">
      <c r="M1686">
        <v>8000</v>
      </c>
      <c r="N1686" t="s">
        <v>8222</v>
      </c>
    </row>
    <row r="1687" spans="13:14" x14ac:dyDescent="0.25">
      <c r="M1687">
        <v>350</v>
      </c>
      <c r="N1687" t="s">
        <v>8222</v>
      </c>
    </row>
    <row r="1688" spans="13:14" x14ac:dyDescent="0.25">
      <c r="M1688">
        <v>5000</v>
      </c>
      <c r="N1688" t="s">
        <v>8222</v>
      </c>
    </row>
    <row r="1689" spans="13:14" x14ac:dyDescent="0.25">
      <c r="M1689">
        <v>10000</v>
      </c>
      <c r="N1689" t="s">
        <v>8222</v>
      </c>
    </row>
    <row r="1690" spans="13:14" x14ac:dyDescent="0.25">
      <c r="M1690">
        <v>4000</v>
      </c>
      <c r="N1690" t="s">
        <v>8222</v>
      </c>
    </row>
    <row r="1691" spans="13:14" x14ac:dyDescent="0.25">
      <c r="M1691">
        <v>2400</v>
      </c>
      <c r="N1691" t="s">
        <v>8222</v>
      </c>
    </row>
    <row r="1692" spans="13:14" x14ac:dyDescent="0.25">
      <c r="M1692">
        <v>2500</v>
      </c>
      <c r="N1692" t="s">
        <v>8222</v>
      </c>
    </row>
    <row r="1693" spans="13:14" x14ac:dyDescent="0.25">
      <c r="M1693">
        <v>30000</v>
      </c>
      <c r="N1693" t="s">
        <v>8222</v>
      </c>
    </row>
    <row r="1694" spans="13:14" x14ac:dyDescent="0.25">
      <c r="M1694">
        <v>5000</v>
      </c>
      <c r="N1694" t="s">
        <v>8222</v>
      </c>
    </row>
    <row r="1695" spans="13:14" x14ac:dyDescent="0.25">
      <c r="M1695">
        <v>3000</v>
      </c>
      <c r="N1695" t="s">
        <v>8222</v>
      </c>
    </row>
    <row r="1696" spans="13:14" x14ac:dyDescent="0.25">
      <c r="M1696">
        <v>10000</v>
      </c>
      <c r="N1696" t="s">
        <v>8222</v>
      </c>
    </row>
    <row r="1697" spans="13:14" x14ac:dyDescent="0.25">
      <c r="M1697">
        <v>12000</v>
      </c>
      <c r="N1697" t="s">
        <v>8222</v>
      </c>
    </row>
    <row r="1698" spans="13:14" x14ac:dyDescent="0.25">
      <c r="M1698">
        <v>300000</v>
      </c>
      <c r="N1698" t="s">
        <v>8222</v>
      </c>
    </row>
    <row r="1699" spans="13:14" x14ac:dyDescent="0.25">
      <c r="M1699">
        <v>12500</v>
      </c>
      <c r="N1699" t="s">
        <v>8222</v>
      </c>
    </row>
    <row r="1700" spans="13:14" x14ac:dyDescent="0.25">
      <c r="M1700">
        <v>125000</v>
      </c>
      <c r="N1700" t="s">
        <v>8222</v>
      </c>
    </row>
    <row r="1701" spans="13:14" x14ac:dyDescent="0.25">
      <c r="M1701">
        <v>5105</v>
      </c>
      <c r="N1701" t="s">
        <v>8222</v>
      </c>
    </row>
    <row r="1702" spans="13:14" x14ac:dyDescent="0.25">
      <c r="M1702">
        <v>20000</v>
      </c>
      <c r="N1702" t="s">
        <v>8222</v>
      </c>
    </row>
    <row r="1703" spans="13:14" x14ac:dyDescent="0.25">
      <c r="M1703">
        <v>5050</v>
      </c>
      <c r="N1703" t="s">
        <v>8221</v>
      </c>
    </row>
    <row r="1704" spans="13:14" x14ac:dyDescent="0.25">
      <c r="M1704">
        <v>16500</v>
      </c>
      <c r="N1704" t="s">
        <v>8221</v>
      </c>
    </row>
    <row r="1705" spans="13:14" x14ac:dyDescent="0.25">
      <c r="M1705">
        <v>5000</v>
      </c>
      <c r="N1705" t="s">
        <v>8221</v>
      </c>
    </row>
    <row r="1706" spans="13:14" x14ac:dyDescent="0.25">
      <c r="M1706">
        <v>2000</v>
      </c>
      <c r="N1706" t="s">
        <v>8221</v>
      </c>
    </row>
    <row r="1707" spans="13:14" x14ac:dyDescent="0.25">
      <c r="M1707">
        <v>2000</v>
      </c>
      <c r="N1707" t="s">
        <v>8221</v>
      </c>
    </row>
    <row r="1708" spans="13:14" x14ac:dyDescent="0.25">
      <c r="M1708">
        <v>5500</v>
      </c>
      <c r="N1708" t="s">
        <v>8221</v>
      </c>
    </row>
    <row r="1709" spans="13:14" x14ac:dyDescent="0.25">
      <c r="M1709">
        <v>5000</v>
      </c>
      <c r="N1709" t="s">
        <v>8221</v>
      </c>
    </row>
    <row r="1710" spans="13:14" x14ac:dyDescent="0.25">
      <c r="M1710">
        <v>7000</v>
      </c>
      <c r="N1710" t="s">
        <v>8221</v>
      </c>
    </row>
    <row r="1711" spans="13:14" x14ac:dyDescent="0.25">
      <c r="M1711">
        <v>1750</v>
      </c>
      <c r="N1711" t="s">
        <v>8221</v>
      </c>
    </row>
    <row r="1712" spans="13:14" x14ac:dyDescent="0.25">
      <c r="M1712">
        <v>5000</v>
      </c>
      <c r="N1712" t="s">
        <v>8221</v>
      </c>
    </row>
    <row r="1713" spans="13:14" x14ac:dyDescent="0.25">
      <c r="M1713">
        <v>10000</v>
      </c>
      <c r="N1713" t="s">
        <v>8221</v>
      </c>
    </row>
    <row r="1714" spans="13:14" x14ac:dyDescent="0.25">
      <c r="M1714">
        <v>5000</v>
      </c>
      <c r="N1714" t="s">
        <v>8221</v>
      </c>
    </row>
    <row r="1715" spans="13:14" x14ac:dyDescent="0.25">
      <c r="M1715">
        <v>3000</v>
      </c>
      <c r="N1715" t="s">
        <v>8221</v>
      </c>
    </row>
    <row r="1716" spans="13:14" x14ac:dyDescent="0.25">
      <c r="M1716">
        <v>25000</v>
      </c>
      <c r="N1716" t="s">
        <v>8221</v>
      </c>
    </row>
    <row r="1717" spans="13:14" x14ac:dyDescent="0.25">
      <c r="M1717">
        <v>5000</v>
      </c>
      <c r="N1717" t="s">
        <v>8221</v>
      </c>
    </row>
    <row r="1718" spans="13:14" x14ac:dyDescent="0.25">
      <c r="M1718">
        <v>2000</v>
      </c>
      <c r="N1718" t="s">
        <v>8221</v>
      </c>
    </row>
    <row r="1719" spans="13:14" x14ac:dyDescent="0.25">
      <c r="M1719">
        <v>3265</v>
      </c>
      <c r="N1719" t="s">
        <v>8221</v>
      </c>
    </row>
    <row r="1720" spans="13:14" x14ac:dyDescent="0.25">
      <c r="M1720">
        <v>35000</v>
      </c>
      <c r="N1720" t="s">
        <v>8221</v>
      </c>
    </row>
    <row r="1721" spans="13:14" x14ac:dyDescent="0.25">
      <c r="M1721">
        <v>4000</v>
      </c>
      <c r="N1721" t="s">
        <v>8221</v>
      </c>
    </row>
    <row r="1722" spans="13:14" x14ac:dyDescent="0.25">
      <c r="M1722">
        <v>4000</v>
      </c>
      <c r="N1722" t="s">
        <v>8221</v>
      </c>
    </row>
    <row r="1723" spans="13:14" x14ac:dyDescent="0.25">
      <c r="M1723">
        <v>5000</v>
      </c>
      <c r="N1723" t="s">
        <v>8221</v>
      </c>
    </row>
    <row r="1724" spans="13:14" x14ac:dyDescent="0.25">
      <c r="M1724">
        <v>2880</v>
      </c>
      <c r="N1724" t="s">
        <v>8221</v>
      </c>
    </row>
    <row r="1725" spans="13:14" x14ac:dyDescent="0.25">
      <c r="M1725">
        <v>10000</v>
      </c>
      <c r="N1725" t="s">
        <v>8221</v>
      </c>
    </row>
    <row r="1726" spans="13:14" x14ac:dyDescent="0.25">
      <c r="M1726">
        <v>6000</v>
      </c>
      <c r="N1726" t="s">
        <v>8221</v>
      </c>
    </row>
    <row r="1727" spans="13:14" x14ac:dyDescent="0.25">
      <c r="M1727">
        <v>5500</v>
      </c>
      <c r="N1727" t="s">
        <v>8221</v>
      </c>
    </row>
    <row r="1728" spans="13:14" x14ac:dyDescent="0.25">
      <c r="M1728">
        <v>6500</v>
      </c>
      <c r="N1728" t="s">
        <v>8221</v>
      </c>
    </row>
    <row r="1729" spans="13:14" x14ac:dyDescent="0.25">
      <c r="M1729">
        <v>3000</v>
      </c>
      <c r="N1729" t="s">
        <v>8221</v>
      </c>
    </row>
    <row r="1730" spans="13:14" x14ac:dyDescent="0.25">
      <c r="M1730">
        <v>1250</v>
      </c>
      <c r="N1730" t="s">
        <v>8221</v>
      </c>
    </row>
    <row r="1731" spans="13:14" x14ac:dyDescent="0.25">
      <c r="M1731">
        <v>10000</v>
      </c>
      <c r="N1731" t="s">
        <v>8221</v>
      </c>
    </row>
    <row r="1732" spans="13:14" x14ac:dyDescent="0.25">
      <c r="M1732">
        <v>3000</v>
      </c>
      <c r="N1732" t="s">
        <v>8221</v>
      </c>
    </row>
    <row r="1733" spans="13:14" x14ac:dyDescent="0.25">
      <c r="M1733">
        <v>1000</v>
      </c>
      <c r="N1733" t="s">
        <v>8221</v>
      </c>
    </row>
    <row r="1734" spans="13:14" x14ac:dyDescent="0.25">
      <c r="M1734">
        <v>4000</v>
      </c>
      <c r="N1734" t="s">
        <v>8221</v>
      </c>
    </row>
    <row r="1735" spans="13:14" x14ac:dyDescent="0.25">
      <c r="M1735">
        <v>10000</v>
      </c>
      <c r="N1735" t="s">
        <v>8221</v>
      </c>
    </row>
    <row r="1736" spans="13:14" x14ac:dyDescent="0.25">
      <c r="M1736">
        <v>4500</v>
      </c>
      <c r="N1736" t="s">
        <v>8221</v>
      </c>
    </row>
    <row r="1737" spans="13:14" x14ac:dyDescent="0.25">
      <c r="M1737">
        <v>1000</v>
      </c>
      <c r="N1737" t="s">
        <v>8221</v>
      </c>
    </row>
    <row r="1738" spans="13:14" x14ac:dyDescent="0.25">
      <c r="M1738">
        <v>3000</v>
      </c>
      <c r="N1738" t="s">
        <v>8221</v>
      </c>
    </row>
    <row r="1739" spans="13:14" x14ac:dyDescent="0.25">
      <c r="M1739">
        <v>4000</v>
      </c>
      <c r="N1739" t="s">
        <v>8221</v>
      </c>
    </row>
    <row r="1740" spans="13:14" x14ac:dyDescent="0.25">
      <c r="M1740">
        <v>5000</v>
      </c>
      <c r="N1740" t="s">
        <v>8221</v>
      </c>
    </row>
    <row r="1741" spans="13:14" x14ac:dyDescent="0.25">
      <c r="M1741">
        <v>1000</v>
      </c>
      <c r="N1741" t="s">
        <v>8221</v>
      </c>
    </row>
    <row r="1742" spans="13:14" x14ac:dyDescent="0.25">
      <c r="M1742">
        <v>3000</v>
      </c>
      <c r="N1742" t="s">
        <v>8221</v>
      </c>
    </row>
    <row r="1743" spans="13:14" x14ac:dyDescent="0.25">
      <c r="M1743">
        <v>1200</v>
      </c>
      <c r="N1743" t="s">
        <v>8219</v>
      </c>
    </row>
    <row r="1744" spans="13:14" x14ac:dyDescent="0.25">
      <c r="M1744">
        <v>2000</v>
      </c>
      <c r="N1744" t="s">
        <v>8219</v>
      </c>
    </row>
    <row r="1745" spans="13:14" x14ac:dyDescent="0.25">
      <c r="M1745">
        <v>6000</v>
      </c>
      <c r="N1745" t="s">
        <v>8219</v>
      </c>
    </row>
    <row r="1746" spans="13:14" x14ac:dyDescent="0.25">
      <c r="M1746">
        <v>5500</v>
      </c>
      <c r="N1746" t="s">
        <v>8219</v>
      </c>
    </row>
    <row r="1747" spans="13:14" x14ac:dyDescent="0.25">
      <c r="M1747">
        <v>7000</v>
      </c>
      <c r="N1747" t="s">
        <v>8219</v>
      </c>
    </row>
    <row r="1748" spans="13:14" x14ac:dyDescent="0.25">
      <c r="M1748">
        <v>15000</v>
      </c>
      <c r="N1748" t="s">
        <v>8219</v>
      </c>
    </row>
    <row r="1749" spans="13:14" x14ac:dyDescent="0.25">
      <c r="M1749">
        <v>9000</v>
      </c>
      <c r="N1749" t="s">
        <v>8219</v>
      </c>
    </row>
    <row r="1750" spans="13:14" x14ac:dyDescent="0.25">
      <c r="M1750">
        <v>50000</v>
      </c>
      <c r="N1750" t="s">
        <v>8219</v>
      </c>
    </row>
    <row r="1751" spans="13:14" x14ac:dyDescent="0.25">
      <c r="M1751">
        <v>10050</v>
      </c>
      <c r="N1751" t="s">
        <v>8219</v>
      </c>
    </row>
    <row r="1752" spans="13:14" x14ac:dyDescent="0.25">
      <c r="M1752">
        <v>5000</v>
      </c>
      <c r="N1752" t="s">
        <v>8219</v>
      </c>
    </row>
    <row r="1753" spans="13:14" x14ac:dyDescent="0.25">
      <c r="M1753">
        <v>10000</v>
      </c>
      <c r="N1753" t="s">
        <v>8219</v>
      </c>
    </row>
    <row r="1754" spans="13:14" x14ac:dyDescent="0.25">
      <c r="M1754">
        <v>1200</v>
      </c>
      <c r="N1754" t="s">
        <v>8219</v>
      </c>
    </row>
    <row r="1755" spans="13:14" x14ac:dyDescent="0.25">
      <c r="M1755">
        <v>15000</v>
      </c>
      <c r="N1755" t="s">
        <v>8219</v>
      </c>
    </row>
    <row r="1756" spans="13:14" x14ac:dyDescent="0.25">
      <c r="M1756">
        <v>8500</v>
      </c>
      <c r="N1756" t="s">
        <v>8219</v>
      </c>
    </row>
    <row r="1757" spans="13:14" x14ac:dyDescent="0.25">
      <c r="M1757">
        <v>25</v>
      </c>
      <c r="N1757" t="s">
        <v>8219</v>
      </c>
    </row>
    <row r="1758" spans="13:14" x14ac:dyDescent="0.25">
      <c r="M1758">
        <v>5500</v>
      </c>
      <c r="N1758" t="s">
        <v>8219</v>
      </c>
    </row>
    <row r="1759" spans="13:14" x14ac:dyDescent="0.25">
      <c r="M1759">
        <v>5000</v>
      </c>
      <c r="N1759" t="s">
        <v>8219</v>
      </c>
    </row>
    <row r="1760" spans="13:14" x14ac:dyDescent="0.25">
      <c r="M1760">
        <v>1000</v>
      </c>
      <c r="N1760" t="s">
        <v>8219</v>
      </c>
    </row>
    <row r="1761" spans="13:14" x14ac:dyDescent="0.25">
      <c r="M1761">
        <v>5000</v>
      </c>
      <c r="N1761" t="s">
        <v>8219</v>
      </c>
    </row>
    <row r="1762" spans="13:14" x14ac:dyDescent="0.25">
      <c r="M1762">
        <v>5000</v>
      </c>
      <c r="N1762" t="s">
        <v>8219</v>
      </c>
    </row>
    <row r="1763" spans="13:14" x14ac:dyDescent="0.25">
      <c r="M1763">
        <v>100</v>
      </c>
      <c r="N1763" t="s">
        <v>8219</v>
      </c>
    </row>
    <row r="1764" spans="13:14" x14ac:dyDescent="0.25">
      <c r="M1764">
        <v>100</v>
      </c>
      <c r="N1764" t="s">
        <v>8219</v>
      </c>
    </row>
    <row r="1765" spans="13:14" x14ac:dyDescent="0.25">
      <c r="M1765">
        <v>12000</v>
      </c>
      <c r="N1765" t="s">
        <v>8219</v>
      </c>
    </row>
    <row r="1766" spans="13:14" x14ac:dyDescent="0.25">
      <c r="M1766">
        <v>11000</v>
      </c>
      <c r="N1766" t="s">
        <v>8221</v>
      </c>
    </row>
    <row r="1767" spans="13:14" x14ac:dyDescent="0.25">
      <c r="M1767">
        <v>12500</v>
      </c>
      <c r="N1767" t="s">
        <v>8221</v>
      </c>
    </row>
    <row r="1768" spans="13:14" x14ac:dyDescent="0.25">
      <c r="M1768">
        <v>1500</v>
      </c>
      <c r="N1768" t="s">
        <v>8221</v>
      </c>
    </row>
    <row r="1769" spans="13:14" x14ac:dyDescent="0.25">
      <c r="M1769">
        <v>5000</v>
      </c>
      <c r="N1769" t="s">
        <v>8221</v>
      </c>
    </row>
    <row r="1770" spans="13:14" x14ac:dyDescent="0.25">
      <c r="M1770">
        <v>5000</v>
      </c>
      <c r="N1770" t="s">
        <v>8221</v>
      </c>
    </row>
    <row r="1771" spans="13:14" x14ac:dyDescent="0.25">
      <c r="M1771">
        <v>40000</v>
      </c>
      <c r="N1771" t="s">
        <v>8221</v>
      </c>
    </row>
    <row r="1772" spans="13:14" x14ac:dyDescent="0.25">
      <c r="M1772">
        <v>24500</v>
      </c>
      <c r="N1772" t="s">
        <v>8221</v>
      </c>
    </row>
    <row r="1773" spans="13:14" x14ac:dyDescent="0.25">
      <c r="M1773">
        <v>4200</v>
      </c>
      <c r="N1773" t="s">
        <v>8221</v>
      </c>
    </row>
    <row r="1774" spans="13:14" x14ac:dyDescent="0.25">
      <c r="M1774">
        <v>5500</v>
      </c>
      <c r="N1774" t="s">
        <v>8221</v>
      </c>
    </row>
    <row r="1775" spans="13:14" x14ac:dyDescent="0.25">
      <c r="M1775">
        <v>30000</v>
      </c>
      <c r="N1775" t="s">
        <v>8221</v>
      </c>
    </row>
    <row r="1776" spans="13:14" x14ac:dyDescent="0.25">
      <c r="M1776">
        <v>2500</v>
      </c>
      <c r="N1776" t="s">
        <v>8221</v>
      </c>
    </row>
    <row r="1777" spans="13:14" x14ac:dyDescent="0.25">
      <c r="M1777">
        <v>32500</v>
      </c>
      <c r="N1777" t="s">
        <v>8221</v>
      </c>
    </row>
    <row r="1778" spans="13:14" x14ac:dyDescent="0.25">
      <c r="M1778">
        <v>5000</v>
      </c>
      <c r="N1778" t="s">
        <v>8221</v>
      </c>
    </row>
    <row r="1779" spans="13:14" x14ac:dyDescent="0.25">
      <c r="M1779">
        <v>4800</v>
      </c>
      <c r="N1779" t="s">
        <v>8221</v>
      </c>
    </row>
    <row r="1780" spans="13:14" x14ac:dyDescent="0.25">
      <c r="M1780">
        <v>50000</v>
      </c>
      <c r="N1780" t="s">
        <v>8221</v>
      </c>
    </row>
    <row r="1781" spans="13:14" x14ac:dyDescent="0.25">
      <c r="M1781">
        <v>11000</v>
      </c>
      <c r="N1781" t="s">
        <v>8221</v>
      </c>
    </row>
    <row r="1782" spans="13:14" x14ac:dyDescent="0.25">
      <c r="M1782">
        <v>30000</v>
      </c>
      <c r="N1782" t="s">
        <v>8221</v>
      </c>
    </row>
    <row r="1783" spans="13:14" x14ac:dyDescent="0.25">
      <c r="M1783">
        <v>5500</v>
      </c>
      <c r="N1783" t="s">
        <v>8221</v>
      </c>
    </row>
    <row r="1784" spans="13:14" x14ac:dyDescent="0.25">
      <c r="M1784">
        <v>35000</v>
      </c>
      <c r="N1784" t="s">
        <v>8221</v>
      </c>
    </row>
    <row r="1785" spans="13:14" x14ac:dyDescent="0.25">
      <c r="M1785">
        <v>40000</v>
      </c>
      <c r="N1785" t="s">
        <v>8221</v>
      </c>
    </row>
    <row r="1786" spans="13:14" x14ac:dyDescent="0.25">
      <c r="M1786">
        <v>5000</v>
      </c>
      <c r="N1786" t="s">
        <v>8221</v>
      </c>
    </row>
    <row r="1787" spans="13:14" x14ac:dyDescent="0.25">
      <c r="M1787">
        <v>24000</v>
      </c>
      <c r="N1787" t="s">
        <v>8221</v>
      </c>
    </row>
    <row r="1788" spans="13:14" x14ac:dyDescent="0.25">
      <c r="M1788">
        <v>1900</v>
      </c>
      <c r="N1788" t="s">
        <v>8221</v>
      </c>
    </row>
    <row r="1789" spans="13:14" x14ac:dyDescent="0.25">
      <c r="M1789">
        <v>10000</v>
      </c>
      <c r="N1789" t="s">
        <v>8221</v>
      </c>
    </row>
    <row r="1790" spans="13:14" x14ac:dyDescent="0.25">
      <c r="M1790">
        <v>5500</v>
      </c>
      <c r="N1790" t="s">
        <v>8221</v>
      </c>
    </row>
    <row r="1791" spans="13:14" x14ac:dyDescent="0.25">
      <c r="M1791">
        <v>8000</v>
      </c>
      <c r="N1791" t="s">
        <v>8221</v>
      </c>
    </row>
    <row r="1792" spans="13:14" x14ac:dyDescent="0.25">
      <c r="M1792">
        <v>33000</v>
      </c>
      <c r="N1792" t="s">
        <v>8221</v>
      </c>
    </row>
    <row r="1793" spans="13:14" x14ac:dyDescent="0.25">
      <c r="M1793">
        <v>3000</v>
      </c>
      <c r="N1793" t="s">
        <v>8221</v>
      </c>
    </row>
    <row r="1794" spans="13:14" x14ac:dyDescent="0.25">
      <c r="M1794">
        <v>25000</v>
      </c>
      <c r="N1794" t="s">
        <v>8221</v>
      </c>
    </row>
    <row r="1795" spans="13:14" x14ac:dyDescent="0.25">
      <c r="M1795">
        <v>3000</v>
      </c>
      <c r="N1795" t="s">
        <v>8221</v>
      </c>
    </row>
    <row r="1796" spans="13:14" x14ac:dyDescent="0.25">
      <c r="M1796">
        <v>9000</v>
      </c>
      <c r="N1796" t="s">
        <v>8221</v>
      </c>
    </row>
    <row r="1797" spans="13:14" x14ac:dyDescent="0.25">
      <c r="M1797">
        <v>28000</v>
      </c>
      <c r="N1797" t="s">
        <v>8221</v>
      </c>
    </row>
    <row r="1798" spans="13:14" x14ac:dyDescent="0.25">
      <c r="M1798">
        <v>19000</v>
      </c>
      <c r="N1798" t="s">
        <v>8221</v>
      </c>
    </row>
    <row r="1799" spans="13:14" x14ac:dyDescent="0.25">
      <c r="M1799">
        <v>10000</v>
      </c>
      <c r="N1799" t="s">
        <v>8221</v>
      </c>
    </row>
    <row r="1800" spans="13:14" x14ac:dyDescent="0.25">
      <c r="M1800">
        <v>16000</v>
      </c>
      <c r="N1800" t="s">
        <v>8221</v>
      </c>
    </row>
    <row r="1801" spans="13:14" x14ac:dyDescent="0.25">
      <c r="M1801">
        <v>4000</v>
      </c>
      <c r="N1801" t="s">
        <v>8221</v>
      </c>
    </row>
    <row r="1802" spans="13:14" x14ac:dyDescent="0.25">
      <c r="M1802">
        <v>46260</v>
      </c>
      <c r="N1802" t="s">
        <v>8221</v>
      </c>
    </row>
    <row r="1803" spans="13:14" x14ac:dyDescent="0.25">
      <c r="M1803">
        <v>17000</v>
      </c>
      <c r="N1803" t="s">
        <v>8221</v>
      </c>
    </row>
    <row r="1804" spans="13:14" x14ac:dyDescent="0.25">
      <c r="M1804">
        <v>3500</v>
      </c>
      <c r="N1804" t="s">
        <v>8221</v>
      </c>
    </row>
    <row r="1805" spans="13:14" x14ac:dyDescent="0.25">
      <c r="M1805">
        <v>17500</v>
      </c>
      <c r="N1805" t="s">
        <v>8221</v>
      </c>
    </row>
    <row r="1806" spans="13:14" x14ac:dyDescent="0.25">
      <c r="M1806">
        <v>15500</v>
      </c>
      <c r="N1806" t="s">
        <v>8221</v>
      </c>
    </row>
    <row r="1807" spans="13:14" x14ac:dyDescent="0.25">
      <c r="M1807">
        <v>22500</v>
      </c>
      <c r="N1807" t="s">
        <v>8221</v>
      </c>
    </row>
    <row r="1808" spans="13:14" x14ac:dyDescent="0.25">
      <c r="M1808">
        <v>20000</v>
      </c>
      <c r="N1808" t="s">
        <v>8221</v>
      </c>
    </row>
    <row r="1809" spans="13:14" x14ac:dyDescent="0.25">
      <c r="M1809">
        <v>5000</v>
      </c>
      <c r="N1809" t="s">
        <v>8221</v>
      </c>
    </row>
    <row r="1810" spans="13:14" x14ac:dyDescent="0.25">
      <c r="M1810">
        <v>28000</v>
      </c>
      <c r="N1810" t="s">
        <v>8221</v>
      </c>
    </row>
    <row r="1811" spans="13:14" x14ac:dyDescent="0.25">
      <c r="M1811">
        <v>3500</v>
      </c>
      <c r="N1811" t="s">
        <v>8221</v>
      </c>
    </row>
    <row r="1812" spans="13:14" x14ac:dyDescent="0.25">
      <c r="M1812">
        <v>450</v>
      </c>
      <c r="N1812" t="s">
        <v>8221</v>
      </c>
    </row>
    <row r="1813" spans="13:14" x14ac:dyDescent="0.25">
      <c r="M1813">
        <v>54000</v>
      </c>
      <c r="N1813" t="s">
        <v>8221</v>
      </c>
    </row>
    <row r="1814" spans="13:14" x14ac:dyDescent="0.25">
      <c r="M1814">
        <v>6500</v>
      </c>
      <c r="N1814" t="s">
        <v>8221</v>
      </c>
    </row>
    <row r="1815" spans="13:14" x14ac:dyDescent="0.25">
      <c r="M1815">
        <v>8750</v>
      </c>
      <c r="N1815" t="s">
        <v>8221</v>
      </c>
    </row>
    <row r="1816" spans="13:14" x14ac:dyDescent="0.25">
      <c r="M1816">
        <v>12000</v>
      </c>
      <c r="N1816" t="s">
        <v>8221</v>
      </c>
    </row>
    <row r="1817" spans="13:14" x14ac:dyDescent="0.25">
      <c r="M1817">
        <v>3000</v>
      </c>
      <c r="N1817" t="s">
        <v>8221</v>
      </c>
    </row>
    <row r="1818" spans="13:14" x14ac:dyDescent="0.25">
      <c r="M1818">
        <v>25000</v>
      </c>
      <c r="N1818" t="s">
        <v>8221</v>
      </c>
    </row>
    <row r="1819" spans="13:14" x14ac:dyDescent="0.25">
      <c r="M1819">
        <v>18000</v>
      </c>
      <c r="N1819" t="s">
        <v>8221</v>
      </c>
    </row>
    <row r="1820" spans="13:14" x14ac:dyDescent="0.25">
      <c r="M1820">
        <v>15000</v>
      </c>
      <c r="N1820" t="s">
        <v>8221</v>
      </c>
    </row>
    <row r="1821" spans="13:14" x14ac:dyDescent="0.25">
      <c r="M1821">
        <v>1200</v>
      </c>
      <c r="N1821" t="s">
        <v>8221</v>
      </c>
    </row>
    <row r="1822" spans="13:14" x14ac:dyDescent="0.25">
      <c r="M1822">
        <v>26000</v>
      </c>
      <c r="N1822" t="s">
        <v>8221</v>
      </c>
    </row>
    <row r="1823" spans="13:14" x14ac:dyDescent="0.25">
      <c r="M1823">
        <v>2500</v>
      </c>
      <c r="N1823" t="s">
        <v>8219</v>
      </c>
    </row>
    <row r="1824" spans="13:14" x14ac:dyDescent="0.25">
      <c r="M1824">
        <v>300</v>
      </c>
      <c r="N1824" t="s">
        <v>8219</v>
      </c>
    </row>
    <row r="1825" spans="13:14" x14ac:dyDescent="0.25">
      <c r="M1825">
        <v>700</v>
      </c>
      <c r="N1825" t="s">
        <v>8219</v>
      </c>
    </row>
    <row r="1826" spans="13:14" x14ac:dyDescent="0.25">
      <c r="M1826">
        <v>3000</v>
      </c>
      <c r="N1826" t="s">
        <v>8219</v>
      </c>
    </row>
    <row r="1827" spans="13:14" x14ac:dyDescent="0.25">
      <c r="M1827">
        <v>2000</v>
      </c>
      <c r="N1827" t="s">
        <v>8219</v>
      </c>
    </row>
    <row r="1828" spans="13:14" x14ac:dyDescent="0.25">
      <c r="M1828">
        <v>2000</v>
      </c>
      <c r="N1828" t="s">
        <v>8219</v>
      </c>
    </row>
    <row r="1829" spans="13:14" x14ac:dyDescent="0.25">
      <c r="M1829">
        <v>8000</v>
      </c>
      <c r="N1829" t="s">
        <v>8219</v>
      </c>
    </row>
    <row r="1830" spans="13:14" x14ac:dyDescent="0.25">
      <c r="M1830">
        <v>20000</v>
      </c>
      <c r="N1830" t="s">
        <v>8219</v>
      </c>
    </row>
    <row r="1831" spans="13:14" x14ac:dyDescent="0.25">
      <c r="M1831">
        <v>1500</v>
      </c>
      <c r="N1831" t="s">
        <v>8219</v>
      </c>
    </row>
    <row r="1832" spans="13:14" x14ac:dyDescent="0.25">
      <c r="M1832">
        <v>15000</v>
      </c>
      <c r="N1832" t="s">
        <v>8219</v>
      </c>
    </row>
    <row r="1833" spans="13:14" x14ac:dyDescent="0.25">
      <c r="M1833">
        <v>1000</v>
      </c>
      <c r="N1833" t="s">
        <v>8219</v>
      </c>
    </row>
    <row r="1834" spans="13:14" x14ac:dyDescent="0.25">
      <c r="M1834">
        <v>350</v>
      </c>
      <c r="N1834" t="s">
        <v>8219</v>
      </c>
    </row>
    <row r="1835" spans="13:14" x14ac:dyDescent="0.25">
      <c r="M1835">
        <v>400</v>
      </c>
      <c r="N1835" t="s">
        <v>8219</v>
      </c>
    </row>
    <row r="1836" spans="13:14" x14ac:dyDescent="0.25">
      <c r="M1836">
        <v>10000</v>
      </c>
      <c r="N1836" t="s">
        <v>8219</v>
      </c>
    </row>
    <row r="1837" spans="13:14" x14ac:dyDescent="0.25">
      <c r="M1837">
        <v>500</v>
      </c>
      <c r="N1837" t="s">
        <v>8219</v>
      </c>
    </row>
    <row r="1838" spans="13:14" x14ac:dyDescent="0.25">
      <c r="M1838">
        <v>5000</v>
      </c>
      <c r="N1838" t="s">
        <v>8219</v>
      </c>
    </row>
    <row r="1839" spans="13:14" x14ac:dyDescent="0.25">
      <c r="M1839">
        <v>600</v>
      </c>
      <c r="N1839" t="s">
        <v>8219</v>
      </c>
    </row>
    <row r="1840" spans="13:14" x14ac:dyDescent="0.25">
      <c r="M1840">
        <v>1000</v>
      </c>
      <c r="N1840" t="s">
        <v>8219</v>
      </c>
    </row>
    <row r="1841" spans="13:14" x14ac:dyDescent="0.25">
      <c r="M1841">
        <v>1000</v>
      </c>
      <c r="N1841" t="s">
        <v>8219</v>
      </c>
    </row>
    <row r="1842" spans="13:14" x14ac:dyDescent="0.25">
      <c r="M1842">
        <v>900</v>
      </c>
      <c r="N1842" t="s">
        <v>8219</v>
      </c>
    </row>
    <row r="1843" spans="13:14" x14ac:dyDescent="0.25">
      <c r="M1843">
        <v>2000</v>
      </c>
      <c r="N1843" t="s">
        <v>8219</v>
      </c>
    </row>
    <row r="1844" spans="13:14" x14ac:dyDescent="0.25">
      <c r="M1844">
        <v>2000</v>
      </c>
      <c r="N1844" t="s">
        <v>8219</v>
      </c>
    </row>
    <row r="1845" spans="13:14" x14ac:dyDescent="0.25">
      <c r="M1845">
        <v>10000</v>
      </c>
      <c r="N1845" t="s">
        <v>8219</v>
      </c>
    </row>
    <row r="1846" spans="13:14" x14ac:dyDescent="0.25">
      <c r="M1846">
        <v>1500</v>
      </c>
      <c r="N1846" t="s">
        <v>8219</v>
      </c>
    </row>
    <row r="1847" spans="13:14" x14ac:dyDescent="0.25">
      <c r="M1847">
        <v>1000</v>
      </c>
      <c r="N1847" t="s">
        <v>8219</v>
      </c>
    </row>
    <row r="1848" spans="13:14" x14ac:dyDescent="0.25">
      <c r="M1848">
        <v>15000</v>
      </c>
      <c r="N1848" t="s">
        <v>8219</v>
      </c>
    </row>
    <row r="1849" spans="13:14" x14ac:dyDescent="0.25">
      <c r="M1849">
        <v>2500</v>
      </c>
      <c r="N1849" t="s">
        <v>8219</v>
      </c>
    </row>
    <row r="1850" spans="13:14" x14ac:dyDescent="0.25">
      <c r="M1850">
        <v>3000</v>
      </c>
      <c r="N1850" t="s">
        <v>8219</v>
      </c>
    </row>
    <row r="1851" spans="13:14" x14ac:dyDescent="0.25">
      <c r="M1851">
        <v>300</v>
      </c>
      <c r="N1851" t="s">
        <v>8219</v>
      </c>
    </row>
    <row r="1852" spans="13:14" x14ac:dyDescent="0.25">
      <c r="M1852">
        <v>9000</v>
      </c>
      <c r="N1852" t="s">
        <v>8219</v>
      </c>
    </row>
    <row r="1853" spans="13:14" x14ac:dyDescent="0.25">
      <c r="M1853">
        <v>1300</v>
      </c>
      <c r="N1853" t="s">
        <v>8219</v>
      </c>
    </row>
    <row r="1854" spans="13:14" x14ac:dyDescent="0.25">
      <c r="M1854">
        <v>15000</v>
      </c>
      <c r="N1854" t="s">
        <v>8219</v>
      </c>
    </row>
    <row r="1855" spans="13:14" x14ac:dyDescent="0.25">
      <c r="M1855">
        <v>800</v>
      </c>
      <c r="N1855" t="s">
        <v>8219</v>
      </c>
    </row>
    <row r="1856" spans="13:14" x14ac:dyDescent="0.25">
      <c r="M1856">
        <v>15000</v>
      </c>
      <c r="N1856" t="s">
        <v>8219</v>
      </c>
    </row>
    <row r="1857" spans="13:14" x14ac:dyDescent="0.25">
      <c r="M1857">
        <v>8750</v>
      </c>
      <c r="N1857" t="s">
        <v>8219</v>
      </c>
    </row>
    <row r="1858" spans="13:14" x14ac:dyDescent="0.25">
      <c r="M1858">
        <v>2000</v>
      </c>
      <c r="N1858" t="s">
        <v>8219</v>
      </c>
    </row>
    <row r="1859" spans="13:14" x14ac:dyDescent="0.25">
      <c r="M1859">
        <v>3000</v>
      </c>
      <c r="N1859" t="s">
        <v>8219</v>
      </c>
    </row>
    <row r="1860" spans="13:14" x14ac:dyDescent="0.25">
      <c r="M1860">
        <v>5555.55</v>
      </c>
      <c r="N1860" t="s">
        <v>8219</v>
      </c>
    </row>
    <row r="1861" spans="13:14" x14ac:dyDescent="0.25">
      <c r="M1861">
        <v>3000</v>
      </c>
      <c r="N1861" t="s">
        <v>8219</v>
      </c>
    </row>
    <row r="1862" spans="13:14" x14ac:dyDescent="0.25">
      <c r="M1862">
        <v>750</v>
      </c>
      <c r="N1862" t="s">
        <v>8219</v>
      </c>
    </row>
    <row r="1863" spans="13:14" x14ac:dyDescent="0.25">
      <c r="M1863">
        <v>250000</v>
      </c>
      <c r="N1863" t="s">
        <v>8221</v>
      </c>
    </row>
    <row r="1864" spans="13:14" x14ac:dyDescent="0.25">
      <c r="M1864">
        <v>18000</v>
      </c>
      <c r="N1864" t="s">
        <v>8221</v>
      </c>
    </row>
    <row r="1865" spans="13:14" x14ac:dyDescent="0.25">
      <c r="M1865">
        <v>2500</v>
      </c>
      <c r="N1865" t="s">
        <v>8221</v>
      </c>
    </row>
    <row r="1866" spans="13:14" x14ac:dyDescent="0.25">
      <c r="M1866">
        <v>6500</v>
      </c>
      <c r="N1866" t="s">
        <v>8221</v>
      </c>
    </row>
    <row r="1867" spans="13:14" x14ac:dyDescent="0.25">
      <c r="M1867">
        <v>110000</v>
      </c>
      <c r="N1867" t="s">
        <v>8221</v>
      </c>
    </row>
    <row r="1868" spans="13:14" x14ac:dyDescent="0.25">
      <c r="M1868">
        <v>25000</v>
      </c>
      <c r="N1868" t="s">
        <v>8221</v>
      </c>
    </row>
    <row r="1869" spans="13:14" x14ac:dyDescent="0.25">
      <c r="M1869">
        <v>20000</v>
      </c>
      <c r="N1869" t="s">
        <v>8221</v>
      </c>
    </row>
    <row r="1870" spans="13:14" x14ac:dyDescent="0.25">
      <c r="M1870">
        <v>25000</v>
      </c>
      <c r="N1870" t="s">
        <v>8221</v>
      </c>
    </row>
    <row r="1871" spans="13:14" x14ac:dyDescent="0.25">
      <c r="M1871">
        <v>10000</v>
      </c>
      <c r="N1871" t="s">
        <v>8221</v>
      </c>
    </row>
    <row r="1872" spans="13:14" x14ac:dyDescent="0.25">
      <c r="M1872">
        <v>3500</v>
      </c>
      <c r="N1872" t="s">
        <v>8221</v>
      </c>
    </row>
    <row r="1873" spans="13:14" x14ac:dyDescent="0.25">
      <c r="M1873">
        <v>6500</v>
      </c>
      <c r="N1873" t="s">
        <v>8221</v>
      </c>
    </row>
    <row r="1874" spans="13:14" x14ac:dyDescent="0.25">
      <c r="M1874">
        <v>20000</v>
      </c>
      <c r="N1874" t="s">
        <v>8221</v>
      </c>
    </row>
    <row r="1875" spans="13:14" x14ac:dyDescent="0.25">
      <c r="M1875">
        <v>8000</v>
      </c>
      <c r="N1875" t="s">
        <v>8221</v>
      </c>
    </row>
    <row r="1876" spans="13:14" x14ac:dyDescent="0.25">
      <c r="M1876">
        <v>160000</v>
      </c>
      <c r="N1876" t="s">
        <v>8221</v>
      </c>
    </row>
    <row r="1877" spans="13:14" x14ac:dyDescent="0.25">
      <c r="M1877">
        <v>10000</v>
      </c>
      <c r="N1877" t="s">
        <v>8221</v>
      </c>
    </row>
    <row r="1878" spans="13:14" x14ac:dyDescent="0.25">
      <c r="M1878">
        <v>280</v>
      </c>
      <c r="N1878" t="s">
        <v>8221</v>
      </c>
    </row>
    <row r="1879" spans="13:14" x14ac:dyDescent="0.25">
      <c r="M1879">
        <v>60</v>
      </c>
      <c r="N1879" t="s">
        <v>8221</v>
      </c>
    </row>
    <row r="1880" spans="13:14" x14ac:dyDescent="0.25">
      <c r="M1880">
        <v>8000</v>
      </c>
      <c r="N1880" t="s">
        <v>8221</v>
      </c>
    </row>
    <row r="1881" spans="13:14" x14ac:dyDescent="0.25">
      <c r="M1881">
        <v>5000</v>
      </c>
      <c r="N1881" t="s">
        <v>8221</v>
      </c>
    </row>
    <row r="1882" spans="13:14" x14ac:dyDescent="0.25">
      <c r="M1882">
        <v>5000</v>
      </c>
      <c r="N1882" t="s">
        <v>8221</v>
      </c>
    </row>
    <row r="1883" spans="13:14" x14ac:dyDescent="0.25">
      <c r="M1883">
        <v>2000</v>
      </c>
      <c r="N1883" t="s">
        <v>8219</v>
      </c>
    </row>
    <row r="1884" spans="13:14" x14ac:dyDescent="0.25">
      <c r="M1884">
        <v>3350</v>
      </c>
      <c r="N1884" t="s">
        <v>8219</v>
      </c>
    </row>
    <row r="1885" spans="13:14" x14ac:dyDescent="0.25">
      <c r="M1885">
        <v>999</v>
      </c>
      <c r="N1885" t="s">
        <v>8219</v>
      </c>
    </row>
    <row r="1886" spans="13:14" x14ac:dyDescent="0.25">
      <c r="M1886">
        <v>1000</v>
      </c>
      <c r="N1886" t="s">
        <v>8219</v>
      </c>
    </row>
    <row r="1887" spans="13:14" x14ac:dyDescent="0.25">
      <c r="M1887">
        <v>4575</v>
      </c>
      <c r="N1887" t="s">
        <v>8219</v>
      </c>
    </row>
    <row r="1888" spans="13:14" x14ac:dyDescent="0.25">
      <c r="M1888">
        <v>1200</v>
      </c>
      <c r="N1888" t="s">
        <v>8219</v>
      </c>
    </row>
    <row r="1889" spans="13:14" x14ac:dyDescent="0.25">
      <c r="M1889">
        <v>3000</v>
      </c>
      <c r="N1889" t="s">
        <v>8219</v>
      </c>
    </row>
    <row r="1890" spans="13:14" x14ac:dyDescent="0.25">
      <c r="M1890">
        <v>2500</v>
      </c>
      <c r="N1890" t="s">
        <v>8219</v>
      </c>
    </row>
    <row r="1891" spans="13:14" x14ac:dyDescent="0.25">
      <c r="M1891">
        <v>2000</v>
      </c>
      <c r="N1891" t="s">
        <v>8219</v>
      </c>
    </row>
    <row r="1892" spans="13:14" x14ac:dyDescent="0.25">
      <c r="M1892">
        <v>12000</v>
      </c>
      <c r="N1892" t="s">
        <v>8219</v>
      </c>
    </row>
    <row r="1893" spans="13:14" x14ac:dyDescent="0.25">
      <c r="M1893">
        <v>10000</v>
      </c>
      <c r="N1893" t="s">
        <v>8219</v>
      </c>
    </row>
    <row r="1894" spans="13:14" x14ac:dyDescent="0.25">
      <c r="M1894">
        <v>500</v>
      </c>
      <c r="N1894" t="s">
        <v>8219</v>
      </c>
    </row>
    <row r="1895" spans="13:14" x14ac:dyDescent="0.25">
      <c r="M1895">
        <v>2500</v>
      </c>
      <c r="N1895" t="s">
        <v>8219</v>
      </c>
    </row>
    <row r="1896" spans="13:14" x14ac:dyDescent="0.25">
      <c r="M1896">
        <v>1000</v>
      </c>
      <c r="N1896" t="s">
        <v>8219</v>
      </c>
    </row>
    <row r="1897" spans="13:14" x14ac:dyDescent="0.25">
      <c r="M1897">
        <v>9072</v>
      </c>
      <c r="N1897" t="s">
        <v>8219</v>
      </c>
    </row>
    <row r="1898" spans="13:14" x14ac:dyDescent="0.25">
      <c r="M1898">
        <v>451</v>
      </c>
      <c r="N1898" t="s">
        <v>8219</v>
      </c>
    </row>
    <row r="1899" spans="13:14" x14ac:dyDescent="0.25">
      <c r="M1899">
        <v>6350</v>
      </c>
      <c r="N1899" t="s">
        <v>8219</v>
      </c>
    </row>
    <row r="1900" spans="13:14" x14ac:dyDescent="0.25">
      <c r="M1900">
        <v>1000</v>
      </c>
      <c r="N1900" t="s">
        <v>8219</v>
      </c>
    </row>
    <row r="1901" spans="13:14" x14ac:dyDescent="0.25">
      <c r="M1901">
        <v>900</v>
      </c>
      <c r="N1901" t="s">
        <v>8219</v>
      </c>
    </row>
    <row r="1902" spans="13:14" x14ac:dyDescent="0.25">
      <c r="M1902">
        <v>2500</v>
      </c>
      <c r="N1902" t="s">
        <v>8219</v>
      </c>
    </row>
    <row r="1903" spans="13:14" x14ac:dyDescent="0.25">
      <c r="M1903">
        <v>99000</v>
      </c>
      <c r="N1903" t="s">
        <v>8221</v>
      </c>
    </row>
    <row r="1904" spans="13:14" x14ac:dyDescent="0.25">
      <c r="M1904">
        <v>1000</v>
      </c>
      <c r="N1904" t="s">
        <v>8221</v>
      </c>
    </row>
    <row r="1905" spans="13:14" x14ac:dyDescent="0.25">
      <c r="M1905">
        <v>3000</v>
      </c>
      <c r="N1905" t="s">
        <v>8221</v>
      </c>
    </row>
    <row r="1906" spans="13:14" x14ac:dyDescent="0.25">
      <c r="M1906">
        <v>50000</v>
      </c>
      <c r="N1906" t="s">
        <v>8221</v>
      </c>
    </row>
    <row r="1907" spans="13:14" x14ac:dyDescent="0.25">
      <c r="M1907">
        <v>25000</v>
      </c>
      <c r="N1907" t="s">
        <v>8221</v>
      </c>
    </row>
    <row r="1908" spans="13:14" x14ac:dyDescent="0.25">
      <c r="M1908">
        <v>50000</v>
      </c>
      <c r="N1908" t="s">
        <v>8221</v>
      </c>
    </row>
    <row r="1909" spans="13:14" x14ac:dyDescent="0.25">
      <c r="M1909">
        <v>30000</v>
      </c>
      <c r="N1909" t="s">
        <v>8221</v>
      </c>
    </row>
    <row r="1910" spans="13:14" x14ac:dyDescent="0.25">
      <c r="M1910">
        <v>25000</v>
      </c>
      <c r="N1910" t="s">
        <v>8221</v>
      </c>
    </row>
    <row r="1911" spans="13:14" x14ac:dyDescent="0.25">
      <c r="M1911">
        <v>35000</v>
      </c>
      <c r="N1911" t="s">
        <v>8221</v>
      </c>
    </row>
    <row r="1912" spans="13:14" x14ac:dyDescent="0.25">
      <c r="M1912">
        <v>85000</v>
      </c>
      <c r="N1912" t="s">
        <v>8221</v>
      </c>
    </row>
    <row r="1913" spans="13:14" x14ac:dyDescent="0.25">
      <c r="M1913">
        <v>42500</v>
      </c>
      <c r="N1913" t="s">
        <v>8221</v>
      </c>
    </row>
    <row r="1914" spans="13:14" x14ac:dyDescent="0.25">
      <c r="M1914">
        <v>5000</v>
      </c>
      <c r="N1914" t="s">
        <v>8221</v>
      </c>
    </row>
    <row r="1915" spans="13:14" x14ac:dyDescent="0.25">
      <c r="M1915">
        <v>48000</v>
      </c>
      <c r="N1915" t="s">
        <v>8221</v>
      </c>
    </row>
    <row r="1916" spans="13:14" x14ac:dyDescent="0.25">
      <c r="M1916">
        <v>666</v>
      </c>
      <c r="N1916" t="s">
        <v>8221</v>
      </c>
    </row>
    <row r="1917" spans="13:14" x14ac:dyDescent="0.25">
      <c r="M1917">
        <v>500</v>
      </c>
      <c r="N1917" t="s">
        <v>8221</v>
      </c>
    </row>
    <row r="1918" spans="13:14" x14ac:dyDescent="0.25">
      <c r="M1918">
        <v>20000</v>
      </c>
      <c r="N1918" t="s">
        <v>8221</v>
      </c>
    </row>
    <row r="1919" spans="13:14" x14ac:dyDescent="0.25">
      <c r="M1919">
        <v>390000</v>
      </c>
      <c r="N1919" t="s">
        <v>8221</v>
      </c>
    </row>
    <row r="1920" spans="13:14" x14ac:dyDescent="0.25">
      <c r="M1920">
        <v>25000</v>
      </c>
      <c r="N1920" t="s">
        <v>8221</v>
      </c>
    </row>
    <row r="1921" spans="13:14" x14ac:dyDescent="0.25">
      <c r="M1921">
        <v>500</v>
      </c>
      <c r="N1921" t="s">
        <v>8221</v>
      </c>
    </row>
    <row r="1922" spans="13:14" x14ac:dyDescent="0.25">
      <c r="M1922">
        <v>10000</v>
      </c>
      <c r="N1922" t="s">
        <v>8221</v>
      </c>
    </row>
    <row r="1923" spans="13:14" x14ac:dyDescent="0.25">
      <c r="M1923">
        <v>1500</v>
      </c>
      <c r="N1923" t="s">
        <v>8219</v>
      </c>
    </row>
    <row r="1924" spans="13:14" x14ac:dyDescent="0.25">
      <c r="M1924">
        <v>2000</v>
      </c>
      <c r="N1924" t="s">
        <v>8219</v>
      </c>
    </row>
    <row r="1925" spans="13:14" x14ac:dyDescent="0.25">
      <c r="M1925">
        <v>125</v>
      </c>
      <c r="N1925" t="s">
        <v>8219</v>
      </c>
    </row>
    <row r="1926" spans="13:14" x14ac:dyDescent="0.25">
      <c r="M1926">
        <v>3000</v>
      </c>
      <c r="N1926" t="s">
        <v>8219</v>
      </c>
    </row>
    <row r="1927" spans="13:14" x14ac:dyDescent="0.25">
      <c r="M1927">
        <v>1500</v>
      </c>
      <c r="N1927" t="s">
        <v>8219</v>
      </c>
    </row>
    <row r="1928" spans="13:14" x14ac:dyDescent="0.25">
      <c r="M1928">
        <v>1500</v>
      </c>
      <c r="N1928" t="s">
        <v>8219</v>
      </c>
    </row>
    <row r="1929" spans="13:14" x14ac:dyDescent="0.25">
      <c r="M1929">
        <v>600</v>
      </c>
      <c r="N1929" t="s">
        <v>8219</v>
      </c>
    </row>
    <row r="1930" spans="13:14" x14ac:dyDescent="0.25">
      <c r="M1930">
        <v>2550</v>
      </c>
      <c r="N1930" t="s">
        <v>8219</v>
      </c>
    </row>
    <row r="1931" spans="13:14" x14ac:dyDescent="0.25">
      <c r="M1931">
        <v>3200</v>
      </c>
      <c r="N1931" t="s">
        <v>8219</v>
      </c>
    </row>
    <row r="1932" spans="13:14" x14ac:dyDescent="0.25">
      <c r="M1932">
        <v>1000</v>
      </c>
      <c r="N1932" t="s">
        <v>8219</v>
      </c>
    </row>
    <row r="1933" spans="13:14" x14ac:dyDescent="0.25">
      <c r="M1933">
        <v>2000</v>
      </c>
      <c r="N1933" t="s">
        <v>8219</v>
      </c>
    </row>
    <row r="1934" spans="13:14" x14ac:dyDescent="0.25">
      <c r="M1934">
        <v>5250</v>
      </c>
      <c r="N1934" t="s">
        <v>8219</v>
      </c>
    </row>
    <row r="1935" spans="13:14" x14ac:dyDescent="0.25">
      <c r="M1935">
        <v>6000</v>
      </c>
      <c r="N1935" t="s">
        <v>8219</v>
      </c>
    </row>
    <row r="1936" spans="13:14" x14ac:dyDescent="0.25">
      <c r="M1936">
        <v>5000</v>
      </c>
      <c r="N1936" t="s">
        <v>8219</v>
      </c>
    </row>
    <row r="1937" spans="13:14" x14ac:dyDescent="0.25">
      <c r="M1937">
        <v>2500</v>
      </c>
      <c r="N1937" t="s">
        <v>8219</v>
      </c>
    </row>
    <row r="1938" spans="13:14" x14ac:dyDescent="0.25">
      <c r="M1938">
        <v>7500</v>
      </c>
      <c r="N1938" t="s">
        <v>8219</v>
      </c>
    </row>
    <row r="1939" spans="13:14" x14ac:dyDescent="0.25">
      <c r="M1939">
        <v>600</v>
      </c>
      <c r="N1939" t="s">
        <v>8219</v>
      </c>
    </row>
    <row r="1940" spans="13:14" x14ac:dyDescent="0.25">
      <c r="M1940">
        <v>15000</v>
      </c>
      <c r="N1940" t="s">
        <v>8219</v>
      </c>
    </row>
    <row r="1941" spans="13:14" x14ac:dyDescent="0.25">
      <c r="M1941">
        <v>10000</v>
      </c>
      <c r="N1941" t="s">
        <v>8219</v>
      </c>
    </row>
    <row r="1942" spans="13:14" x14ac:dyDescent="0.25">
      <c r="M1942">
        <v>650</v>
      </c>
      <c r="N1942" t="s">
        <v>8219</v>
      </c>
    </row>
    <row r="1943" spans="13:14" x14ac:dyDescent="0.25">
      <c r="M1943">
        <v>250000</v>
      </c>
      <c r="N1943" t="s">
        <v>8219</v>
      </c>
    </row>
    <row r="1944" spans="13:14" x14ac:dyDescent="0.25">
      <c r="M1944">
        <v>6000</v>
      </c>
      <c r="N1944" t="s">
        <v>8219</v>
      </c>
    </row>
    <row r="1945" spans="13:14" x14ac:dyDescent="0.25">
      <c r="M1945">
        <v>10000</v>
      </c>
      <c r="N1945" t="s">
        <v>8219</v>
      </c>
    </row>
    <row r="1946" spans="13:14" x14ac:dyDescent="0.25">
      <c r="M1946">
        <v>40000</v>
      </c>
      <c r="N1946" t="s">
        <v>8219</v>
      </c>
    </row>
    <row r="1947" spans="13:14" x14ac:dyDescent="0.25">
      <c r="M1947">
        <v>100000</v>
      </c>
      <c r="N1947" t="s">
        <v>8219</v>
      </c>
    </row>
    <row r="1948" spans="13:14" x14ac:dyDescent="0.25">
      <c r="M1948">
        <v>7500</v>
      </c>
      <c r="N1948" t="s">
        <v>8219</v>
      </c>
    </row>
    <row r="1949" spans="13:14" x14ac:dyDescent="0.25">
      <c r="M1949">
        <v>800</v>
      </c>
      <c r="N1949" t="s">
        <v>8219</v>
      </c>
    </row>
    <row r="1950" spans="13:14" x14ac:dyDescent="0.25">
      <c r="M1950">
        <v>100000</v>
      </c>
      <c r="N1950" t="s">
        <v>8219</v>
      </c>
    </row>
    <row r="1951" spans="13:14" x14ac:dyDescent="0.25">
      <c r="M1951">
        <v>50000</v>
      </c>
      <c r="N1951" t="s">
        <v>8219</v>
      </c>
    </row>
    <row r="1952" spans="13:14" x14ac:dyDescent="0.25">
      <c r="M1952">
        <v>48000</v>
      </c>
      <c r="N1952" t="s">
        <v>8219</v>
      </c>
    </row>
    <row r="1953" spans="13:14" x14ac:dyDescent="0.25">
      <c r="M1953">
        <v>50000</v>
      </c>
      <c r="N1953" t="s">
        <v>8219</v>
      </c>
    </row>
    <row r="1954" spans="13:14" x14ac:dyDescent="0.25">
      <c r="M1954">
        <v>35000</v>
      </c>
      <c r="N1954" t="s">
        <v>8219</v>
      </c>
    </row>
    <row r="1955" spans="13:14" x14ac:dyDescent="0.25">
      <c r="M1955">
        <v>15000</v>
      </c>
      <c r="N1955" t="s">
        <v>8219</v>
      </c>
    </row>
    <row r="1956" spans="13:14" x14ac:dyDescent="0.25">
      <c r="M1956">
        <v>50000</v>
      </c>
      <c r="N1956" t="s">
        <v>8219</v>
      </c>
    </row>
    <row r="1957" spans="13:14" x14ac:dyDescent="0.25">
      <c r="M1957">
        <v>42000</v>
      </c>
      <c r="N1957" t="s">
        <v>8219</v>
      </c>
    </row>
    <row r="1958" spans="13:14" x14ac:dyDescent="0.25">
      <c r="M1958">
        <v>60000</v>
      </c>
      <c r="N1958" t="s">
        <v>8219</v>
      </c>
    </row>
    <row r="1959" spans="13:14" x14ac:dyDescent="0.25">
      <c r="M1959">
        <v>30000</v>
      </c>
      <c r="N1959" t="s">
        <v>8219</v>
      </c>
    </row>
    <row r="1960" spans="13:14" x14ac:dyDescent="0.25">
      <c r="M1960">
        <v>7000</v>
      </c>
      <c r="N1960" t="s">
        <v>8219</v>
      </c>
    </row>
    <row r="1961" spans="13:14" x14ac:dyDescent="0.25">
      <c r="M1961">
        <v>10000</v>
      </c>
      <c r="N1961" t="s">
        <v>8219</v>
      </c>
    </row>
    <row r="1962" spans="13:14" x14ac:dyDescent="0.25">
      <c r="M1962">
        <v>70000</v>
      </c>
      <c r="N1962" t="s">
        <v>8219</v>
      </c>
    </row>
    <row r="1963" spans="13:14" x14ac:dyDescent="0.25">
      <c r="M1963">
        <v>10000</v>
      </c>
      <c r="N1963" t="s">
        <v>8219</v>
      </c>
    </row>
    <row r="1964" spans="13:14" x14ac:dyDescent="0.25">
      <c r="M1964">
        <v>10000</v>
      </c>
      <c r="N1964" t="s">
        <v>8219</v>
      </c>
    </row>
    <row r="1965" spans="13:14" x14ac:dyDescent="0.25">
      <c r="M1965">
        <v>19000</v>
      </c>
      <c r="N1965" t="s">
        <v>8219</v>
      </c>
    </row>
    <row r="1966" spans="13:14" x14ac:dyDescent="0.25">
      <c r="M1966">
        <v>89200</v>
      </c>
      <c r="N1966" t="s">
        <v>8219</v>
      </c>
    </row>
    <row r="1967" spans="13:14" x14ac:dyDescent="0.25">
      <c r="M1967">
        <v>5000</v>
      </c>
      <c r="N1967" t="s">
        <v>8219</v>
      </c>
    </row>
    <row r="1968" spans="13:14" x14ac:dyDescent="0.25">
      <c r="M1968">
        <v>100000</v>
      </c>
      <c r="N1968" t="s">
        <v>8219</v>
      </c>
    </row>
    <row r="1969" spans="13:14" x14ac:dyDescent="0.25">
      <c r="M1969">
        <v>20000</v>
      </c>
      <c r="N1969" t="s">
        <v>8219</v>
      </c>
    </row>
    <row r="1970" spans="13:14" x14ac:dyDescent="0.25">
      <c r="M1970">
        <v>50000</v>
      </c>
      <c r="N1970" t="s">
        <v>8219</v>
      </c>
    </row>
    <row r="1971" spans="13:14" x14ac:dyDescent="0.25">
      <c r="M1971">
        <v>20000</v>
      </c>
      <c r="N1971" t="s">
        <v>8219</v>
      </c>
    </row>
    <row r="1972" spans="13:14" x14ac:dyDescent="0.25">
      <c r="M1972">
        <v>5000</v>
      </c>
      <c r="N1972" t="s">
        <v>8219</v>
      </c>
    </row>
    <row r="1973" spans="13:14" x14ac:dyDescent="0.25">
      <c r="M1973">
        <v>400000</v>
      </c>
      <c r="N1973" t="s">
        <v>8219</v>
      </c>
    </row>
    <row r="1974" spans="13:14" x14ac:dyDescent="0.25">
      <c r="M1974">
        <v>2500</v>
      </c>
      <c r="N1974" t="s">
        <v>8219</v>
      </c>
    </row>
    <row r="1975" spans="13:14" x14ac:dyDescent="0.25">
      <c r="M1975">
        <v>198000</v>
      </c>
      <c r="N1975" t="s">
        <v>8219</v>
      </c>
    </row>
    <row r="1976" spans="13:14" x14ac:dyDescent="0.25">
      <c r="M1976">
        <v>20000</v>
      </c>
      <c r="N1976" t="s">
        <v>8219</v>
      </c>
    </row>
    <row r="1977" spans="13:14" x14ac:dyDescent="0.25">
      <c r="M1977">
        <v>16000</v>
      </c>
      <c r="N1977" t="s">
        <v>8219</v>
      </c>
    </row>
    <row r="1978" spans="13:14" x14ac:dyDescent="0.25">
      <c r="M1978">
        <v>4000</v>
      </c>
      <c r="N1978" t="s">
        <v>8219</v>
      </c>
    </row>
    <row r="1979" spans="13:14" x14ac:dyDescent="0.25">
      <c r="M1979">
        <v>50000</v>
      </c>
      <c r="N1979" t="s">
        <v>8219</v>
      </c>
    </row>
    <row r="1980" spans="13:14" x14ac:dyDescent="0.25">
      <c r="M1980">
        <v>50000</v>
      </c>
      <c r="N1980" t="s">
        <v>8219</v>
      </c>
    </row>
    <row r="1981" spans="13:14" x14ac:dyDescent="0.25">
      <c r="M1981">
        <v>200000</v>
      </c>
      <c r="N1981" t="s">
        <v>8219</v>
      </c>
    </row>
    <row r="1982" spans="13:14" x14ac:dyDescent="0.25">
      <c r="M1982">
        <v>50000</v>
      </c>
      <c r="N1982" t="s">
        <v>8219</v>
      </c>
    </row>
    <row r="1983" spans="13:14" x14ac:dyDescent="0.25">
      <c r="M1983">
        <v>7500</v>
      </c>
      <c r="N1983" t="s">
        <v>8221</v>
      </c>
    </row>
    <row r="1984" spans="13:14" x14ac:dyDescent="0.25">
      <c r="M1984">
        <v>180000</v>
      </c>
      <c r="N1984" t="s">
        <v>8221</v>
      </c>
    </row>
    <row r="1985" spans="13:14" x14ac:dyDescent="0.25">
      <c r="M1985">
        <v>33000</v>
      </c>
      <c r="N1985" t="s">
        <v>8221</v>
      </c>
    </row>
    <row r="1986" spans="13:14" x14ac:dyDescent="0.25">
      <c r="M1986">
        <v>15000</v>
      </c>
      <c r="N1986" t="s">
        <v>8221</v>
      </c>
    </row>
    <row r="1987" spans="13:14" x14ac:dyDescent="0.25">
      <c r="M1987">
        <v>1600</v>
      </c>
      <c r="N1987" t="s">
        <v>8221</v>
      </c>
    </row>
    <row r="1988" spans="13:14" x14ac:dyDescent="0.25">
      <c r="M1988">
        <v>2000</v>
      </c>
      <c r="N1988" t="s">
        <v>8221</v>
      </c>
    </row>
    <row r="1989" spans="13:14" x14ac:dyDescent="0.25">
      <c r="M1989">
        <v>5500</v>
      </c>
      <c r="N1989" t="s">
        <v>8221</v>
      </c>
    </row>
    <row r="1990" spans="13:14" x14ac:dyDescent="0.25">
      <c r="M1990">
        <v>6000</v>
      </c>
      <c r="N1990" t="s">
        <v>8221</v>
      </c>
    </row>
    <row r="1991" spans="13:14" x14ac:dyDescent="0.25">
      <c r="M1991">
        <v>5000</v>
      </c>
      <c r="N1991" t="s">
        <v>8221</v>
      </c>
    </row>
    <row r="1992" spans="13:14" x14ac:dyDescent="0.25">
      <c r="M1992">
        <v>3000</v>
      </c>
      <c r="N1992" t="s">
        <v>8221</v>
      </c>
    </row>
    <row r="1993" spans="13:14" x14ac:dyDescent="0.25">
      <c r="M1993">
        <v>2000</v>
      </c>
      <c r="N1993" t="s">
        <v>8221</v>
      </c>
    </row>
    <row r="1994" spans="13:14" x14ac:dyDescent="0.25">
      <c r="M1994">
        <v>1500</v>
      </c>
      <c r="N1994" t="s">
        <v>8221</v>
      </c>
    </row>
    <row r="1995" spans="13:14" x14ac:dyDescent="0.25">
      <c r="M1995">
        <v>2000</v>
      </c>
      <c r="N1995" t="s">
        <v>8221</v>
      </c>
    </row>
    <row r="1996" spans="13:14" x14ac:dyDescent="0.25">
      <c r="M1996">
        <v>3200</v>
      </c>
      <c r="N1996" t="s">
        <v>8221</v>
      </c>
    </row>
    <row r="1997" spans="13:14" x14ac:dyDescent="0.25">
      <c r="M1997">
        <v>1000</v>
      </c>
      <c r="N1997" t="s">
        <v>8221</v>
      </c>
    </row>
    <row r="1998" spans="13:14" x14ac:dyDescent="0.25">
      <c r="M1998">
        <v>133800</v>
      </c>
      <c r="N1998" t="s">
        <v>8221</v>
      </c>
    </row>
    <row r="1999" spans="13:14" x14ac:dyDescent="0.25">
      <c r="M1999">
        <v>6500</v>
      </c>
      <c r="N1999" t="s">
        <v>8221</v>
      </c>
    </row>
    <row r="2000" spans="13:14" x14ac:dyDescent="0.25">
      <c r="M2000">
        <v>2500</v>
      </c>
      <c r="N2000" t="s">
        <v>8221</v>
      </c>
    </row>
    <row r="2001" spans="13:14" x14ac:dyDescent="0.25">
      <c r="M2001">
        <v>31000</v>
      </c>
      <c r="N2001" t="s">
        <v>8221</v>
      </c>
    </row>
    <row r="2002" spans="13:14" x14ac:dyDescent="0.25">
      <c r="M2002">
        <v>5000</v>
      </c>
      <c r="N2002" t="s">
        <v>8221</v>
      </c>
    </row>
    <row r="2003" spans="13:14" x14ac:dyDescent="0.25">
      <c r="M2003">
        <v>55000</v>
      </c>
      <c r="N2003" t="s">
        <v>8219</v>
      </c>
    </row>
    <row r="2004" spans="13:14" x14ac:dyDescent="0.25">
      <c r="M2004">
        <v>50000</v>
      </c>
      <c r="N2004" t="s">
        <v>8219</v>
      </c>
    </row>
    <row r="2005" spans="13:14" x14ac:dyDescent="0.25">
      <c r="M2005">
        <v>500</v>
      </c>
      <c r="N2005" t="s">
        <v>8219</v>
      </c>
    </row>
    <row r="2006" spans="13:14" x14ac:dyDescent="0.25">
      <c r="M2006">
        <v>50000</v>
      </c>
      <c r="N2006" t="s">
        <v>8219</v>
      </c>
    </row>
    <row r="2007" spans="13:14" x14ac:dyDescent="0.25">
      <c r="M2007">
        <v>30000</v>
      </c>
      <c r="N2007" t="s">
        <v>8219</v>
      </c>
    </row>
    <row r="2008" spans="13:14" x14ac:dyDescent="0.25">
      <c r="M2008">
        <v>50000</v>
      </c>
      <c r="N2008" t="s">
        <v>8219</v>
      </c>
    </row>
    <row r="2009" spans="13:14" x14ac:dyDescent="0.25">
      <c r="M2009">
        <v>10000</v>
      </c>
      <c r="N2009" t="s">
        <v>8219</v>
      </c>
    </row>
    <row r="2010" spans="13:14" x14ac:dyDescent="0.25">
      <c r="M2010">
        <v>1570.79</v>
      </c>
      <c r="N2010" t="s">
        <v>8219</v>
      </c>
    </row>
    <row r="2011" spans="13:14" x14ac:dyDescent="0.25">
      <c r="M2011">
        <v>50000</v>
      </c>
      <c r="N2011" t="s">
        <v>8219</v>
      </c>
    </row>
    <row r="2012" spans="13:14" x14ac:dyDescent="0.25">
      <c r="M2012">
        <v>30000</v>
      </c>
      <c r="N2012" t="s">
        <v>8219</v>
      </c>
    </row>
    <row r="2013" spans="13:14" x14ac:dyDescent="0.25">
      <c r="M2013">
        <v>50000</v>
      </c>
      <c r="N2013" t="s">
        <v>8219</v>
      </c>
    </row>
    <row r="2014" spans="13:14" x14ac:dyDescent="0.25">
      <c r="M2014">
        <v>5000</v>
      </c>
      <c r="N2014" t="s">
        <v>8219</v>
      </c>
    </row>
    <row r="2015" spans="13:14" x14ac:dyDescent="0.25">
      <c r="M2015">
        <v>160000</v>
      </c>
      <c r="N2015" t="s">
        <v>8219</v>
      </c>
    </row>
    <row r="2016" spans="13:14" x14ac:dyDescent="0.25">
      <c r="M2016">
        <v>30000</v>
      </c>
      <c r="N2016" t="s">
        <v>8219</v>
      </c>
    </row>
    <row r="2017" spans="13:14" x14ac:dyDescent="0.25">
      <c r="M2017">
        <v>7200</v>
      </c>
      <c r="N2017" t="s">
        <v>8219</v>
      </c>
    </row>
    <row r="2018" spans="13:14" x14ac:dyDescent="0.25">
      <c r="M2018">
        <v>10000</v>
      </c>
      <c r="N2018" t="s">
        <v>8219</v>
      </c>
    </row>
    <row r="2019" spans="13:14" x14ac:dyDescent="0.25">
      <c r="M2019">
        <v>25000</v>
      </c>
      <c r="N2019" t="s">
        <v>8219</v>
      </c>
    </row>
    <row r="2020" spans="13:14" x14ac:dyDescent="0.25">
      <c r="M2020">
        <v>65000</v>
      </c>
      <c r="N2020" t="s">
        <v>8219</v>
      </c>
    </row>
    <row r="2021" spans="13:14" x14ac:dyDescent="0.25">
      <c r="M2021">
        <v>40000</v>
      </c>
      <c r="N2021" t="s">
        <v>8219</v>
      </c>
    </row>
    <row r="2022" spans="13:14" x14ac:dyDescent="0.25">
      <c r="M2022">
        <v>1500</v>
      </c>
      <c r="N2022" t="s">
        <v>8219</v>
      </c>
    </row>
    <row r="2023" spans="13:14" x14ac:dyDescent="0.25">
      <c r="M2023">
        <v>5000</v>
      </c>
      <c r="N2023" t="s">
        <v>8219</v>
      </c>
    </row>
    <row r="2024" spans="13:14" x14ac:dyDescent="0.25">
      <c r="M2024">
        <v>100000</v>
      </c>
      <c r="N2024" t="s">
        <v>8219</v>
      </c>
    </row>
    <row r="2025" spans="13:14" x14ac:dyDescent="0.25">
      <c r="M2025">
        <v>100000</v>
      </c>
      <c r="N2025" t="s">
        <v>8219</v>
      </c>
    </row>
    <row r="2026" spans="13:14" x14ac:dyDescent="0.25">
      <c r="M2026">
        <v>4000</v>
      </c>
      <c r="N2026" t="s">
        <v>8219</v>
      </c>
    </row>
    <row r="2027" spans="13:14" x14ac:dyDescent="0.25">
      <c r="M2027">
        <v>80000</v>
      </c>
      <c r="N2027" t="s">
        <v>8219</v>
      </c>
    </row>
    <row r="2028" spans="13:14" x14ac:dyDescent="0.25">
      <c r="M2028">
        <v>25000</v>
      </c>
      <c r="N2028" t="s">
        <v>8219</v>
      </c>
    </row>
    <row r="2029" spans="13:14" x14ac:dyDescent="0.25">
      <c r="M2029">
        <v>100000</v>
      </c>
      <c r="N2029" t="s">
        <v>8219</v>
      </c>
    </row>
    <row r="2030" spans="13:14" x14ac:dyDescent="0.25">
      <c r="M2030">
        <v>3000</v>
      </c>
      <c r="N2030" t="s">
        <v>8219</v>
      </c>
    </row>
    <row r="2031" spans="13:14" x14ac:dyDescent="0.25">
      <c r="M2031">
        <v>2500</v>
      </c>
      <c r="N2031" t="s">
        <v>8219</v>
      </c>
    </row>
    <row r="2032" spans="13:14" x14ac:dyDescent="0.25">
      <c r="M2032">
        <v>32768</v>
      </c>
      <c r="N2032" t="s">
        <v>8219</v>
      </c>
    </row>
    <row r="2033" spans="13:14" x14ac:dyDescent="0.25">
      <c r="M2033">
        <v>50000</v>
      </c>
      <c r="N2033" t="s">
        <v>8219</v>
      </c>
    </row>
    <row r="2034" spans="13:14" x14ac:dyDescent="0.25">
      <c r="M2034">
        <v>25000</v>
      </c>
      <c r="N2034" t="s">
        <v>8219</v>
      </c>
    </row>
    <row r="2035" spans="13:14" x14ac:dyDescent="0.25">
      <c r="M2035">
        <v>25000</v>
      </c>
      <c r="N2035" t="s">
        <v>8219</v>
      </c>
    </row>
    <row r="2036" spans="13:14" x14ac:dyDescent="0.25">
      <c r="M2036">
        <v>78000</v>
      </c>
      <c r="N2036" t="s">
        <v>8219</v>
      </c>
    </row>
    <row r="2037" spans="13:14" x14ac:dyDescent="0.25">
      <c r="M2037">
        <v>80000</v>
      </c>
      <c r="N2037" t="s">
        <v>8219</v>
      </c>
    </row>
    <row r="2038" spans="13:14" x14ac:dyDescent="0.25">
      <c r="M2038">
        <v>30000</v>
      </c>
      <c r="N2038" t="s">
        <v>8219</v>
      </c>
    </row>
    <row r="2039" spans="13:14" x14ac:dyDescent="0.25">
      <c r="M2039">
        <v>10000</v>
      </c>
      <c r="N2039" t="s">
        <v>8219</v>
      </c>
    </row>
    <row r="2040" spans="13:14" x14ac:dyDescent="0.25">
      <c r="M2040">
        <v>8000</v>
      </c>
      <c r="N2040" t="s">
        <v>8219</v>
      </c>
    </row>
    <row r="2041" spans="13:14" x14ac:dyDescent="0.25">
      <c r="M2041">
        <v>125000</v>
      </c>
      <c r="N2041" t="s">
        <v>8219</v>
      </c>
    </row>
    <row r="2042" spans="13:14" x14ac:dyDescent="0.25">
      <c r="M2042">
        <v>3000</v>
      </c>
      <c r="N2042" t="s">
        <v>8219</v>
      </c>
    </row>
    <row r="2043" spans="13:14" x14ac:dyDescent="0.25">
      <c r="M2043">
        <v>9500</v>
      </c>
      <c r="N2043" t="s">
        <v>8219</v>
      </c>
    </row>
    <row r="2044" spans="13:14" x14ac:dyDescent="0.25">
      <c r="M2044">
        <v>10000</v>
      </c>
      <c r="N2044" t="s">
        <v>8219</v>
      </c>
    </row>
    <row r="2045" spans="13:14" x14ac:dyDescent="0.25">
      <c r="M2045">
        <v>1385</v>
      </c>
      <c r="N2045" t="s">
        <v>8219</v>
      </c>
    </row>
    <row r="2046" spans="13:14" x14ac:dyDescent="0.25">
      <c r="M2046">
        <v>15000</v>
      </c>
      <c r="N2046" t="s">
        <v>8219</v>
      </c>
    </row>
    <row r="2047" spans="13:14" x14ac:dyDescent="0.25">
      <c r="M2047">
        <v>4900</v>
      </c>
      <c r="N2047" t="s">
        <v>8219</v>
      </c>
    </row>
    <row r="2048" spans="13:14" x14ac:dyDescent="0.25">
      <c r="M2048">
        <v>10000</v>
      </c>
      <c r="N2048" t="s">
        <v>8219</v>
      </c>
    </row>
    <row r="2049" spans="13:14" x14ac:dyDescent="0.25">
      <c r="M2049">
        <v>98000</v>
      </c>
      <c r="N2049" t="s">
        <v>8219</v>
      </c>
    </row>
    <row r="2050" spans="13:14" x14ac:dyDescent="0.25">
      <c r="M2050">
        <v>85000</v>
      </c>
      <c r="N2050" t="s">
        <v>8219</v>
      </c>
    </row>
    <row r="2051" spans="13:14" x14ac:dyDescent="0.25">
      <c r="M2051">
        <v>50000</v>
      </c>
      <c r="N2051" t="s">
        <v>8219</v>
      </c>
    </row>
    <row r="2052" spans="13:14" x14ac:dyDescent="0.25">
      <c r="M2052">
        <v>10000</v>
      </c>
      <c r="N2052" t="s">
        <v>8219</v>
      </c>
    </row>
    <row r="2053" spans="13:14" x14ac:dyDescent="0.25">
      <c r="M2053">
        <v>8000</v>
      </c>
      <c r="N2053" t="s">
        <v>8219</v>
      </c>
    </row>
    <row r="2054" spans="13:14" x14ac:dyDescent="0.25">
      <c r="M2054">
        <v>50000</v>
      </c>
      <c r="N2054" t="s">
        <v>8219</v>
      </c>
    </row>
    <row r="2055" spans="13:14" x14ac:dyDescent="0.25">
      <c r="M2055">
        <v>5000</v>
      </c>
      <c r="N2055" t="s">
        <v>8219</v>
      </c>
    </row>
    <row r="2056" spans="13:14" x14ac:dyDescent="0.25">
      <c r="M2056">
        <v>35000</v>
      </c>
      <c r="N2056" t="s">
        <v>8219</v>
      </c>
    </row>
    <row r="2057" spans="13:14" x14ac:dyDescent="0.25">
      <c r="M2057">
        <v>6000</v>
      </c>
      <c r="N2057" t="s">
        <v>8219</v>
      </c>
    </row>
    <row r="2058" spans="13:14" x14ac:dyDescent="0.25">
      <c r="M2058">
        <v>50000</v>
      </c>
      <c r="N2058" t="s">
        <v>8219</v>
      </c>
    </row>
    <row r="2059" spans="13:14" x14ac:dyDescent="0.25">
      <c r="M2059">
        <v>15000</v>
      </c>
      <c r="N2059" t="s">
        <v>8219</v>
      </c>
    </row>
    <row r="2060" spans="13:14" x14ac:dyDescent="0.25">
      <c r="M2060">
        <v>2560</v>
      </c>
      <c r="N2060" t="s">
        <v>8219</v>
      </c>
    </row>
    <row r="2061" spans="13:14" x14ac:dyDescent="0.25">
      <c r="M2061">
        <v>30000</v>
      </c>
      <c r="N2061" t="s">
        <v>8219</v>
      </c>
    </row>
    <row r="2062" spans="13:14" x14ac:dyDescent="0.25">
      <c r="M2062">
        <v>25000</v>
      </c>
      <c r="N2062" t="s">
        <v>8219</v>
      </c>
    </row>
    <row r="2063" spans="13:14" x14ac:dyDescent="0.25">
      <c r="M2063">
        <v>5000</v>
      </c>
      <c r="N2063" t="s">
        <v>8219</v>
      </c>
    </row>
    <row r="2064" spans="13:14" x14ac:dyDescent="0.25">
      <c r="M2064">
        <v>100000</v>
      </c>
      <c r="N2064" t="s">
        <v>8219</v>
      </c>
    </row>
    <row r="2065" spans="13:14" x14ac:dyDescent="0.25">
      <c r="M2065">
        <v>4000</v>
      </c>
      <c r="N2065" t="s">
        <v>8219</v>
      </c>
    </row>
    <row r="2066" spans="13:14" x14ac:dyDescent="0.25">
      <c r="M2066">
        <v>261962</v>
      </c>
      <c r="N2066" t="s">
        <v>8219</v>
      </c>
    </row>
    <row r="2067" spans="13:14" x14ac:dyDescent="0.25">
      <c r="M2067">
        <v>40000</v>
      </c>
      <c r="N2067" t="s">
        <v>8219</v>
      </c>
    </row>
    <row r="2068" spans="13:14" x14ac:dyDescent="0.25">
      <c r="M2068">
        <v>2000</v>
      </c>
      <c r="N2068" t="s">
        <v>8219</v>
      </c>
    </row>
    <row r="2069" spans="13:14" x14ac:dyDescent="0.25">
      <c r="M2069">
        <v>495</v>
      </c>
      <c r="N2069" t="s">
        <v>8219</v>
      </c>
    </row>
    <row r="2070" spans="13:14" x14ac:dyDescent="0.25">
      <c r="M2070">
        <v>25000</v>
      </c>
      <c r="N2070" t="s">
        <v>8219</v>
      </c>
    </row>
    <row r="2071" spans="13:14" x14ac:dyDescent="0.25">
      <c r="M2071">
        <v>50000</v>
      </c>
      <c r="N2071" t="s">
        <v>8219</v>
      </c>
    </row>
    <row r="2072" spans="13:14" x14ac:dyDescent="0.25">
      <c r="M2072">
        <v>125000</v>
      </c>
      <c r="N2072" t="s">
        <v>8219</v>
      </c>
    </row>
    <row r="2073" spans="13:14" x14ac:dyDescent="0.25">
      <c r="M2073">
        <v>20000</v>
      </c>
      <c r="N2073" t="s">
        <v>8219</v>
      </c>
    </row>
    <row r="2074" spans="13:14" x14ac:dyDescent="0.25">
      <c r="M2074">
        <v>71500</v>
      </c>
      <c r="N2074" t="s">
        <v>8219</v>
      </c>
    </row>
    <row r="2075" spans="13:14" x14ac:dyDescent="0.25">
      <c r="M2075">
        <v>100000</v>
      </c>
      <c r="N2075" t="s">
        <v>8219</v>
      </c>
    </row>
    <row r="2076" spans="13:14" x14ac:dyDescent="0.25">
      <c r="M2076">
        <v>600</v>
      </c>
      <c r="N2076" t="s">
        <v>8219</v>
      </c>
    </row>
    <row r="2077" spans="13:14" x14ac:dyDescent="0.25">
      <c r="M2077">
        <v>9999</v>
      </c>
      <c r="N2077" t="s">
        <v>8219</v>
      </c>
    </row>
    <row r="2078" spans="13:14" x14ac:dyDescent="0.25">
      <c r="M2078">
        <v>179000</v>
      </c>
      <c r="N2078" t="s">
        <v>8219</v>
      </c>
    </row>
    <row r="2079" spans="13:14" x14ac:dyDescent="0.25">
      <c r="M2079">
        <v>50000</v>
      </c>
      <c r="N2079" t="s">
        <v>8219</v>
      </c>
    </row>
    <row r="2080" spans="13:14" x14ac:dyDescent="0.25">
      <c r="M2080">
        <v>20000</v>
      </c>
      <c r="N2080" t="s">
        <v>8219</v>
      </c>
    </row>
    <row r="2081" spans="13:14" x14ac:dyDescent="0.25">
      <c r="M2081">
        <v>10000</v>
      </c>
      <c r="N2081" t="s">
        <v>8219</v>
      </c>
    </row>
    <row r="2082" spans="13:14" x14ac:dyDescent="0.25">
      <c r="M2082">
        <v>1000</v>
      </c>
      <c r="N2082" t="s">
        <v>8219</v>
      </c>
    </row>
    <row r="2083" spans="13:14" x14ac:dyDescent="0.25">
      <c r="M2083">
        <v>3500</v>
      </c>
      <c r="N2083" t="s">
        <v>8219</v>
      </c>
    </row>
    <row r="2084" spans="13:14" x14ac:dyDescent="0.25">
      <c r="M2084">
        <v>1500</v>
      </c>
      <c r="N2084" t="s">
        <v>8219</v>
      </c>
    </row>
    <row r="2085" spans="13:14" x14ac:dyDescent="0.25">
      <c r="M2085">
        <v>750</v>
      </c>
      <c r="N2085" t="s">
        <v>8219</v>
      </c>
    </row>
    <row r="2086" spans="13:14" x14ac:dyDescent="0.25">
      <c r="M2086">
        <v>3000</v>
      </c>
      <c r="N2086" t="s">
        <v>8219</v>
      </c>
    </row>
    <row r="2087" spans="13:14" x14ac:dyDescent="0.25">
      <c r="M2087">
        <v>6000</v>
      </c>
      <c r="N2087" t="s">
        <v>8219</v>
      </c>
    </row>
    <row r="2088" spans="13:14" x14ac:dyDescent="0.25">
      <c r="M2088">
        <v>4000</v>
      </c>
      <c r="N2088" t="s">
        <v>8219</v>
      </c>
    </row>
    <row r="2089" spans="13:14" x14ac:dyDescent="0.25">
      <c r="M2089">
        <v>1500</v>
      </c>
      <c r="N2089" t="s">
        <v>8219</v>
      </c>
    </row>
    <row r="2090" spans="13:14" x14ac:dyDescent="0.25">
      <c r="M2090">
        <v>3000</v>
      </c>
      <c r="N2090" t="s">
        <v>8219</v>
      </c>
    </row>
    <row r="2091" spans="13:14" x14ac:dyDescent="0.25">
      <c r="M2091">
        <v>2500</v>
      </c>
      <c r="N2091" t="s">
        <v>8219</v>
      </c>
    </row>
    <row r="2092" spans="13:14" x14ac:dyDescent="0.25">
      <c r="M2092">
        <v>8000</v>
      </c>
      <c r="N2092" t="s">
        <v>8219</v>
      </c>
    </row>
    <row r="2093" spans="13:14" x14ac:dyDescent="0.25">
      <c r="M2093">
        <v>18000</v>
      </c>
      <c r="N2093" t="s">
        <v>8219</v>
      </c>
    </row>
    <row r="2094" spans="13:14" x14ac:dyDescent="0.25">
      <c r="M2094">
        <v>6000</v>
      </c>
      <c r="N2094" t="s">
        <v>8219</v>
      </c>
    </row>
    <row r="2095" spans="13:14" x14ac:dyDescent="0.25">
      <c r="M2095">
        <v>1500</v>
      </c>
      <c r="N2095" t="s">
        <v>8219</v>
      </c>
    </row>
    <row r="2096" spans="13:14" x14ac:dyDescent="0.25">
      <c r="M2096">
        <v>3500</v>
      </c>
      <c r="N2096" t="s">
        <v>8219</v>
      </c>
    </row>
    <row r="2097" spans="13:14" x14ac:dyDescent="0.25">
      <c r="M2097">
        <v>2500</v>
      </c>
      <c r="N2097" t="s">
        <v>8219</v>
      </c>
    </row>
    <row r="2098" spans="13:14" x14ac:dyDescent="0.25">
      <c r="M2098">
        <v>600</v>
      </c>
      <c r="N2098" t="s">
        <v>8219</v>
      </c>
    </row>
    <row r="2099" spans="13:14" x14ac:dyDescent="0.25">
      <c r="M2099">
        <v>3000</v>
      </c>
      <c r="N2099" t="s">
        <v>8219</v>
      </c>
    </row>
    <row r="2100" spans="13:14" x14ac:dyDescent="0.25">
      <c r="M2100">
        <v>6000</v>
      </c>
      <c r="N2100" t="s">
        <v>8219</v>
      </c>
    </row>
    <row r="2101" spans="13:14" x14ac:dyDescent="0.25">
      <c r="M2101">
        <v>3000</v>
      </c>
      <c r="N2101" t="s">
        <v>8219</v>
      </c>
    </row>
    <row r="2102" spans="13:14" x14ac:dyDescent="0.25">
      <c r="M2102">
        <v>600</v>
      </c>
      <c r="N2102" t="s">
        <v>8219</v>
      </c>
    </row>
    <row r="2103" spans="13:14" x14ac:dyDescent="0.25">
      <c r="M2103">
        <v>2000</v>
      </c>
      <c r="N2103" t="s">
        <v>8219</v>
      </c>
    </row>
    <row r="2104" spans="13:14" x14ac:dyDescent="0.25">
      <c r="M2104">
        <v>1000</v>
      </c>
      <c r="N2104" t="s">
        <v>8219</v>
      </c>
    </row>
    <row r="2105" spans="13:14" x14ac:dyDescent="0.25">
      <c r="M2105">
        <v>7777</v>
      </c>
      <c r="N2105" t="s">
        <v>8219</v>
      </c>
    </row>
    <row r="2106" spans="13:14" x14ac:dyDescent="0.25">
      <c r="M2106">
        <v>800</v>
      </c>
      <c r="N2106" t="s">
        <v>8219</v>
      </c>
    </row>
    <row r="2107" spans="13:14" x14ac:dyDescent="0.25">
      <c r="M2107">
        <v>2000</v>
      </c>
      <c r="N2107" t="s">
        <v>8219</v>
      </c>
    </row>
    <row r="2108" spans="13:14" x14ac:dyDescent="0.25">
      <c r="M2108">
        <v>2200</v>
      </c>
      <c r="N2108" t="s">
        <v>8219</v>
      </c>
    </row>
    <row r="2109" spans="13:14" x14ac:dyDescent="0.25">
      <c r="M2109">
        <v>2000</v>
      </c>
      <c r="N2109" t="s">
        <v>8219</v>
      </c>
    </row>
    <row r="2110" spans="13:14" x14ac:dyDescent="0.25">
      <c r="M2110">
        <v>16000</v>
      </c>
      <c r="N2110" t="s">
        <v>8219</v>
      </c>
    </row>
    <row r="2111" spans="13:14" x14ac:dyDescent="0.25">
      <c r="M2111">
        <v>4000</v>
      </c>
      <c r="N2111" t="s">
        <v>8219</v>
      </c>
    </row>
    <row r="2112" spans="13:14" x14ac:dyDescent="0.25">
      <c r="M2112">
        <v>2000</v>
      </c>
      <c r="N2112" t="s">
        <v>8219</v>
      </c>
    </row>
    <row r="2113" spans="13:14" x14ac:dyDescent="0.25">
      <c r="M2113">
        <v>2000</v>
      </c>
      <c r="N2113" t="s">
        <v>8219</v>
      </c>
    </row>
    <row r="2114" spans="13:14" x14ac:dyDescent="0.25">
      <c r="M2114">
        <v>300</v>
      </c>
      <c r="N2114" t="s">
        <v>8219</v>
      </c>
    </row>
    <row r="2115" spans="13:14" x14ac:dyDescent="0.25">
      <c r="M2115">
        <v>7000</v>
      </c>
      <c r="N2115" t="s">
        <v>8219</v>
      </c>
    </row>
    <row r="2116" spans="13:14" x14ac:dyDescent="0.25">
      <c r="M2116">
        <v>5000</v>
      </c>
      <c r="N2116" t="s">
        <v>8219</v>
      </c>
    </row>
    <row r="2117" spans="13:14" x14ac:dyDescent="0.25">
      <c r="M2117">
        <v>1500</v>
      </c>
      <c r="N2117" t="s">
        <v>8219</v>
      </c>
    </row>
    <row r="2118" spans="13:14" x14ac:dyDescent="0.25">
      <c r="M2118">
        <v>48000</v>
      </c>
      <c r="N2118" t="s">
        <v>8219</v>
      </c>
    </row>
    <row r="2119" spans="13:14" x14ac:dyDescent="0.25">
      <c r="M2119">
        <v>1200</v>
      </c>
      <c r="N2119" t="s">
        <v>8219</v>
      </c>
    </row>
    <row r="2120" spans="13:14" x14ac:dyDescent="0.25">
      <c r="M2120">
        <v>1000</v>
      </c>
      <c r="N2120" t="s">
        <v>8219</v>
      </c>
    </row>
    <row r="2121" spans="13:14" x14ac:dyDescent="0.25">
      <c r="M2121">
        <v>2000</v>
      </c>
      <c r="N2121" t="s">
        <v>8219</v>
      </c>
    </row>
    <row r="2122" spans="13:14" x14ac:dyDescent="0.25">
      <c r="M2122">
        <v>8000</v>
      </c>
      <c r="N2122" t="s">
        <v>8219</v>
      </c>
    </row>
    <row r="2123" spans="13:14" x14ac:dyDescent="0.25">
      <c r="M2123">
        <v>50000</v>
      </c>
      <c r="N2123" t="s">
        <v>8221</v>
      </c>
    </row>
    <row r="2124" spans="13:14" x14ac:dyDescent="0.25">
      <c r="M2124">
        <v>80000</v>
      </c>
      <c r="N2124" t="s">
        <v>8221</v>
      </c>
    </row>
    <row r="2125" spans="13:14" x14ac:dyDescent="0.25">
      <c r="M2125">
        <v>500</v>
      </c>
      <c r="N2125" t="s">
        <v>8221</v>
      </c>
    </row>
    <row r="2126" spans="13:14" x14ac:dyDescent="0.25">
      <c r="M2126">
        <v>1100</v>
      </c>
      <c r="N2126" t="s">
        <v>8221</v>
      </c>
    </row>
    <row r="2127" spans="13:14" x14ac:dyDescent="0.25">
      <c r="M2127">
        <v>60000</v>
      </c>
      <c r="N2127" t="s">
        <v>8221</v>
      </c>
    </row>
    <row r="2128" spans="13:14" x14ac:dyDescent="0.25">
      <c r="M2128">
        <v>20000</v>
      </c>
      <c r="N2128" t="s">
        <v>8221</v>
      </c>
    </row>
    <row r="2129" spans="13:14" x14ac:dyDescent="0.25">
      <c r="M2129">
        <v>28000</v>
      </c>
      <c r="N2129" t="s">
        <v>8221</v>
      </c>
    </row>
    <row r="2130" spans="13:14" x14ac:dyDescent="0.25">
      <c r="M2130">
        <v>15000</v>
      </c>
      <c r="N2130" t="s">
        <v>8221</v>
      </c>
    </row>
    <row r="2131" spans="13:14" x14ac:dyDescent="0.25">
      <c r="M2131">
        <v>2000</v>
      </c>
      <c r="N2131" t="s">
        <v>8221</v>
      </c>
    </row>
    <row r="2132" spans="13:14" x14ac:dyDescent="0.25">
      <c r="M2132">
        <v>42000</v>
      </c>
      <c r="N2132" t="s">
        <v>8221</v>
      </c>
    </row>
    <row r="2133" spans="13:14" x14ac:dyDescent="0.25">
      <c r="M2133">
        <v>500</v>
      </c>
      <c r="N2133" t="s">
        <v>8221</v>
      </c>
    </row>
    <row r="2134" spans="13:14" x14ac:dyDescent="0.25">
      <c r="M2134">
        <v>100000</v>
      </c>
      <c r="N2134" t="s">
        <v>8221</v>
      </c>
    </row>
    <row r="2135" spans="13:14" x14ac:dyDescent="0.25">
      <c r="M2135">
        <v>1000</v>
      </c>
      <c r="N2135" t="s">
        <v>8221</v>
      </c>
    </row>
    <row r="2136" spans="13:14" x14ac:dyDescent="0.25">
      <c r="M2136">
        <v>6000</v>
      </c>
      <c r="N2136" t="s">
        <v>8221</v>
      </c>
    </row>
    <row r="2137" spans="13:14" x14ac:dyDescent="0.25">
      <c r="M2137">
        <v>5000</v>
      </c>
      <c r="N2137" t="s">
        <v>8221</v>
      </c>
    </row>
    <row r="2138" spans="13:14" x14ac:dyDescent="0.25">
      <c r="M2138">
        <v>80000</v>
      </c>
      <c r="N2138" t="s">
        <v>8221</v>
      </c>
    </row>
    <row r="2139" spans="13:14" x14ac:dyDescent="0.25">
      <c r="M2139">
        <v>50000</v>
      </c>
      <c r="N2139" t="s">
        <v>8221</v>
      </c>
    </row>
    <row r="2140" spans="13:14" x14ac:dyDescent="0.25">
      <c r="M2140">
        <v>1000</v>
      </c>
      <c r="N2140" t="s">
        <v>8221</v>
      </c>
    </row>
    <row r="2141" spans="13:14" x14ac:dyDescent="0.25">
      <c r="M2141">
        <v>30000</v>
      </c>
      <c r="N2141" t="s">
        <v>8221</v>
      </c>
    </row>
    <row r="2142" spans="13:14" x14ac:dyDescent="0.25">
      <c r="M2142">
        <v>500000</v>
      </c>
      <c r="N2142" t="s">
        <v>8221</v>
      </c>
    </row>
    <row r="2143" spans="13:14" x14ac:dyDescent="0.25">
      <c r="M2143">
        <v>15000</v>
      </c>
      <c r="N2143" t="s">
        <v>8221</v>
      </c>
    </row>
    <row r="2144" spans="13:14" x14ac:dyDescent="0.25">
      <c r="M2144">
        <v>10500</v>
      </c>
      <c r="N2144" t="s">
        <v>8221</v>
      </c>
    </row>
    <row r="2145" spans="13:14" x14ac:dyDescent="0.25">
      <c r="M2145">
        <v>2000</v>
      </c>
      <c r="N2145" t="s">
        <v>8221</v>
      </c>
    </row>
    <row r="2146" spans="13:14" x14ac:dyDescent="0.25">
      <c r="M2146">
        <v>35500</v>
      </c>
      <c r="N2146" t="s">
        <v>8221</v>
      </c>
    </row>
    <row r="2147" spans="13:14" x14ac:dyDescent="0.25">
      <c r="M2147">
        <v>15000</v>
      </c>
      <c r="N2147" t="s">
        <v>8221</v>
      </c>
    </row>
    <row r="2148" spans="13:14" x14ac:dyDescent="0.25">
      <c r="M2148">
        <v>5000</v>
      </c>
      <c r="N2148" t="s">
        <v>8221</v>
      </c>
    </row>
    <row r="2149" spans="13:14" x14ac:dyDescent="0.25">
      <c r="M2149">
        <v>390000</v>
      </c>
      <c r="N2149" t="s">
        <v>8221</v>
      </c>
    </row>
    <row r="2150" spans="13:14" x14ac:dyDescent="0.25">
      <c r="M2150">
        <v>100</v>
      </c>
      <c r="N2150" t="s">
        <v>8221</v>
      </c>
    </row>
    <row r="2151" spans="13:14" x14ac:dyDescent="0.25">
      <c r="M2151">
        <v>2000</v>
      </c>
      <c r="N2151" t="s">
        <v>8221</v>
      </c>
    </row>
    <row r="2152" spans="13:14" x14ac:dyDescent="0.25">
      <c r="M2152">
        <v>50000</v>
      </c>
      <c r="N2152" t="s">
        <v>8221</v>
      </c>
    </row>
    <row r="2153" spans="13:14" x14ac:dyDescent="0.25">
      <c r="M2153">
        <v>45000</v>
      </c>
      <c r="N2153" t="s">
        <v>8221</v>
      </c>
    </row>
    <row r="2154" spans="13:14" x14ac:dyDescent="0.25">
      <c r="M2154">
        <v>30000</v>
      </c>
      <c r="N2154" t="s">
        <v>8221</v>
      </c>
    </row>
    <row r="2155" spans="13:14" x14ac:dyDescent="0.25">
      <c r="M2155">
        <v>372625</v>
      </c>
      <c r="N2155" t="s">
        <v>8221</v>
      </c>
    </row>
    <row r="2156" spans="13:14" x14ac:dyDescent="0.25">
      <c r="M2156">
        <v>250</v>
      </c>
      <c r="N2156" t="s">
        <v>8221</v>
      </c>
    </row>
    <row r="2157" spans="13:14" x14ac:dyDescent="0.25">
      <c r="M2157">
        <v>5000</v>
      </c>
      <c r="N2157" t="s">
        <v>8221</v>
      </c>
    </row>
    <row r="2158" spans="13:14" x14ac:dyDescent="0.25">
      <c r="M2158">
        <v>56000</v>
      </c>
      <c r="N2158" t="s">
        <v>8221</v>
      </c>
    </row>
    <row r="2159" spans="13:14" x14ac:dyDescent="0.25">
      <c r="M2159">
        <v>75000</v>
      </c>
      <c r="N2159" t="s">
        <v>8221</v>
      </c>
    </row>
    <row r="2160" spans="13:14" x14ac:dyDescent="0.25">
      <c r="M2160">
        <v>300000</v>
      </c>
      <c r="N2160" t="s">
        <v>8221</v>
      </c>
    </row>
    <row r="2161" spans="13:14" x14ac:dyDescent="0.25">
      <c r="M2161">
        <v>3600</v>
      </c>
      <c r="N2161" t="s">
        <v>8221</v>
      </c>
    </row>
    <row r="2162" spans="13:14" x14ac:dyDescent="0.25">
      <c r="M2162">
        <v>10000</v>
      </c>
      <c r="N2162" t="s">
        <v>8221</v>
      </c>
    </row>
    <row r="2163" spans="13:14" x14ac:dyDescent="0.25">
      <c r="M2163">
        <v>400</v>
      </c>
      <c r="N2163" t="s">
        <v>8219</v>
      </c>
    </row>
    <row r="2164" spans="13:14" x14ac:dyDescent="0.25">
      <c r="M2164">
        <v>4500</v>
      </c>
      <c r="N2164" t="s">
        <v>8219</v>
      </c>
    </row>
    <row r="2165" spans="13:14" x14ac:dyDescent="0.25">
      <c r="M2165">
        <v>2500</v>
      </c>
      <c r="N2165" t="s">
        <v>8219</v>
      </c>
    </row>
    <row r="2166" spans="13:14" x14ac:dyDescent="0.25">
      <c r="M2166">
        <v>5500</v>
      </c>
      <c r="N2166" t="s">
        <v>8219</v>
      </c>
    </row>
    <row r="2167" spans="13:14" x14ac:dyDescent="0.25">
      <c r="M2167">
        <v>2500</v>
      </c>
      <c r="N2167" t="s">
        <v>8219</v>
      </c>
    </row>
    <row r="2168" spans="13:14" x14ac:dyDescent="0.25">
      <c r="M2168">
        <v>2000</v>
      </c>
      <c r="N2168" t="s">
        <v>8219</v>
      </c>
    </row>
    <row r="2169" spans="13:14" x14ac:dyDescent="0.25">
      <c r="M2169">
        <v>150</v>
      </c>
      <c r="N2169" t="s">
        <v>8219</v>
      </c>
    </row>
    <row r="2170" spans="13:14" x14ac:dyDescent="0.25">
      <c r="M2170">
        <v>18000</v>
      </c>
      <c r="N2170" t="s">
        <v>8219</v>
      </c>
    </row>
    <row r="2171" spans="13:14" x14ac:dyDescent="0.25">
      <c r="M2171">
        <v>153</v>
      </c>
      <c r="N2171" t="s">
        <v>8219</v>
      </c>
    </row>
    <row r="2172" spans="13:14" x14ac:dyDescent="0.25">
      <c r="M2172">
        <v>350</v>
      </c>
      <c r="N2172" t="s">
        <v>8219</v>
      </c>
    </row>
    <row r="2173" spans="13:14" x14ac:dyDescent="0.25">
      <c r="M2173">
        <v>4000</v>
      </c>
      <c r="N2173" t="s">
        <v>8219</v>
      </c>
    </row>
    <row r="2174" spans="13:14" x14ac:dyDescent="0.25">
      <c r="M2174">
        <v>1000</v>
      </c>
      <c r="N2174" t="s">
        <v>8219</v>
      </c>
    </row>
    <row r="2175" spans="13:14" x14ac:dyDescent="0.25">
      <c r="M2175">
        <v>4200</v>
      </c>
      <c r="N2175" t="s">
        <v>8219</v>
      </c>
    </row>
    <row r="2176" spans="13:14" x14ac:dyDescent="0.25">
      <c r="M2176">
        <v>4000</v>
      </c>
      <c r="N2176" t="s">
        <v>8219</v>
      </c>
    </row>
    <row r="2177" spans="13:14" x14ac:dyDescent="0.25">
      <c r="M2177">
        <v>700</v>
      </c>
      <c r="N2177" t="s">
        <v>8219</v>
      </c>
    </row>
    <row r="2178" spans="13:14" x14ac:dyDescent="0.25">
      <c r="M2178">
        <v>5000</v>
      </c>
      <c r="N2178" t="s">
        <v>8219</v>
      </c>
    </row>
    <row r="2179" spans="13:14" x14ac:dyDescent="0.25">
      <c r="M2179">
        <v>2500</v>
      </c>
      <c r="N2179" t="s">
        <v>8219</v>
      </c>
    </row>
    <row r="2180" spans="13:14" x14ac:dyDescent="0.25">
      <c r="M2180">
        <v>25000</v>
      </c>
      <c r="N2180" t="s">
        <v>8219</v>
      </c>
    </row>
    <row r="2181" spans="13:14" x14ac:dyDescent="0.25">
      <c r="M2181">
        <v>1000</v>
      </c>
      <c r="N2181" t="s">
        <v>8219</v>
      </c>
    </row>
    <row r="2182" spans="13:14" x14ac:dyDescent="0.25">
      <c r="M2182">
        <v>5000</v>
      </c>
      <c r="N2182" t="s">
        <v>8219</v>
      </c>
    </row>
    <row r="2183" spans="13:14" x14ac:dyDescent="0.25">
      <c r="M2183">
        <v>2000</v>
      </c>
      <c r="N2183" t="s">
        <v>8219</v>
      </c>
    </row>
    <row r="2184" spans="13:14" x14ac:dyDescent="0.25">
      <c r="M2184">
        <v>3000</v>
      </c>
      <c r="N2184" t="s">
        <v>8219</v>
      </c>
    </row>
    <row r="2185" spans="13:14" x14ac:dyDescent="0.25">
      <c r="M2185">
        <v>1800</v>
      </c>
      <c r="N2185" t="s">
        <v>8219</v>
      </c>
    </row>
    <row r="2186" spans="13:14" x14ac:dyDescent="0.25">
      <c r="M2186">
        <v>10000</v>
      </c>
      <c r="N2186" t="s">
        <v>8219</v>
      </c>
    </row>
    <row r="2187" spans="13:14" x14ac:dyDescent="0.25">
      <c r="M2187">
        <v>5000</v>
      </c>
      <c r="N2187" t="s">
        <v>8219</v>
      </c>
    </row>
    <row r="2188" spans="13:14" x14ac:dyDescent="0.25">
      <c r="M2188">
        <v>20000</v>
      </c>
      <c r="N2188" t="s">
        <v>8219</v>
      </c>
    </row>
    <row r="2189" spans="13:14" x14ac:dyDescent="0.25">
      <c r="M2189">
        <v>20000</v>
      </c>
      <c r="N2189" t="s">
        <v>8219</v>
      </c>
    </row>
    <row r="2190" spans="13:14" x14ac:dyDescent="0.25">
      <c r="M2190">
        <v>5494</v>
      </c>
      <c r="N2190" t="s">
        <v>8219</v>
      </c>
    </row>
    <row r="2191" spans="13:14" x14ac:dyDescent="0.25">
      <c r="M2191">
        <v>1200</v>
      </c>
      <c r="N2191" t="s">
        <v>8219</v>
      </c>
    </row>
    <row r="2192" spans="13:14" x14ac:dyDescent="0.25">
      <c r="M2192">
        <v>19000</v>
      </c>
      <c r="N2192" t="s">
        <v>8219</v>
      </c>
    </row>
    <row r="2193" spans="13:14" x14ac:dyDescent="0.25">
      <c r="M2193">
        <v>750</v>
      </c>
      <c r="N2193" t="s">
        <v>8219</v>
      </c>
    </row>
    <row r="2194" spans="13:14" x14ac:dyDescent="0.25">
      <c r="M2194">
        <v>12000</v>
      </c>
      <c r="N2194" t="s">
        <v>8219</v>
      </c>
    </row>
    <row r="2195" spans="13:14" x14ac:dyDescent="0.25">
      <c r="M2195">
        <v>15000</v>
      </c>
      <c r="N2195" t="s">
        <v>8219</v>
      </c>
    </row>
    <row r="2196" spans="13:14" x14ac:dyDescent="0.25">
      <c r="M2196">
        <v>10000</v>
      </c>
      <c r="N2196" t="s">
        <v>8219</v>
      </c>
    </row>
    <row r="2197" spans="13:14" x14ac:dyDescent="0.25">
      <c r="M2197">
        <v>4600</v>
      </c>
      <c r="N2197" t="s">
        <v>8219</v>
      </c>
    </row>
    <row r="2198" spans="13:14" x14ac:dyDescent="0.25">
      <c r="M2198">
        <v>14000</v>
      </c>
      <c r="N2198" t="s">
        <v>8219</v>
      </c>
    </row>
    <row r="2199" spans="13:14" x14ac:dyDescent="0.25">
      <c r="M2199">
        <v>30000</v>
      </c>
      <c r="N2199" t="s">
        <v>8219</v>
      </c>
    </row>
    <row r="2200" spans="13:14" x14ac:dyDescent="0.25">
      <c r="M2200">
        <v>40000</v>
      </c>
      <c r="N2200" t="s">
        <v>8219</v>
      </c>
    </row>
    <row r="2201" spans="13:14" x14ac:dyDescent="0.25">
      <c r="M2201">
        <v>9000</v>
      </c>
      <c r="N2201" t="s">
        <v>8219</v>
      </c>
    </row>
    <row r="2202" spans="13:14" x14ac:dyDescent="0.25">
      <c r="M2202">
        <v>2000</v>
      </c>
      <c r="N2202" t="s">
        <v>8219</v>
      </c>
    </row>
    <row r="2203" spans="13:14" x14ac:dyDescent="0.25">
      <c r="M2203">
        <v>110</v>
      </c>
      <c r="N2203" t="s">
        <v>8219</v>
      </c>
    </row>
    <row r="2204" spans="13:14" x14ac:dyDescent="0.25">
      <c r="M2204">
        <v>4000</v>
      </c>
      <c r="N2204" t="s">
        <v>8219</v>
      </c>
    </row>
    <row r="2205" spans="13:14" x14ac:dyDescent="0.25">
      <c r="M2205">
        <v>2000</v>
      </c>
      <c r="N2205" t="s">
        <v>8219</v>
      </c>
    </row>
    <row r="2206" spans="13:14" x14ac:dyDescent="0.25">
      <c r="M2206">
        <v>1500</v>
      </c>
      <c r="N2206" t="s">
        <v>8219</v>
      </c>
    </row>
    <row r="2207" spans="13:14" x14ac:dyDescent="0.25">
      <c r="M2207">
        <v>750</v>
      </c>
      <c r="N2207" t="s">
        <v>8219</v>
      </c>
    </row>
    <row r="2208" spans="13:14" x14ac:dyDescent="0.25">
      <c r="M2208">
        <v>1100</v>
      </c>
      <c r="N2208" t="s">
        <v>8219</v>
      </c>
    </row>
    <row r="2209" spans="13:14" x14ac:dyDescent="0.25">
      <c r="M2209">
        <v>2000</v>
      </c>
      <c r="N2209" t="s">
        <v>8219</v>
      </c>
    </row>
    <row r="2210" spans="13:14" x14ac:dyDescent="0.25">
      <c r="M2210">
        <v>1000</v>
      </c>
      <c r="N2210" t="s">
        <v>8219</v>
      </c>
    </row>
    <row r="2211" spans="13:14" x14ac:dyDescent="0.25">
      <c r="M2211">
        <v>500</v>
      </c>
      <c r="N2211" t="s">
        <v>8219</v>
      </c>
    </row>
    <row r="2212" spans="13:14" x14ac:dyDescent="0.25">
      <c r="M2212">
        <v>4000</v>
      </c>
      <c r="N2212" t="s">
        <v>8219</v>
      </c>
    </row>
    <row r="2213" spans="13:14" x14ac:dyDescent="0.25">
      <c r="M2213">
        <v>2500</v>
      </c>
      <c r="N2213" t="s">
        <v>8219</v>
      </c>
    </row>
    <row r="2214" spans="13:14" x14ac:dyDescent="0.25">
      <c r="M2214">
        <v>6000</v>
      </c>
      <c r="N2214" t="s">
        <v>8219</v>
      </c>
    </row>
    <row r="2215" spans="13:14" x14ac:dyDescent="0.25">
      <c r="M2215">
        <v>5</v>
      </c>
      <c r="N2215" t="s">
        <v>8219</v>
      </c>
    </row>
    <row r="2216" spans="13:14" x14ac:dyDescent="0.25">
      <c r="M2216">
        <v>600</v>
      </c>
      <c r="N2216" t="s">
        <v>8219</v>
      </c>
    </row>
    <row r="2217" spans="13:14" x14ac:dyDescent="0.25">
      <c r="M2217">
        <v>550</v>
      </c>
      <c r="N2217" t="s">
        <v>8219</v>
      </c>
    </row>
    <row r="2218" spans="13:14" x14ac:dyDescent="0.25">
      <c r="M2218">
        <v>300</v>
      </c>
      <c r="N2218" t="s">
        <v>8219</v>
      </c>
    </row>
    <row r="2219" spans="13:14" x14ac:dyDescent="0.25">
      <c r="M2219">
        <v>420</v>
      </c>
      <c r="N2219" t="s">
        <v>8219</v>
      </c>
    </row>
    <row r="2220" spans="13:14" x14ac:dyDescent="0.25">
      <c r="M2220">
        <v>2000</v>
      </c>
      <c r="N2220" t="s">
        <v>8219</v>
      </c>
    </row>
    <row r="2221" spans="13:14" x14ac:dyDescent="0.25">
      <c r="M2221">
        <v>1000</v>
      </c>
      <c r="N2221" t="s">
        <v>8219</v>
      </c>
    </row>
    <row r="2222" spans="13:14" x14ac:dyDescent="0.25">
      <c r="M2222">
        <v>3500</v>
      </c>
      <c r="N2222" t="s">
        <v>8219</v>
      </c>
    </row>
    <row r="2223" spans="13:14" x14ac:dyDescent="0.25">
      <c r="M2223">
        <v>7500</v>
      </c>
      <c r="N2223" t="s">
        <v>8219</v>
      </c>
    </row>
    <row r="2224" spans="13:14" x14ac:dyDescent="0.25">
      <c r="M2224">
        <v>500</v>
      </c>
      <c r="N2224" t="s">
        <v>8219</v>
      </c>
    </row>
    <row r="2225" spans="13:14" x14ac:dyDescent="0.25">
      <c r="M2225">
        <v>19500</v>
      </c>
      <c r="N2225" t="s">
        <v>8219</v>
      </c>
    </row>
    <row r="2226" spans="13:14" x14ac:dyDescent="0.25">
      <c r="M2226">
        <v>10000</v>
      </c>
      <c r="N2226" t="s">
        <v>8219</v>
      </c>
    </row>
    <row r="2227" spans="13:14" x14ac:dyDescent="0.25">
      <c r="M2227">
        <v>21000</v>
      </c>
      <c r="N2227" t="s">
        <v>8219</v>
      </c>
    </row>
    <row r="2228" spans="13:14" x14ac:dyDescent="0.25">
      <c r="M2228">
        <v>18000</v>
      </c>
      <c r="N2228" t="s">
        <v>8219</v>
      </c>
    </row>
    <row r="2229" spans="13:14" x14ac:dyDescent="0.25">
      <c r="M2229">
        <v>13000</v>
      </c>
      <c r="N2229" t="s">
        <v>8219</v>
      </c>
    </row>
    <row r="2230" spans="13:14" x14ac:dyDescent="0.25">
      <c r="M2230">
        <v>1000</v>
      </c>
      <c r="N2230" t="s">
        <v>8219</v>
      </c>
    </row>
    <row r="2231" spans="13:14" x14ac:dyDescent="0.25">
      <c r="M2231">
        <v>8012</v>
      </c>
      <c r="N2231" t="s">
        <v>8219</v>
      </c>
    </row>
    <row r="2232" spans="13:14" x14ac:dyDescent="0.25">
      <c r="M2232">
        <v>8500</v>
      </c>
      <c r="N2232" t="s">
        <v>8219</v>
      </c>
    </row>
    <row r="2233" spans="13:14" x14ac:dyDescent="0.25">
      <c r="M2233">
        <v>2500</v>
      </c>
      <c r="N2233" t="s">
        <v>8219</v>
      </c>
    </row>
    <row r="2234" spans="13:14" x14ac:dyDescent="0.25">
      <c r="M2234">
        <v>5000</v>
      </c>
      <c r="N2234" t="s">
        <v>8219</v>
      </c>
    </row>
    <row r="2235" spans="13:14" x14ac:dyDescent="0.25">
      <c r="M2235">
        <v>2500</v>
      </c>
      <c r="N2235" t="s">
        <v>8219</v>
      </c>
    </row>
    <row r="2236" spans="13:14" x14ac:dyDescent="0.25">
      <c r="M2236">
        <v>100</v>
      </c>
      <c r="N2236" t="s">
        <v>8219</v>
      </c>
    </row>
    <row r="2237" spans="13:14" x14ac:dyDescent="0.25">
      <c r="M2237">
        <v>13000</v>
      </c>
      <c r="N2237" t="s">
        <v>8219</v>
      </c>
    </row>
    <row r="2238" spans="13:14" x14ac:dyDescent="0.25">
      <c r="M2238">
        <v>2800</v>
      </c>
      <c r="N2238" t="s">
        <v>8219</v>
      </c>
    </row>
    <row r="2239" spans="13:14" x14ac:dyDescent="0.25">
      <c r="M2239">
        <v>18000</v>
      </c>
      <c r="N2239" t="s">
        <v>8219</v>
      </c>
    </row>
    <row r="2240" spans="13:14" x14ac:dyDescent="0.25">
      <c r="M2240">
        <v>4000</v>
      </c>
      <c r="N2240" t="s">
        <v>8219</v>
      </c>
    </row>
    <row r="2241" spans="13:14" x14ac:dyDescent="0.25">
      <c r="M2241">
        <v>25000</v>
      </c>
      <c r="N2241" t="s">
        <v>8219</v>
      </c>
    </row>
    <row r="2242" spans="13:14" x14ac:dyDescent="0.25">
      <c r="M2242">
        <v>5000</v>
      </c>
      <c r="N2242" t="s">
        <v>8219</v>
      </c>
    </row>
    <row r="2243" spans="13:14" x14ac:dyDescent="0.25">
      <c r="M2243">
        <v>1000</v>
      </c>
      <c r="N2243" t="s">
        <v>8219</v>
      </c>
    </row>
    <row r="2244" spans="13:14" x14ac:dyDescent="0.25">
      <c r="M2244">
        <v>10000</v>
      </c>
      <c r="N2244" t="s">
        <v>8219</v>
      </c>
    </row>
    <row r="2245" spans="13:14" x14ac:dyDescent="0.25">
      <c r="M2245">
        <v>1</v>
      </c>
      <c r="N2245" t="s">
        <v>8219</v>
      </c>
    </row>
    <row r="2246" spans="13:14" x14ac:dyDescent="0.25">
      <c r="M2246">
        <v>5000</v>
      </c>
      <c r="N2246" t="s">
        <v>8219</v>
      </c>
    </row>
    <row r="2247" spans="13:14" x14ac:dyDescent="0.25">
      <c r="M2247">
        <v>4000</v>
      </c>
      <c r="N2247" t="s">
        <v>8219</v>
      </c>
    </row>
    <row r="2248" spans="13:14" x14ac:dyDescent="0.25">
      <c r="M2248">
        <v>2500</v>
      </c>
      <c r="N2248" t="s">
        <v>8219</v>
      </c>
    </row>
    <row r="2249" spans="13:14" x14ac:dyDescent="0.25">
      <c r="M2249">
        <v>18500</v>
      </c>
      <c r="N2249" t="s">
        <v>8219</v>
      </c>
    </row>
    <row r="2250" spans="13:14" x14ac:dyDescent="0.25">
      <c r="M2250">
        <v>7000</v>
      </c>
      <c r="N2250" t="s">
        <v>8219</v>
      </c>
    </row>
    <row r="2251" spans="13:14" x14ac:dyDescent="0.25">
      <c r="M2251">
        <v>3500</v>
      </c>
      <c r="N2251" t="s">
        <v>8219</v>
      </c>
    </row>
    <row r="2252" spans="13:14" x14ac:dyDescent="0.25">
      <c r="M2252">
        <v>25000</v>
      </c>
      <c r="N2252" t="s">
        <v>8219</v>
      </c>
    </row>
    <row r="2253" spans="13:14" x14ac:dyDescent="0.25">
      <c r="M2253">
        <v>8500</v>
      </c>
      <c r="N2253" t="s">
        <v>8219</v>
      </c>
    </row>
    <row r="2254" spans="13:14" x14ac:dyDescent="0.25">
      <c r="M2254">
        <v>9000</v>
      </c>
      <c r="N2254" t="s">
        <v>8219</v>
      </c>
    </row>
    <row r="2255" spans="13:14" x14ac:dyDescent="0.25">
      <c r="M2255">
        <v>8000</v>
      </c>
      <c r="N2255" t="s">
        <v>8219</v>
      </c>
    </row>
    <row r="2256" spans="13:14" x14ac:dyDescent="0.25">
      <c r="M2256">
        <v>500</v>
      </c>
      <c r="N2256" t="s">
        <v>8219</v>
      </c>
    </row>
    <row r="2257" spans="13:14" x14ac:dyDescent="0.25">
      <c r="M2257">
        <v>3950</v>
      </c>
      <c r="N2257" t="s">
        <v>8219</v>
      </c>
    </row>
    <row r="2258" spans="13:14" x14ac:dyDescent="0.25">
      <c r="M2258">
        <v>480</v>
      </c>
      <c r="N2258" t="s">
        <v>8219</v>
      </c>
    </row>
    <row r="2259" spans="13:14" x14ac:dyDescent="0.25">
      <c r="M2259">
        <v>2500</v>
      </c>
      <c r="N2259" t="s">
        <v>8219</v>
      </c>
    </row>
    <row r="2260" spans="13:14" x14ac:dyDescent="0.25">
      <c r="M2260">
        <v>2200</v>
      </c>
      <c r="N2260" t="s">
        <v>8219</v>
      </c>
    </row>
    <row r="2261" spans="13:14" x14ac:dyDescent="0.25">
      <c r="M2261">
        <v>1000</v>
      </c>
      <c r="N2261" t="s">
        <v>8219</v>
      </c>
    </row>
    <row r="2262" spans="13:14" x14ac:dyDescent="0.25">
      <c r="M2262">
        <v>2500</v>
      </c>
      <c r="N2262" t="s">
        <v>8219</v>
      </c>
    </row>
    <row r="2263" spans="13:14" x14ac:dyDescent="0.25">
      <c r="M2263">
        <v>1000</v>
      </c>
      <c r="N2263" t="s">
        <v>8219</v>
      </c>
    </row>
    <row r="2264" spans="13:14" x14ac:dyDescent="0.25">
      <c r="M2264">
        <v>3300</v>
      </c>
      <c r="N2264" t="s">
        <v>8219</v>
      </c>
    </row>
    <row r="2265" spans="13:14" x14ac:dyDescent="0.25">
      <c r="M2265">
        <v>7500</v>
      </c>
      <c r="N2265" t="s">
        <v>8219</v>
      </c>
    </row>
    <row r="2266" spans="13:14" x14ac:dyDescent="0.25">
      <c r="M2266">
        <v>6000</v>
      </c>
      <c r="N2266" t="s">
        <v>8219</v>
      </c>
    </row>
    <row r="2267" spans="13:14" x14ac:dyDescent="0.25">
      <c r="M2267">
        <v>200</v>
      </c>
      <c r="N2267" t="s">
        <v>8219</v>
      </c>
    </row>
    <row r="2268" spans="13:14" x14ac:dyDescent="0.25">
      <c r="M2268">
        <v>1500</v>
      </c>
      <c r="N2268" t="s">
        <v>8219</v>
      </c>
    </row>
    <row r="2269" spans="13:14" x14ac:dyDescent="0.25">
      <c r="M2269">
        <v>20000</v>
      </c>
      <c r="N2269" t="s">
        <v>8219</v>
      </c>
    </row>
    <row r="2270" spans="13:14" x14ac:dyDescent="0.25">
      <c r="M2270">
        <v>28000</v>
      </c>
      <c r="N2270" t="s">
        <v>8219</v>
      </c>
    </row>
    <row r="2271" spans="13:14" x14ac:dyDescent="0.25">
      <c r="M2271">
        <v>2500</v>
      </c>
      <c r="N2271" t="s">
        <v>8219</v>
      </c>
    </row>
    <row r="2272" spans="13:14" x14ac:dyDescent="0.25">
      <c r="M2272">
        <v>25000</v>
      </c>
      <c r="N2272" t="s">
        <v>8219</v>
      </c>
    </row>
    <row r="2273" spans="13:14" x14ac:dyDescent="0.25">
      <c r="M2273">
        <v>20000</v>
      </c>
      <c r="N2273" t="s">
        <v>8219</v>
      </c>
    </row>
    <row r="2274" spans="13:14" x14ac:dyDescent="0.25">
      <c r="M2274">
        <v>1000</v>
      </c>
      <c r="N2274" t="s">
        <v>8219</v>
      </c>
    </row>
    <row r="2275" spans="13:14" x14ac:dyDescent="0.25">
      <c r="M2275">
        <v>2500</v>
      </c>
      <c r="N2275" t="s">
        <v>8219</v>
      </c>
    </row>
    <row r="2276" spans="13:14" x14ac:dyDescent="0.25">
      <c r="M2276">
        <v>2500</v>
      </c>
      <c r="N2276" t="s">
        <v>8219</v>
      </c>
    </row>
    <row r="2277" spans="13:14" x14ac:dyDescent="0.25">
      <c r="M2277">
        <v>650</v>
      </c>
      <c r="N2277" t="s">
        <v>8219</v>
      </c>
    </row>
    <row r="2278" spans="13:14" x14ac:dyDescent="0.25">
      <c r="M2278">
        <v>4589</v>
      </c>
      <c r="N2278" t="s">
        <v>8219</v>
      </c>
    </row>
    <row r="2279" spans="13:14" x14ac:dyDescent="0.25">
      <c r="M2279">
        <v>8500</v>
      </c>
      <c r="N2279" t="s">
        <v>8219</v>
      </c>
    </row>
    <row r="2280" spans="13:14" x14ac:dyDescent="0.25">
      <c r="M2280">
        <v>2000</v>
      </c>
      <c r="N2280" t="s">
        <v>8219</v>
      </c>
    </row>
    <row r="2281" spans="13:14" x14ac:dyDescent="0.25">
      <c r="M2281">
        <v>1000</v>
      </c>
      <c r="N2281" t="s">
        <v>8219</v>
      </c>
    </row>
    <row r="2282" spans="13:14" x14ac:dyDescent="0.25">
      <c r="M2282">
        <v>9800</v>
      </c>
      <c r="N2282" t="s">
        <v>8219</v>
      </c>
    </row>
    <row r="2283" spans="13:14" x14ac:dyDescent="0.25">
      <c r="M2283">
        <v>300</v>
      </c>
      <c r="N2283" t="s">
        <v>8219</v>
      </c>
    </row>
    <row r="2284" spans="13:14" x14ac:dyDescent="0.25">
      <c r="M2284">
        <v>750</v>
      </c>
      <c r="N2284" t="s">
        <v>8219</v>
      </c>
    </row>
    <row r="2285" spans="13:14" x14ac:dyDescent="0.25">
      <c r="M2285">
        <v>3000</v>
      </c>
      <c r="N2285" t="s">
        <v>8219</v>
      </c>
    </row>
    <row r="2286" spans="13:14" x14ac:dyDescent="0.25">
      <c r="M2286">
        <v>6000</v>
      </c>
      <c r="N2286" t="s">
        <v>8219</v>
      </c>
    </row>
    <row r="2287" spans="13:14" x14ac:dyDescent="0.25">
      <c r="M2287">
        <v>3000</v>
      </c>
      <c r="N2287" t="s">
        <v>8219</v>
      </c>
    </row>
    <row r="2288" spans="13:14" x14ac:dyDescent="0.25">
      <c r="M2288">
        <v>1500</v>
      </c>
      <c r="N2288" t="s">
        <v>8219</v>
      </c>
    </row>
    <row r="2289" spans="13:14" x14ac:dyDescent="0.25">
      <c r="M2289">
        <v>4500</v>
      </c>
      <c r="N2289" t="s">
        <v>8219</v>
      </c>
    </row>
    <row r="2290" spans="13:14" x14ac:dyDescent="0.25">
      <c r="M2290">
        <v>1000</v>
      </c>
      <c r="N2290" t="s">
        <v>8219</v>
      </c>
    </row>
    <row r="2291" spans="13:14" x14ac:dyDescent="0.25">
      <c r="M2291">
        <v>1500</v>
      </c>
      <c r="N2291" t="s">
        <v>8219</v>
      </c>
    </row>
    <row r="2292" spans="13:14" x14ac:dyDescent="0.25">
      <c r="M2292">
        <v>1500</v>
      </c>
      <c r="N2292" t="s">
        <v>8219</v>
      </c>
    </row>
    <row r="2293" spans="13:14" x14ac:dyDescent="0.25">
      <c r="M2293">
        <v>2500</v>
      </c>
      <c r="N2293" t="s">
        <v>8219</v>
      </c>
    </row>
    <row r="2294" spans="13:14" x14ac:dyDescent="0.25">
      <c r="M2294">
        <v>2000</v>
      </c>
      <c r="N2294" t="s">
        <v>8219</v>
      </c>
    </row>
    <row r="2295" spans="13:14" x14ac:dyDescent="0.25">
      <c r="M2295">
        <v>850</v>
      </c>
      <c r="N2295" t="s">
        <v>8219</v>
      </c>
    </row>
    <row r="2296" spans="13:14" x14ac:dyDescent="0.25">
      <c r="M2296">
        <v>5000</v>
      </c>
      <c r="N2296" t="s">
        <v>8219</v>
      </c>
    </row>
    <row r="2297" spans="13:14" x14ac:dyDescent="0.25">
      <c r="M2297">
        <v>1200</v>
      </c>
      <c r="N2297" t="s">
        <v>8219</v>
      </c>
    </row>
    <row r="2298" spans="13:14" x14ac:dyDescent="0.25">
      <c r="M2298">
        <v>7000</v>
      </c>
      <c r="N2298" t="s">
        <v>8219</v>
      </c>
    </row>
    <row r="2299" spans="13:14" x14ac:dyDescent="0.25">
      <c r="M2299">
        <v>1000</v>
      </c>
      <c r="N2299" t="s">
        <v>8219</v>
      </c>
    </row>
    <row r="2300" spans="13:14" x14ac:dyDescent="0.25">
      <c r="M2300">
        <v>30000</v>
      </c>
      <c r="N2300" t="s">
        <v>8219</v>
      </c>
    </row>
    <row r="2301" spans="13:14" x14ac:dyDescent="0.25">
      <c r="M2301">
        <v>300</v>
      </c>
      <c r="N2301" t="s">
        <v>8219</v>
      </c>
    </row>
    <row r="2302" spans="13:14" x14ac:dyDescent="0.25">
      <c r="M2302">
        <v>800</v>
      </c>
      <c r="N2302" t="s">
        <v>8219</v>
      </c>
    </row>
    <row r="2303" spans="13:14" x14ac:dyDescent="0.25">
      <c r="M2303">
        <v>5000</v>
      </c>
      <c r="N2303" t="s">
        <v>8219</v>
      </c>
    </row>
    <row r="2304" spans="13:14" x14ac:dyDescent="0.25">
      <c r="M2304">
        <v>2300</v>
      </c>
      <c r="N2304" t="s">
        <v>8219</v>
      </c>
    </row>
    <row r="2305" spans="13:14" x14ac:dyDescent="0.25">
      <c r="M2305">
        <v>6450</v>
      </c>
      <c r="N2305" t="s">
        <v>8219</v>
      </c>
    </row>
    <row r="2306" spans="13:14" x14ac:dyDescent="0.25">
      <c r="M2306">
        <v>6000</v>
      </c>
      <c r="N2306" t="s">
        <v>8219</v>
      </c>
    </row>
    <row r="2307" spans="13:14" x14ac:dyDescent="0.25">
      <c r="M2307">
        <v>18000</v>
      </c>
      <c r="N2307" t="s">
        <v>8219</v>
      </c>
    </row>
    <row r="2308" spans="13:14" x14ac:dyDescent="0.25">
      <c r="M2308">
        <v>3500</v>
      </c>
      <c r="N2308" t="s">
        <v>8219</v>
      </c>
    </row>
    <row r="2309" spans="13:14" x14ac:dyDescent="0.25">
      <c r="M2309">
        <v>1964.47</v>
      </c>
      <c r="N2309" t="s">
        <v>8219</v>
      </c>
    </row>
    <row r="2310" spans="13:14" x14ac:dyDescent="0.25">
      <c r="M2310">
        <v>50000</v>
      </c>
      <c r="N2310" t="s">
        <v>8219</v>
      </c>
    </row>
    <row r="2311" spans="13:14" x14ac:dyDescent="0.25">
      <c r="M2311">
        <v>6000</v>
      </c>
      <c r="N2311" t="s">
        <v>8219</v>
      </c>
    </row>
    <row r="2312" spans="13:14" x14ac:dyDescent="0.25">
      <c r="M2312">
        <v>18500</v>
      </c>
      <c r="N2312" t="s">
        <v>8219</v>
      </c>
    </row>
    <row r="2313" spans="13:14" x14ac:dyDescent="0.25">
      <c r="M2313">
        <v>9000</v>
      </c>
      <c r="N2313" t="s">
        <v>8219</v>
      </c>
    </row>
    <row r="2314" spans="13:14" x14ac:dyDescent="0.25">
      <c r="M2314">
        <v>3000</v>
      </c>
      <c r="N2314" t="s">
        <v>8219</v>
      </c>
    </row>
    <row r="2315" spans="13:14" x14ac:dyDescent="0.25">
      <c r="M2315">
        <v>5000</v>
      </c>
      <c r="N2315" t="s">
        <v>8219</v>
      </c>
    </row>
    <row r="2316" spans="13:14" x14ac:dyDescent="0.25">
      <c r="M2316">
        <v>1200</v>
      </c>
      <c r="N2316" t="s">
        <v>8219</v>
      </c>
    </row>
    <row r="2317" spans="13:14" x14ac:dyDescent="0.25">
      <c r="M2317">
        <v>2500</v>
      </c>
      <c r="N2317" t="s">
        <v>8219</v>
      </c>
    </row>
    <row r="2318" spans="13:14" x14ac:dyDescent="0.25">
      <c r="M2318">
        <v>15000</v>
      </c>
      <c r="N2318" t="s">
        <v>8219</v>
      </c>
    </row>
    <row r="2319" spans="13:14" x14ac:dyDescent="0.25">
      <c r="M2319">
        <v>400</v>
      </c>
      <c r="N2319" t="s">
        <v>8219</v>
      </c>
    </row>
    <row r="2320" spans="13:14" x14ac:dyDescent="0.25">
      <c r="M2320">
        <v>5000</v>
      </c>
      <c r="N2320" t="s">
        <v>8219</v>
      </c>
    </row>
    <row r="2321" spans="13:14" x14ac:dyDescent="0.25">
      <c r="M2321">
        <v>3000</v>
      </c>
      <c r="N2321" t="s">
        <v>8219</v>
      </c>
    </row>
    <row r="2322" spans="13:14" x14ac:dyDescent="0.25">
      <c r="M2322">
        <v>5000</v>
      </c>
      <c r="N2322" t="s">
        <v>8219</v>
      </c>
    </row>
    <row r="2323" spans="13:14" x14ac:dyDescent="0.25">
      <c r="M2323">
        <v>10557</v>
      </c>
      <c r="N2323" t="s">
        <v>8222</v>
      </c>
    </row>
    <row r="2324" spans="13:14" x14ac:dyDescent="0.25">
      <c r="M2324">
        <v>2700</v>
      </c>
      <c r="N2324" t="s">
        <v>8222</v>
      </c>
    </row>
    <row r="2325" spans="13:14" x14ac:dyDescent="0.25">
      <c r="M2325">
        <v>250</v>
      </c>
      <c r="N2325" t="s">
        <v>8222</v>
      </c>
    </row>
    <row r="2326" spans="13:14" x14ac:dyDescent="0.25">
      <c r="M2326">
        <v>7500</v>
      </c>
      <c r="N2326" t="s">
        <v>8222</v>
      </c>
    </row>
    <row r="2327" spans="13:14" x14ac:dyDescent="0.25">
      <c r="M2327">
        <v>1000</v>
      </c>
      <c r="N2327" t="s">
        <v>8222</v>
      </c>
    </row>
    <row r="2328" spans="13:14" x14ac:dyDescent="0.25">
      <c r="M2328">
        <v>15000</v>
      </c>
      <c r="N2328" t="s">
        <v>8222</v>
      </c>
    </row>
    <row r="2329" spans="13:14" x14ac:dyDescent="0.25">
      <c r="M2329">
        <v>35000</v>
      </c>
      <c r="N2329" t="s">
        <v>8219</v>
      </c>
    </row>
    <row r="2330" spans="13:14" x14ac:dyDescent="0.25">
      <c r="M2330">
        <v>10000</v>
      </c>
      <c r="N2330" t="s">
        <v>8219</v>
      </c>
    </row>
    <row r="2331" spans="13:14" x14ac:dyDescent="0.25">
      <c r="M2331">
        <v>25000</v>
      </c>
      <c r="N2331" t="s">
        <v>8219</v>
      </c>
    </row>
    <row r="2332" spans="13:14" x14ac:dyDescent="0.25">
      <c r="M2332">
        <v>35000</v>
      </c>
      <c r="N2332" t="s">
        <v>8219</v>
      </c>
    </row>
    <row r="2333" spans="13:14" x14ac:dyDescent="0.25">
      <c r="M2333">
        <v>8000</v>
      </c>
      <c r="N2333" t="s">
        <v>8219</v>
      </c>
    </row>
    <row r="2334" spans="13:14" x14ac:dyDescent="0.25">
      <c r="M2334">
        <v>25000</v>
      </c>
      <c r="N2334" t="s">
        <v>8219</v>
      </c>
    </row>
    <row r="2335" spans="13:14" x14ac:dyDescent="0.25">
      <c r="M2335">
        <v>600</v>
      </c>
      <c r="N2335" t="s">
        <v>8219</v>
      </c>
    </row>
    <row r="2336" spans="13:14" x14ac:dyDescent="0.25">
      <c r="M2336">
        <v>4000</v>
      </c>
      <c r="N2336" t="s">
        <v>8219</v>
      </c>
    </row>
    <row r="2337" spans="13:14" x14ac:dyDescent="0.25">
      <c r="M2337">
        <v>25000</v>
      </c>
      <c r="N2337" t="s">
        <v>8219</v>
      </c>
    </row>
    <row r="2338" spans="13:14" x14ac:dyDescent="0.25">
      <c r="M2338">
        <v>20000</v>
      </c>
      <c r="N2338" t="s">
        <v>8219</v>
      </c>
    </row>
    <row r="2339" spans="13:14" x14ac:dyDescent="0.25">
      <c r="M2339">
        <v>12000</v>
      </c>
      <c r="N2339" t="s">
        <v>8219</v>
      </c>
    </row>
    <row r="2340" spans="13:14" x14ac:dyDescent="0.25">
      <c r="M2340">
        <v>15000</v>
      </c>
      <c r="N2340" t="s">
        <v>8219</v>
      </c>
    </row>
    <row r="2341" spans="13:14" x14ac:dyDescent="0.25">
      <c r="M2341">
        <v>25000</v>
      </c>
      <c r="N2341" t="s">
        <v>8219</v>
      </c>
    </row>
    <row r="2342" spans="13:14" x14ac:dyDescent="0.25">
      <c r="M2342">
        <v>40000</v>
      </c>
      <c r="N2342" t="s">
        <v>8219</v>
      </c>
    </row>
    <row r="2343" spans="13:14" x14ac:dyDescent="0.25">
      <c r="M2343">
        <v>5000</v>
      </c>
      <c r="N2343" t="s">
        <v>8220</v>
      </c>
    </row>
    <row r="2344" spans="13:14" x14ac:dyDescent="0.25">
      <c r="M2344">
        <v>5500</v>
      </c>
      <c r="N2344" t="s">
        <v>8220</v>
      </c>
    </row>
    <row r="2345" spans="13:14" x14ac:dyDescent="0.25">
      <c r="M2345">
        <v>10000</v>
      </c>
      <c r="N2345" t="s">
        <v>8220</v>
      </c>
    </row>
    <row r="2346" spans="13:14" x14ac:dyDescent="0.25">
      <c r="M2346">
        <v>1000</v>
      </c>
      <c r="N2346" t="s">
        <v>8220</v>
      </c>
    </row>
    <row r="2347" spans="13:14" x14ac:dyDescent="0.25">
      <c r="M2347">
        <v>3000</v>
      </c>
      <c r="N2347" t="s">
        <v>8220</v>
      </c>
    </row>
    <row r="2348" spans="13:14" x14ac:dyDescent="0.25">
      <c r="M2348">
        <v>60000</v>
      </c>
      <c r="N2348" t="s">
        <v>8220</v>
      </c>
    </row>
    <row r="2349" spans="13:14" x14ac:dyDescent="0.25">
      <c r="M2349">
        <v>1000</v>
      </c>
      <c r="N2349" t="s">
        <v>8220</v>
      </c>
    </row>
    <row r="2350" spans="13:14" x14ac:dyDescent="0.25">
      <c r="M2350">
        <v>70000</v>
      </c>
      <c r="N2350" t="s">
        <v>8220</v>
      </c>
    </row>
    <row r="2351" spans="13:14" x14ac:dyDescent="0.25">
      <c r="M2351">
        <v>474900</v>
      </c>
      <c r="N2351" t="s">
        <v>8220</v>
      </c>
    </row>
    <row r="2352" spans="13:14" x14ac:dyDescent="0.25">
      <c r="M2352">
        <v>50000</v>
      </c>
      <c r="N2352" t="s">
        <v>8220</v>
      </c>
    </row>
    <row r="2353" spans="13:14" x14ac:dyDescent="0.25">
      <c r="M2353">
        <v>18900</v>
      </c>
      <c r="N2353" t="s">
        <v>8220</v>
      </c>
    </row>
    <row r="2354" spans="13:14" x14ac:dyDescent="0.25">
      <c r="M2354">
        <v>2000</v>
      </c>
      <c r="N2354" t="s">
        <v>8220</v>
      </c>
    </row>
    <row r="2355" spans="13:14" x14ac:dyDescent="0.25">
      <c r="M2355">
        <v>1000</v>
      </c>
      <c r="N2355" t="s">
        <v>8220</v>
      </c>
    </row>
    <row r="2356" spans="13:14" x14ac:dyDescent="0.25">
      <c r="M2356">
        <v>35000</v>
      </c>
      <c r="N2356" t="s">
        <v>8220</v>
      </c>
    </row>
    <row r="2357" spans="13:14" x14ac:dyDescent="0.25">
      <c r="M2357">
        <v>8000</v>
      </c>
      <c r="N2357" t="s">
        <v>8220</v>
      </c>
    </row>
    <row r="2358" spans="13:14" x14ac:dyDescent="0.25">
      <c r="M2358">
        <v>10000</v>
      </c>
      <c r="N2358" t="s">
        <v>8220</v>
      </c>
    </row>
    <row r="2359" spans="13:14" x14ac:dyDescent="0.25">
      <c r="M2359">
        <v>27000</v>
      </c>
      <c r="N2359" t="s">
        <v>8220</v>
      </c>
    </row>
    <row r="2360" spans="13:14" x14ac:dyDescent="0.25">
      <c r="M2360">
        <v>1500</v>
      </c>
      <c r="N2360" t="s">
        <v>8220</v>
      </c>
    </row>
    <row r="2361" spans="13:14" x14ac:dyDescent="0.25">
      <c r="M2361">
        <v>7500</v>
      </c>
      <c r="N2361" t="s">
        <v>8220</v>
      </c>
    </row>
    <row r="2362" spans="13:14" x14ac:dyDescent="0.25">
      <c r="M2362">
        <v>5000</v>
      </c>
      <c r="N2362" t="s">
        <v>8220</v>
      </c>
    </row>
    <row r="2363" spans="13:14" x14ac:dyDescent="0.25">
      <c r="M2363">
        <v>200</v>
      </c>
      <c r="N2363" t="s">
        <v>8220</v>
      </c>
    </row>
    <row r="2364" spans="13:14" x14ac:dyDescent="0.25">
      <c r="M2364">
        <v>420</v>
      </c>
      <c r="N2364" t="s">
        <v>8220</v>
      </c>
    </row>
    <row r="2365" spans="13:14" x14ac:dyDescent="0.25">
      <c r="M2365">
        <v>175000</v>
      </c>
      <c r="N2365" t="s">
        <v>8220</v>
      </c>
    </row>
    <row r="2366" spans="13:14" x14ac:dyDescent="0.25">
      <c r="M2366">
        <v>128</v>
      </c>
      <c r="N2366" t="s">
        <v>8220</v>
      </c>
    </row>
    <row r="2367" spans="13:14" x14ac:dyDescent="0.25">
      <c r="M2367">
        <v>1000</v>
      </c>
      <c r="N2367" t="s">
        <v>8220</v>
      </c>
    </row>
    <row r="2368" spans="13:14" x14ac:dyDescent="0.25">
      <c r="M2368">
        <v>25000</v>
      </c>
      <c r="N2368" t="s">
        <v>8220</v>
      </c>
    </row>
    <row r="2369" spans="13:14" x14ac:dyDescent="0.25">
      <c r="M2369">
        <v>50000</v>
      </c>
      <c r="N2369" t="s">
        <v>8220</v>
      </c>
    </row>
    <row r="2370" spans="13:14" x14ac:dyDescent="0.25">
      <c r="M2370">
        <v>40000</v>
      </c>
      <c r="N2370" t="s">
        <v>8220</v>
      </c>
    </row>
    <row r="2371" spans="13:14" x14ac:dyDescent="0.25">
      <c r="M2371">
        <v>25000</v>
      </c>
      <c r="N2371" t="s">
        <v>8220</v>
      </c>
    </row>
    <row r="2372" spans="13:14" x14ac:dyDescent="0.25">
      <c r="M2372">
        <v>25000</v>
      </c>
      <c r="N2372" t="s">
        <v>8220</v>
      </c>
    </row>
    <row r="2373" spans="13:14" x14ac:dyDescent="0.25">
      <c r="M2373">
        <v>2000</v>
      </c>
      <c r="N2373" t="s">
        <v>8220</v>
      </c>
    </row>
    <row r="2374" spans="13:14" x14ac:dyDescent="0.25">
      <c r="M2374">
        <v>5500</v>
      </c>
      <c r="N2374" t="s">
        <v>8220</v>
      </c>
    </row>
    <row r="2375" spans="13:14" x14ac:dyDescent="0.25">
      <c r="M2375">
        <v>850000</v>
      </c>
      <c r="N2375" t="s">
        <v>8220</v>
      </c>
    </row>
    <row r="2376" spans="13:14" x14ac:dyDescent="0.25">
      <c r="M2376">
        <v>22000</v>
      </c>
      <c r="N2376" t="s">
        <v>8220</v>
      </c>
    </row>
    <row r="2377" spans="13:14" x14ac:dyDescent="0.25">
      <c r="M2377">
        <v>10000</v>
      </c>
      <c r="N2377" t="s">
        <v>8220</v>
      </c>
    </row>
    <row r="2378" spans="13:14" x14ac:dyDescent="0.25">
      <c r="M2378">
        <v>3000</v>
      </c>
      <c r="N2378" t="s">
        <v>8220</v>
      </c>
    </row>
    <row r="2379" spans="13:14" x14ac:dyDescent="0.25">
      <c r="M2379">
        <v>2500</v>
      </c>
      <c r="N2379" t="s">
        <v>8220</v>
      </c>
    </row>
    <row r="2380" spans="13:14" x14ac:dyDescent="0.25">
      <c r="M2380">
        <v>110000</v>
      </c>
      <c r="N2380" t="s">
        <v>8220</v>
      </c>
    </row>
    <row r="2381" spans="13:14" x14ac:dyDescent="0.25">
      <c r="M2381">
        <v>30000</v>
      </c>
      <c r="N2381" t="s">
        <v>8220</v>
      </c>
    </row>
    <row r="2382" spans="13:14" x14ac:dyDescent="0.25">
      <c r="M2382">
        <v>15000</v>
      </c>
      <c r="N2382" t="s">
        <v>8220</v>
      </c>
    </row>
    <row r="2383" spans="13:14" x14ac:dyDescent="0.25">
      <c r="M2383">
        <v>86350</v>
      </c>
      <c r="N2383" t="s">
        <v>8220</v>
      </c>
    </row>
    <row r="2384" spans="13:14" x14ac:dyDescent="0.25">
      <c r="M2384">
        <v>3000</v>
      </c>
      <c r="N2384" t="s">
        <v>8220</v>
      </c>
    </row>
    <row r="2385" spans="13:14" x14ac:dyDescent="0.25">
      <c r="M2385">
        <v>10000</v>
      </c>
      <c r="N2385" t="s">
        <v>8220</v>
      </c>
    </row>
    <row r="2386" spans="13:14" x14ac:dyDescent="0.25">
      <c r="M2386">
        <v>1000</v>
      </c>
      <c r="N2386" t="s">
        <v>8220</v>
      </c>
    </row>
    <row r="2387" spans="13:14" x14ac:dyDescent="0.25">
      <c r="M2387">
        <v>65000</v>
      </c>
      <c r="N2387" t="s">
        <v>8220</v>
      </c>
    </row>
    <row r="2388" spans="13:14" x14ac:dyDescent="0.25">
      <c r="M2388">
        <v>30000</v>
      </c>
      <c r="N2388" t="s">
        <v>8220</v>
      </c>
    </row>
    <row r="2389" spans="13:14" x14ac:dyDescent="0.25">
      <c r="M2389">
        <v>150000</v>
      </c>
      <c r="N2389" t="s">
        <v>8220</v>
      </c>
    </row>
    <row r="2390" spans="13:14" x14ac:dyDescent="0.25">
      <c r="M2390">
        <v>37000</v>
      </c>
      <c r="N2390" t="s">
        <v>8220</v>
      </c>
    </row>
    <row r="2391" spans="13:14" x14ac:dyDescent="0.25">
      <c r="M2391">
        <v>16000</v>
      </c>
      <c r="N2391" t="s">
        <v>8220</v>
      </c>
    </row>
    <row r="2392" spans="13:14" x14ac:dyDescent="0.25">
      <c r="M2392">
        <v>510000</v>
      </c>
      <c r="N2392" t="s">
        <v>8220</v>
      </c>
    </row>
    <row r="2393" spans="13:14" x14ac:dyDescent="0.25">
      <c r="M2393">
        <v>20000</v>
      </c>
      <c r="N2393" t="s">
        <v>8220</v>
      </c>
    </row>
    <row r="2394" spans="13:14" x14ac:dyDescent="0.25">
      <c r="M2394">
        <v>4200</v>
      </c>
      <c r="N2394" t="s">
        <v>8220</v>
      </c>
    </row>
    <row r="2395" spans="13:14" x14ac:dyDescent="0.25">
      <c r="M2395">
        <v>100000</v>
      </c>
      <c r="N2395" t="s">
        <v>8220</v>
      </c>
    </row>
    <row r="2396" spans="13:14" x14ac:dyDescent="0.25">
      <c r="M2396">
        <v>5000</v>
      </c>
      <c r="N2396" t="s">
        <v>8220</v>
      </c>
    </row>
    <row r="2397" spans="13:14" x14ac:dyDescent="0.25">
      <c r="M2397">
        <v>33000</v>
      </c>
      <c r="N2397" t="s">
        <v>8220</v>
      </c>
    </row>
    <row r="2398" spans="13:14" x14ac:dyDescent="0.25">
      <c r="M2398">
        <v>5000</v>
      </c>
      <c r="N2398" t="s">
        <v>8220</v>
      </c>
    </row>
    <row r="2399" spans="13:14" x14ac:dyDescent="0.25">
      <c r="M2399">
        <v>124000</v>
      </c>
      <c r="N2399" t="s">
        <v>8220</v>
      </c>
    </row>
    <row r="2400" spans="13:14" x14ac:dyDescent="0.25">
      <c r="M2400">
        <v>4000</v>
      </c>
      <c r="N2400" t="s">
        <v>8220</v>
      </c>
    </row>
    <row r="2401" spans="13:14" x14ac:dyDescent="0.25">
      <c r="M2401">
        <v>13000</v>
      </c>
      <c r="N2401" t="s">
        <v>8220</v>
      </c>
    </row>
    <row r="2402" spans="13:14" x14ac:dyDescent="0.25">
      <c r="M2402">
        <v>50000</v>
      </c>
      <c r="N2402" t="s">
        <v>8220</v>
      </c>
    </row>
    <row r="2403" spans="13:14" x14ac:dyDescent="0.25">
      <c r="M2403">
        <v>28000</v>
      </c>
      <c r="N2403" t="s">
        <v>8221</v>
      </c>
    </row>
    <row r="2404" spans="13:14" x14ac:dyDescent="0.25">
      <c r="M2404">
        <v>12000</v>
      </c>
      <c r="N2404" t="s">
        <v>8221</v>
      </c>
    </row>
    <row r="2405" spans="13:14" x14ac:dyDescent="0.25">
      <c r="M2405">
        <v>1200</v>
      </c>
      <c r="N2405" t="s">
        <v>8221</v>
      </c>
    </row>
    <row r="2406" spans="13:14" x14ac:dyDescent="0.25">
      <c r="M2406">
        <v>15000</v>
      </c>
      <c r="N2406" t="s">
        <v>8221</v>
      </c>
    </row>
    <row r="2407" spans="13:14" x14ac:dyDescent="0.25">
      <c r="M2407">
        <v>5000</v>
      </c>
      <c r="N2407" t="s">
        <v>8221</v>
      </c>
    </row>
    <row r="2408" spans="13:14" x14ac:dyDescent="0.25">
      <c r="M2408">
        <v>3250</v>
      </c>
      <c r="N2408" t="s">
        <v>8221</v>
      </c>
    </row>
    <row r="2409" spans="13:14" x14ac:dyDescent="0.25">
      <c r="M2409">
        <v>22000</v>
      </c>
      <c r="N2409" t="s">
        <v>8221</v>
      </c>
    </row>
    <row r="2410" spans="13:14" x14ac:dyDescent="0.25">
      <c r="M2410">
        <v>15000</v>
      </c>
      <c r="N2410" t="s">
        <v>8221</v>
      </c>
    </row>
    <row r="2411" spans="13:14" x14ac:dyDescent="0.25">
      <c r="M2411">
        <v>25000</v>
      </c>
      <c r="N2411" t="s">
        <v>8221</v>
      </c>
    </row>
    <row r="2412" spans="13:14" x14ac:dyDescent="0.25">
      <c r="M2412">
        <v>15000</v>
      </c>
      <c r="N2412" t="s">
        <v>8221</v>
      </c>
    </row>
    <row r="2413" spans="13:14" x14ac:dyDescent="0.25">
      <c r="M2413">
        <v>25000</v>
      </c>
      <c r="N2413" t="s">
        <v>8221</v>
      </c>
    </row>
    <row r="2414" spans="13:14" x14ac:dyDescent="0.25">
      <c r="M2414">
        <v>8000</v>
      </c>
      <c r="N2414" t="s">
        <v>8221</v>
      </c>
    </row>
    <row r="2415" spans="13:14" x14ac:dyDescent="0.25">
      <c r="M2415">
        <v>3000</v>
      </c>
      <c r="N2415" t="s">
        <v>8221</v>
      </c>
    </row>
    <row r="2416" spans="13:14" x14ac:dyDescent="0.25">
      <c r="M2416">
        <v>15000</v>
      </c>
      <c r="N2416" t="s">
        <v>8221</v>
      </c>
    </row>
    <row r="2417" spans="13:14" x14ac:dyDescent="0.25">
      <c r="M2417">
        <v>60000</v>
      </c>
      <c r="N2417" t="s">
        <v>8221</v>
      </c>
    </row>
    <row r="2418" spans="13:14" x14ac:dyDescent="0.25">
      <c r="M2418">
        <v>20000</v>
      </c>
      <c r="N2418" t="s">
        <v>8221</v>
      </c>
    </row>
    <row r="2419" spans="13:14" x14ac:dyDescent="0.25">
      <c r="M2419">
        <v>1000</v>
      </c>
      <c r="N2419" t="s">
        <v>8221</v>
      </c>
    </row>
    <row r="2420" spans="13:14" x14ac:dyDescent="0.25">
      <c r="M2420">
        <v>25000</v>
      </c>
      <c r="N2420" t="s">
        <v>8221</v>
      </c>
    </row>
    <row r="2421" spans="13:14" x14ac:dyDescent="0.25">
      <c r="M2421">
        <v>3000</v>
      </c>
      <c r="N2421" t="s">
        <v>8221</v>
      </c>
    </row>
    <row r="2422" spans="13:14" x14ac:dyDescent="0.25">
      <c r="M2422">
        <v>16870</v>
      </c>
      <c r="N2422" t="s">
        <v>8221</v>
      </c>
    </row>
    <row r="2423" spans="13:14" x14ac:dyDescent="0.25">
      <c r="M2423">
        <v>6000</v>
      </c>
      <c r="N2423" t="s">
        <v>8221</v>
      </c>
    </row>
    <row r="2424" spans="13:14" x14ac:dyDescent="0.25">
      <c r="M2424">
        <v>500</v>
      </c>
      <c r="N2424" t="s">
        <v>8221</v>
      </c>
    </row>
    <row r="2425" spans="13:14" x14ac:dyDescent="0.25">
      <c r="M2425">
        <v>60000</v>
      </c>
      <c r="N2425" t="s">
        <v>8221</v>
      </c>
    </row>
    <row r="2426" spans="13:14" x14ac:dyDescent="0.25">
      <c r="M2426">
        <v>25000</v>
      </c>
      <c r="N2426" t="s">
        <v>8221</v>
      </c>
    </row>
    <row r="2427" spans="13:14" x14ac:dyDescent="0.25">
      <c r="M2427">
        <v>3500</v>
      </c>
      <c r="N2427" t="s">
        <v>8221</v>
      </c>
    </row>
    <row r="2428" spans="13:14" x14ac:dyDescent="0.25">
      <c r="M2428">
        <v>20000</v>
      </c>
      <c r="N2428" t="s">
        <v>8221</v>
      </c>
    </row>
    <row r="2429" spans="13:14" x14ac:dyDescent="0.25">
      <c r="M2429">
        <v>50000</v>
      </c>
      <c r="N2429" t="s">
        <v>8221</v>
      </c>
    </row>
    <row r="2430" spans="13:14" x14ac:dyDescent="0.25">
      <c r="M2430">
        <v>35000</v>
      </c>
      <c r="N2430" t="s">
        <v>8221</v>
      </c>
    </row>
    <row r="2431" spans="13:14" x14ac:dyDescent="0.25">
      <c r="M2431">
        <v>140000</v>
      </c>
      <c r="N2431" t="s">
        <v>8221</v>
      </c>
    </row>
    <row r="2432" spans="13:14" x14ac:dyDescent="0.25">
      <c r="M2432">
        <v>3000</v>
      </c>
      <c r="N2432" t="s">
        <v>8221</v>
      </c>
    </row>
    <row r="2433" spans="13:14" x14ac:dyDescent="0.25">
      <c r="M2433">
        <v>100000</v>
      </c>
      <c r="N2433" t="s">
        <v>8221</v>
      </c>
    </row>
    <row r="2434" spans="13:14" x14ac:dyDescent="0.25">
      <c r="M2434">
        <v>14000</v>
      </c>
      <c r="N2434" t="s">
        <v>8221</v>
      </c>
    </row>
    <row r="2435" spans="13:14" x14ac:dyDescent="0.25">
      <c r="M2435">
        <v>10000</v>
      </c>
      <c r="N2435" t="s">
        <v>8221</v>
      </c>
    </row>
    <row r="2436" spans="13:14" x14ac:dyDescent="0.25">
      <c r="M2436">
        <v>20000</v>
      </c>
      <c r="N2436" t="s">
        <v>8221</v>
      </c>
    </row>
    <row r="2437" spans="13:14" x14ac:dyDescent="0.25">
      <c r="M2437">
        <v>250000</v>
      </c>
      <c r="N2437" t="s">
        <v>8221</v>
      </c>
    </row>
    <row r="2438" spans="13:14" x14ac:dyDescent="0.25">
      <c r="M2438">
        <v>117000</v>
      </c>
      <c r="N2438" t="s">
        <v>8221</v>
      </c>
    </row>
    <row r="2439" spans="13:14" x14ac:dyDescent="0.25">
      <c r="M2439">
        <v>8000</v>
      </c>
      <c r="N2439" t="s">
        <v>8221</v>
      </c>
    </row>
    <row r="2440" spans="13:14" x14ac:dyDescent="0.25">
      <c r="M2440">
        <v>15000</v>
      </c>
      <c r="N2440" t="s">
        <v>8221</v>
      </c>
    </row>
    <row r="2441" spans="13:14" x14ac:dyDescent="0.25">
      <c r="M2441">
        <v>10000</v>
      </c>
      <c r="N2441" t="s">
        <v>8221</v>
      </c>
    </row>
    <row r="2442" spans="13:14" x14ac:dyDescent="0.25">
      <c r="M2442">
        <v>5000</v>
      </c>
      <c r="N2442" t="s">
        <v>8221</v>
      </c>
    </row>
    <row r="2443" spans="13:14" x14ac:dyDescent="0.25">
      <c r="M2443">
        <v>7500</v>
      </c>
      <c r="N2443" t="s">
        <v>8219</v>
      </c>
    </row>
    <row r="2444" spans="13:14" x14ac:dyDescent="0.25">
      <c r="M2444">
        <v>24000</v>
      </c>
      <c r="N2444" t="s">
        <v>8219</v>
      </c>
    </row>
    <row r="2445" spans="13:14" x14ac:dyDescent="0.25">
      <c r="M2445">
        <v>20000</v>
      </c>
      <c r="N2445" t="s">
        <v>8219</v>
      </c>
    </row>
    <row r="2446" spans="13:14" x14ac:dyDescent="0.25">
      <c r="M2446">
        <v>3000</v>
      </c>
      <c r="N2446" t="s">
        <v>8219</v>
      </c>
    </row>
    <row r="2447" spans="13:14" x14ac:dyDescent="0.25">
      <c r="M2447">
        <v>5000</v>
      </c>
      <c r="N2447" t="s">
        <v>8219</v>
      </c>
    </row>
    <row r="2448" spans="13:14" x14ac:dyDescent="0.25">
      <c r="M2448">
        <v>5000</v>
      </c>
      <c r="N2448" t="s">
        <v>8219</v>
      </c>
    </row>
    <row r="2449" spans="13:14" x14ac:dyDescent="0.25">
      <c r="M2449">
        <v>2500</v>
      </c>
      <c r="N2449" t="s">
        <v>8219</v>
      </c>
    </row>
    <row r="2450" spans="13:14" x14ac:dyDescent="0.25">
      <c r="M2450">
        <v>400</v>
      </c>
      <c r="N2450" t="s">
        <v>8219</v>
      </c>
    </row>
    <row r="2451" spans="13:14" x14ac:dyDescent="0.25">
      <c r="M2451">
        <v>10000</v>
      </c>
      <c r="N2451" t="s">
        <v>8219</v>
      </c>
    </row>
    <row r="2452" spans="13:14" x14ac:dyDescent="0.25">
      <c r="M2452">
        <v>15000</v>
      </c>
      <c r="N2452" t="s">
        <v>8219</v>
      </c>
    </row>
    <row r="2453" spans="13:14" x14ac:dyDescent="0.25">
      <c r="M2453">
        <v>10000</v>
      </c>
      <c r="N2453" t="s">
        <v>8219</v>
      </c>
    </row>
    <row r="2454" spans="13:14" x14ac:dyDescent="0.25">
      <c r="M2454">
        <v>600</v>
      </c>
      <c r="N2454" t="s">
        <v>8219</v>
      </c>
    </row>
    <row r="2455" spans="13:14" x14ac:dyDescent="0.25">
      <c r="M2455">
        <v>3000</v>
      </c>
      <c r="N2455" t="s">
        <v>8219</v>
      </c>
    </row>
    <row r="2456" spans="13:14" x14ac:dyDescent="0.25">
      <c r="M2456">
        <v>35000</v>
      </c>
      <c r="N2456" t="s">
        <v>8219</v>
      </c>
    </row>
    <row r="2457" spans="13:14" x14ac:dyDescent="0.25">
      <c r="M2457">
        <v>300</v>
      </c>
      <c r="N2457" t="s">
        <v>8219</v>
      </c>
    </row>
    <row r="2458" spans="13:14" x14ac:dyDescent="0.25">
      <c r="M2458">
        <v>1500</v>
      </c>
      <c r="N2458" t="s">
        <v>8219</v>
      </c>
    </row>
    <row r="2459" spans="13:14" x14ac:dyDescent="0.25">
      <c r="M2459">
        <v>23000</v>
      </c>
      <c r="N2459" t="s">
        <v>8219</v>
      </c>
    </row>
    <row r="2460" spans="13:14" x14ac:dyDescent="0.25">
      <c r="M2460">
        <v>5000</v>
      </c>
      <c r="N2460" t="s">
        <v>8219</v>
      </c>
    </row>
    <row r="2461" spans="13:14" x14ac:dyDescent="0.25">
      <c r="M2461">
        <v>30000</v>
      </c>
      <c r="N2461" t="s">
        <v>8219</v>
      </c>
    </row>
    <row r="2462" spans="13:14" x14ac:dyDescent="0.25">
      <c r="M2462">
        <v>8500</v>
      </c>
      <c r="N2462" t="s">
        <v>8219</v>
      </c>
    </row>
    <row r="2463" spans="13:14" x14ac:dyDescent="0.25">
      <c r="M2463">
        <v>7500</v>
      </c>
      <c r="N2463" t="s">
        <v>8219</v>
      </c>
    </row>
    <row r="2464" spans="13:14" x14ac:dyDescent="0.25">
      <c r="M2464">
        <v>3000</v>
      </c>
      <c r="N2464" t="s">
        <v>8219</v>
      </c>
    </row>
    <row r="2465" spans="13:14" x14ac:dyDescent="0.25">
      <c r="M2465">
        <v>2000</v>
      </c>
      <c r="N2465" t="s">
        <v>8219</v>
      </c>
    </row>
    <row r="2466" spans="13:14" x14ac:dyDescent="0.25">
      <c r="M2466">
        <v>2000</v>
      </c>
      <c r="N2466" t="s">
        <v>8219</v>
      </c>
    </row>
    <row r="2467" spans="13:14" x14ac:dyDescent="0.25">
      <c r="M2467">
        <v>700</v>
      </c>
      <c r="N2467" t="s">
        <v>8219</v>
      </c>
    </row>
    <row r="2468" spans="13:14" x14ac:dyDescent="0.25">
      <c r="M2468">
        <v>2500</v>
      </c>
      <c r="N2468" t="s">
        <v>8219</v>
      </c>
    </row>
    <row r="2469" spans="13:14" x14ac:dyDescent="0.25">
      <c r="M2469">
        <v>1000</v>
      </c>
      <c r="N2469" t="s">
        <v>8219</v>
      </c>
    </row>
    <row r="2470" spans="13:14" x14ac:dyDescent="0.25">
      <c r="M2470">
        <v>2000</v>
      </c>
      <c r="N2470" t="s">
        <v>8219</v>
      </c>
    </row>
    <row r="2471" spans="13:14" x14ac:dyDescent="0.25">
      <c r="M2471">
        <v>1200</v>
      </c>
      <c r="N2471" t="s">
        <v>8219</v>
      </c>
    </row>
    <row r="2472" spans="13:14" x14ac:dyDescent="0.25">
      <c r="M2472">
        <v>1000</v>
      </c>
      <c r="N2472" t="s">
        <v>8219</v>
      </c>
    </row>
    <row r="2473" spans="13:14" x14ac:dyDescent="0.25">
      <c r="M2473">
        <v>500</v>
      </c>
      <c r="N2473" t="s">
        <v>8219</v>
      </c>
    </row>
    <row r="2474" spans="13:14" x14ac:dyDescent="0.25">
      <c r="M2474">
        <v>7500</v>
      </c>
      <c r="N2474" t="s">
        <v>8219</v>
      </c>
    </row>
    <row r="2475" spans="13:14" x14ac:dyDescent="0.25">
      <c r="M2475">
        <v>2000</v>
      </c>
      <c r="N2475" t="s">
        <v>8219</v>
      </c>
    </row>
    <row r="2476" spans="13:14" x14ac:dyDescent="0.25">
      <c r="M2476">
        <v>5000</v>
      </c>
      <c r="N2476" t="s">
        <v>8219</v>
      </c>
    </row>
    <row r="2477" spans="13:14" x14ac:dyDescent="0.25">
      <c r="M2477">
        <v>2500</v>
      </c>
      <c r="N2477" t="s">
        <v>8219</v>
      </c>
    </row>
    <row r="2478" spans="13:14" x14ac:dyDescent="0.25">
      <c r="M2478">
        <v>3200</v>
      </c>
      <c r="N2478" t="s">
        <v>8219</v>
      </c>
    </row>
    <row r="2479" spans="13:14" x14ac:dyDescent="0.25">
      <c r="M2479">
        <v>750</v>
      </c>
      <c r="N2479" t="s">
        <v>8219</v>
      </c>
    </row>
    <row r="2480" spans="13:14" x14ac:dyDescent="0.25">
      <c r="M2480">
        <v>8000</v>
      </c>
      <c r="N2480" t="s">
        <v>8219</v>
      </c>
    </row>
    <row r="2481" spans="13:14" x14ac:dyDescent="0.25">
      <c r="M2481">
        <v>300</v>
      </c>
      <c r="N2481" t="s">
        <v>8219</v>
      </c>
    </row>
    <row r="2482" spans="13:14" x14ac:dyDescent="0.25">
      <c r="M2482">
        <v>2000</v>
      </c>
      <c r="N2482" t="s">
        <v>8219</v>
      </c>
    </row>
    <row r="2483" spans="13:14" x14ac:dyDescent="0.25">
      <c r="M2483">
        <v>4000</v>
      </c>
      <c r="N2483" t="s">
        <v>8219</v>
      </c>
    </row>
    <row r="2484" spans="13:14" x14ac:dyDescent="0.25">
      <c r="M2484">
        <v>1000</v>
      </c>
      <c r="N2484" t="s">
        <v>8219</v>
      </c>
    </row>
    <row r="2485" spans="13:14" x14ac:dyDescent="0.25">
      <c r="M2485">
        <v>1100</v>
      </c>
      <c r="N2485" t="s">
        <v>8219</v>
      </c>
    </row>
    <row r="2486" spans="13:14" x14ac:dyDescent="0.25">
      <c r="M2486">
        <v>3500</v>
      </c>
      <c r="N2486" t="s">
        <v>8219</v>
      </c>
    </row>
    <row r="2487" spans="13:14" x14ac:dyDescent="0.25">
      <c r="M2487">
        <v>2000</v>
      </c>
      <c r="N2487" t="s">
        <v>8219</v>
      </c>
    </row>
    <row r="2488" spans="13:14" x14ac:dyDescent="0.25">
      <c r="M2488">
        <v>300</v>
      </c>
      <c r="N2488" t="s">
        <v>8219</v>
      </c>
    </row>
    <row r="2489" spans="13:14" x14ac:dyDescent="0.25">
      <c r="M2489">
        <v>1500</v>
      </c>
      <c r="N2489" t="s">
        <v>8219</v>
      </c>
    </row>
    <row r="2490" spans="13:14" x14ac:dyDescent="0.25">
      <c r="M2490">
        <v>3000</v>
      </c>
      <c r="N2490" t="s">
        <v>8219</v>
      </c>
    </row>
    <row r="2491" spans="13:14" x14ac:dyDescent="0.25">
      <c r="M2491">
        <v>3500</v>
      </c>
      <c r="N2491" t="s">
        <v>8219</v>
      </c>
    </row>
    <row r="2492" spans="13:14" x14ac:dyDescent="0.25">
      <c r="M2492">
        <v>500</v>
      </c>
      <c r="N2492" t="s">
        <v>8219</v>
      </c>
    </row>
    <row r="2493" spans="13:14" x14ac:dyDescent="0.25">
      <c r="M2493">
        <v>500</v>
      </c>
      <c r="N2493" t="s">
        <v>8219</v>
      </c>
    </row>
    <row r="2494" spans="13:14" x14ac:dyDescent="0.25">
      <c r="M2494">
        <v>600</v>
      </c>
      <c r="N2494" t="s">
        <v>8219</v>
      </c>
    </row>
    <row r="2495" spans="13:14" x14ac:dyDescent="0.25">
      <c r="M2495">
        <v>20000</v>
      </c>
      <c r="N2495" t="s">
        <v>8219</v>
      </c>
    </row>
    <row r="2496" spans="13:14" x14ac:dyDescent="0.25">
      <c r="M2496">
        <v>1500</v>
      </c>
      <c r="N2496" t="s">
        <v>8219</v>
      </c>
    </row>
    <row r="2497" spans="13:14" x14ac:dyDescent="0.25">
      <c r="M2497">
        <v>1500</v>
      </c>
      <c r="N2497" t="s">
        <v>8219</v>
      </c>
    </row>
    <row r="2498" spans="13:14" x14ac:dyDescent="0.25">
      <c r="M2498">
        <v>6000</v>
      </c>
      <c r="N2498" t="s">
        <v>8219</v>
      </c>
    </row>
    <row r="2499" spans="13:14" x14ac:dyDescent="0.25">
      <c r="M2499">
        <v>4000</v>
      </c>
      <c r="N2499" t="s">
        <v>8219</v>
      </c>
    </row>
    <row r="2500" spans="13:14" x14ac:dyDescent="0.25">
      <c r="M2500">
        <v>1000</v>
      </c>
      <c r="N2500" t="s">
        <v>8219</v>
      </c>
    </row>
    <row r="2501" spans="13:14" x14ac:dyDescent="0.25">
      <c r="M2501">
        <v>4000</v>
      </c>
      <c r="N2501" t="s">
        <v>8219</v>
      </c>
    </row>
    <row r="2502" spans="13:14" x14ac:dyDescent="0.25">
      <c r="M2502">
        <v>600</v>
      </c>
      <c r="N2502" t="s">
        <v>8219</v>
      </c>
    </row>
    <row r="2503" spans="13:14" x14ac:dyDescent="0.25">
      <c r="M2503">
        <v>11000</v>
      </c>
      <c r="N2503" t="s">
        <v>8221</v>
      </c>
    </row>
    <row r="2504" spans="13:14" x14ac:dyDescent="0.25">
      <c r="M2504">
        <v>110000</v>
      </c>
      <c r="N2504" t="s">
        <v>8221</v>
      </c>
    </row>
    <row r="2505" spans="13:14" x14ac:dyDescent="0.25">
      <c r="M2505">
        <v>10000</v>
      </c>
      <c r="N2505" t="s">
        <v>8221</v>
      </c>
    </row>
    <row r="2506" spans="13:14" x14ac:dyDescent="0.25">
      <c r="M2506">
        <v>35000</v>
      </c>
      <c r="N2506" t="s">
        <v>8221</v>
      </c>
    </row>
    <row r="2507" spans="13:14" x14ac:dyDescent="0.25">
      <c r="M2507">
        <v>7000</v>
      </c>
      <c r="N2507" t="s">
        <v>8221</v>
      </c>
    </row>
    <row r="2508" spans="13:14" x14ac:dyDescent="0.25">
      <c r="M2508">
        <v>5000</v>
      </c>
      <c r="N2508" t="s">
        <v>8221</v>
      </c>
    </row>
    <row r="2509" spans="13:14" x14ac:dyDescent="0.25">
      <c r="M2509">
        <v>42850</v>
      </c>
      <c r="N2509" t="s">
        <v>8221</v>
      </c>
    </row>
    <row r="2510" spans="13:14" x14ac:dyDescent="0.25">
      <c r="M2510">
        <v>20000</v>
      </c>
      <c r="N2510" t="s">
        <v>8221</v>
      </c>
    </row>
    <row r="2511" spans="13:14" x14ac:dyDescent="0.25">
      <c r="M2511">
        <v>95000</v>
      </c>
      <c r="N2511" t="s">
        <v>8221</v>
      </c>
    </row>
    <row r="2512" spans="13:14" x14ac:dyDescent="0.25">
      <c r="M2512">
        <v>50000</v>
      </c>
      <c r="N2512" t="s">
        <v>8221</v>
      </c>
    </row>
    <row r="2513" spans="13:14" x14ac:dyDescent="0.25">
      <c r="M2513">
        <v>100000</v>
      </c>
      <c r="N2513" t="s">
        <v>8221</v>
      </c>
    </row>
    <row r="2514" spans="13:14" x14ac:dyDescent="0.25">
      <c r="M2514">
        <v>1150</v>
      </c>
      <c r="N2514" t="s">
        <v>8221</v>
      </c>
    </row>
    <row r="2515" spans="13:14" x14ac:dyDescent="0.25">
      <c r="M2515">
        <v>180000</v>
      </c>
      <c r="N2515" t="s">
        <v>8221</v>
      </c>
    </row>
    <row r="2516" spans="13:14" x14ac:dyDescent="0.25">
      <c r="M2516">
        <v>12000</v>
      </c>
      <c r="N2516" t="s">
        <v>8221</v>
      </c>
    </row>
    <row r="2517" spans="13:14" x14ac:dyDescent="0.25">
      <c r="M2517">
        <v>5000</v>
      </c>
      <c r="N2517" t="s">
        <v>8221</v>
      </c>
    </row>
    <row r="2518" spans="13:14" x14ac:dyDescent="0.25">
      <c r="M2518">
        <v>22000</v>
      </c>
      <c r="N2518" t="s">
        <v>8221</v>
      </c>
    </row>
    <row r="2519" spans="13:14" x14ac:dyDescent="0.25">
      <c r="M2519">
        <v>18000</v>
      </c>
      <c r="N2519" t="s">
        <v>8221</v>
      </c>
    </row>
    <row r="2520" spans="13:14" x14ac:dyDescent="0.25">
      <c r="M2520">
        <v>5000</v>
      </c>
      <c r="N2520" t="s">
        <v>8221</v>
      </c>
    </row>
    <row r="2521" spans="13:14" x14ac:dyDescent="0.25">
      <c r="M2521">
        <v>150000</v>
      </c>
      <c r="N2521" t="s">
        <v>8221</v>
      </c>
    </row>
    <row r="2522" spans="13:14" x14ac:dyDescent="0.25">
      <c r="M2522">
        <v>100000</v>
      </c>
      <c r="N2522" t="s">
        <v>8221</v>
      </c>
    </row>
    <row r="2523" spans="13:14" x14ac:dyDescent="0.25">
      <c r="M2523">
        <v>12500</v>
      </c>
      <c r="N2523" t="s">
        <v>8219</v>
      </c>
    </row>
    <row r="2524" spans="13:14" x14ac:dyDescent="0.25">
      <c r="M2524">
        <v>5000</v>
      </c>
      <c r="N2524" t="s">
        <v>8219</v>
      </c>
    </row>
    <row r="2525" spans="13:14" x14ac:dyDescent="0.25">
      <c r="M2525">
        <v>900</v>
      </c>
      <c r="N2525" t="s">
        <v>8219</v>
      </c>
    </row>
    <row r="2526" spans="13:14" x14ac:dyDescent="0.25">
      <c r="M2526">
        <v>7500</v>
      </c>
      <c r="N2526" t="s">
        <v>8219</v>
      </c>
    </row>
    <row r="2527" spans="13:14" x14ac:dyDescent="0.25">
      <c r="M2527">
        <v>8000</v>
      </c>
      <c r="N2527" t="s">
        <v>8219</v>
      </c>
    </row>
    <row r="2528" spans="13:14" x14ac:dyDescent="0.25">
      <c r="M2528">
        <v>4000</v>
      </c>
      <c r="N2528" t="s">
        <v>8219</v>
      </c>
    </row>
    <row r="2529" spans="13:14" x14ac:dyDescent="0.25">
      <c r="M2529">
        <v>4000</v>
      </c>
      <c r="N2529" t="s">
        <v>8219</v>
      </c>
    </row>
    <row r="2530" spans="13:14" x14ac:dyDescent="0.25">
      <c r="M2530">
        <v>4000</v>
      </c>
      <c r="N2530" t="s">
        <v>8219</v>
      </c>
    </row>
    <row r="2531" spans="13:14" x14ac:dyDescent="0.25">
      <c r="M2531">
        <v>6000</v>
      </c>
      <c r="N2531" t="s">
        <v>8219</v>
      </c>
    </row>
    <row r="2532" spans="13:14" x14ac:dyDescent="0.25">
      <c r="M2532">
        <v>6500</v>
      </c>
      <c r="N2532" t="s">
        <v>8219</v>
      </c>
    </row>
    <row r="2533" spans="13:14" x14ac:dyDescent="0.25">
      <c r="M2533">
        <v>4500</v>
      </c>
      <c r="N2533" t="s">
        <v>8219</v>
      </c>
    </row>
    <row r="2534" spans="13:14" x14ac:dyDescent="0.25">
      <c r="M2534">
        <v>4000</v>
      </c>
      <c r="N2534" t="s">
        <v>8219</v>
      </c>
    </row>
    <row r="2535" spans="13:14" x14ac:dyDescent="0.25">
      <c r="M2535">
        <v>7500</v>
      </c>
      <c r="N2535" t="s">
        <v>8219</v>
      </c>
    </row>
    <row r="2536" spans="13:14" x14ac:dyDescent="0.25">
      <c r="M2536">
        <v>2000</v>
      </c>
      <c r="N2536" t="s">
        <v>8219</v>
      </c>
    </row>
    <row r="2537" spans="13:14" x14ac:dyDescent="0.25">
      <c r="M2537">
        <v>20000</v>
      </c>
      <c r="N2537" t="s">
        <v>8219</v>
      </c>
    </row>
    <row r="2538" spans="13:14" x14ac:dyDescent="0.25">
      <c r="M2538">
        <v>25</v>
      </c>
      <c r="N2538" t="s">
        <v>8219</v>
      </c>
    </row>
    <row r="2539" spans="13:14" x14ac:dyDescent="0.25">
      <c r="M2539">
        <v>1000</v>
      </c>
      <c r="N2539" t="s">
        <v>8219</v>
      </c>
    </row>
    <row r="2540" spans="13:14" x14ac:dyDescent="0.25">
      <c r="M2540">
        <v>18000</v>
      </c>
      <c r="N2540" t="s">
        <v>8219</v>
      </c>
    </row>
    <row r="2541" spans="13:14" x14ac:dyDescent="0.25">
      <c r="M2541">
        <v>10000</v>
      </c>
      <c r="N2541" t="s">
        <v>8219</v>
      </c>
    </row>
    <row r="2542" spans="13:14" x14ac:dyDescent="0.25">
      <c r="M2542">
        <v>2500</v>
      </c>
      <c r="N2542" t="s">
        <v>8219</v>
      </c>
    </row>
    <row r="2543" spans="13:14" x14ac:dyDescent="0.25">
      <c r="M2543">
        <v>3500</v>
      </c>
      <c r="N2543" t="s">
        <v>8219</v>
      </c>
    </row>
    <row r="2544" spans="13:14" x14ac:dyDescent="0.25">
      <c r="M2544">
        <v>700</v>
      </c>
      <c r="N2544" t="s">
        <v>8219</v>
      </c>
    </row>
    <row r="2545" spans="13:14" x14ac:dyDescent="0.25">
      <c r="M2545">
        <v>250</v>
      </c>
      <c r="N2545" t="s">
        <v>8219</v>
      </c>
    </row>
    <row r="2546" spans="13:14" x14ac:dyDescent="0.25">
      <c r="M2546">
        <v>5000</v>
      </c>
      <c r="N2546" t="s">
        <v>8219</v>
      </c>
    </row>
    <row r="2547" spans="13:14" x14ac:dyDescent="0.25">
      <c r="M2547">
        <v>2000</v>
      </c>
      <c r="N2547" t="s">
        <v>8219</v>
      </c>
    </row>
    <row r="2548" spans="13:14" x14ac:dyDescent="0.25">
      <c r="M2548">
        <v>3500</v>
      </c>
      <c r="N2548" t="s">
        <v>8219</v>
      </c>
    </row>
    <row r="2549" spans="13:14" x14ac:dyDescent="0.25">
      <c r="M2549">
        <v>5500</v>
      </c>
      <c r="N2549" t="s">
        <v>8219</v>
      </c>
    </row>
    <row r="2550" spans="13:14" x14ac:dyDescent="0.25">
      <c r="M2550">
        <v>6000</v>
      </c>
      <c r="N2550" t="s">
        <v>8219</v>
      </c>
    </row>
    <row r="2551" spans="13:14" x14ac:dyDescent="0.25">
      <c r="M2551">
        <v>1570</v>
      </c>
      <c r="N2551" t="s">
        <v>8219</v>
      </c>
    </row>
    <row r="2552" spans="13:14" x14ac:dyDescent="0.25">
      <c r="M2552">
        <v>6500</v>
      </c>
      <c r="N2552" t="s">
        <v>8219</v>
      </c>
    </row>
    <row r="2553" spans="13:14" x14ac:dyDescent="0.25">
      <c r="M2553">
        <v>3675</v>
      </c>
      <c r="N2553" t="s">
        <v>8219</v>
      </c>
    </row>
    <row r="2554" spans="13:14" x14ac:dyDescent="0.25">
      <c r="M2554">
        <v>3000</v>
      </c>
      <c r="N2554" t="s">
        <v>8219</v>
      </c>
    </row>
    <row r="2555" spans="13:14" x14ac:dyDescent="0.25">
      <c r="M2555">
        <v>1500</v>
      </c>
      <c r="N2555" t="s">
        <v>8219</v>
      </c>
    </row>
    <row r="2556" spans="13:14" x14ac:dyDescent="0.25">
      <c r="M2556">
        <v>3000</v>
      </c>
      <c r="N2556" t="s">
        <v>8219</v>
      </c>
    </row>
    <row r="2557" spans="13:14" x14ac:dyDescent="0.25">
      <c r="M2557">
        <v>2000</v>
      </c>
      <c r="N2557" t="s">
        <v>8219</v>
      </c>
    </row>
    <row r="2558" spans="13:14" x14ac:dyDescent="0.25">
      <c r="M2558">
        <v>745</v>
      </c>
      <c r="N2558" t="s">
        <v>8219</v>
      </c>
    </row>
    <row r="2559" spans="13:14" x14ac:dyDescent="0.25">
      <c r="M2559">
        <v>900</v>
      </c>
      <c r="N2559" t="s">
        <v>8219</v>
      </c>
    </row>
    <row r="2560" spans="13:14" x14ac:dyDescent="0.25">
      <c r="M2560">
        <v>1250</v>
      </c>
      <c r="N2560" t="s">
        <v>8219</v>
      </c>
    </row>
    <row r="2561" spans="13:14" x14ac:dyDescent="0.25">
      <c r="M2561">
        <v>800</v>
      </c>
      <c r="N2561" t="s">
        <v>8219</v>
      </c>
    </row>
    <row r="2562" spans="13:14" x14ac:dyDescent="0.25">
      <c r="M2562">
        <v>3000</v>
      </c>
      <c r="N2562" t="s">
        <v>8219</v>
      </c>
    </row>
    <row r="2563" spans="13:14" x14ac:dyDescent="0.25">
      <c r="M2563">
        <v>100000</v>
      </c>
      <c r="N2563" t="s">
        <v>8220</v>
      </c>
    </row>
    <row r="2564" spans="13:14" x14ac:dyDescent="0.25">
      <c r="M2564">
        <v>10000</v>
      </c>
      <c r="N2564" t="s">
        <v>8220</v>
      </c>
    </row>
    <row r="2565" spans="13:14" x14ac:dyDescent="0.25">
      <c r="M2565">
        <v>20000</v>
      </c>
      <c r="N2565" t="s">
        <v>8220</v>
      </c>
    </row>
    <row r="2566" spans="13:14" x14ac:dyDescent="0.25">
      <c r="M2566">
        <v>40000</v>
      </c>
      <c r="N2566" t="s">
        <v>8220</v>
      </c>
    </row>
    <row r="2567" spans="13:14" x14ac:dyDescent="0.25">
      <c r="M2567">
        <v>10000</v>
      </c>
      <c r="N2567" t="s">
        <v>8220</v>
      </c>
    </row>
    <row r="2568" spans="13:14" x14ac:dyDescent="0.25">
      <c r="M2568">
        <v>35000</v>
      </c>
      <c r="N2568" t="s">
        <v>8220</v>
      </c>
    </row>
    <row r="2569" spans="13:14" x14ac:dyDescent="0.25">
      <c r="M2569">
        <v>45000</v>
      </c>
      <c r="N2569" t="s">
        <v>8220</v>
      </c>
    </row>
    <row r="2570" spans="13:14" x14ac:dyDescent="0.25">
      <c r="M2570">
        <v>10000</v>
      </c>
      <c r="N2570" t="s">
        <v>8220</v>
      </c>
    </row>
    <row r="2571" spans="13:14" x14ac:dyDescent="0.25">
      <c r="M2571">
        <v>6500</v>
      </c>
      <c r="N2571" t="s">
        <v>8220</v>
      </c>
    </row>
    <row r="2572" spans="13:14" x14ac:dyDescent="0.25">
      <c r="M2572">
        <v>7000</v>
      </c>
      <c r="N2572" t="s">
        <v>8220</v>
      </c>
    </row>
    <row r="2573" spans="13:14" x14ac:dyDescent="0.25">
      <c r="M2573">
        <v>100000</v>
      </c>
      <c r="N2573" t="s">
        <v>8220</v>
      </c>
    </row>
    <row r="2574" spans="13:14" x14ac:dyDescent="0.25">
      <c r="M2574">
        <v>30000</v>
      </c>
      <c r="N2574" t="s">
        <v>8220</v>
      </c>
    </row>
    <row r="2575" spans="13:14" x14ac:dyDescent="0.25">
      <c r="M2575">
        <v>8000</v>
      </c>
      <c r="N2575" t="s">
        <v>8220</v>
      </c>
    </row>
    <row r="2576" spans="13:14" x14ac:dyDescent="0.25">
      <c r="M2576">
        <v>10000</v>
      </c>
      <c r="N2576" t="s">
        <v>8220</v>
      </c>
    </row>
    <row r="2577" spans="13:14" x14ac:dyDescent="0.25">
      <c r="M2577">
        <v>85000</v>
      </c>
      <c r="N2577" t="s">
        <v>8220</v>
      </c>
    </row>
    <row r="2578" spans="13:14" x14ac:dyDescent="0.25">
      <c r="M2578">
        <v>10000</v>
      </c>
      <c r="N2578" t="s">
        <v>8220</v>
      </c>
    </row>
    <row r="2579" spans="13:14" x14ac:dyDescent="0.25">
      <c r="M2579">
        <v>15000</v>
      </c>
      <c r="N2579" t="s">
        <v>8220</v>
      </c>
    </row>
    <row r="2580" spans="13:14" x14ac:dyDescent="0.25">
      <c r="M2580">
        <v>6000</v>
      </c>
      <c r="N2580" t="s">
        <v>8220</v>
      </c>
    </row>
    <row r="2581" spans="13:14" x14ac:dyDescent="0.25">
      <c r="M2581">
        <v>200000</v>
      </c>
      <c r="N2581" t="s">
        <v>8220</v>
      </c>
    </row>
    <row r="2582" spans="13:14" x14ac:dyDescent="0.25">
      <c r="M2582">
        <v>8500</v>
      </c>
      <c r="N2582" t="s">
        <v>8220</v>
      </c>
    </row>
    <row r="2583" spans="13:14" x14ac:dyDescent="0.25">
      <c r="M2583">
        <v>5000</v>
      </c>
      <c r="N2583" t="s">
        <v>8221</v>
      </c>
    </row>
    <row r="2584" spans="13:14" x14ac:dyDescent="0.25">
      <c r="M2584">
        <v>90000</v>
      </c>
      <c r="N2584" t="s">
        <v>8221</v>
      </c>
    </row>
    <row r="2585" spans="13:14" x14ac:dyDescent="0.25">
      <c r="M2585">
        <v>1000</v>
      </c>
      <c r="N2585" t="s">
        <v>8221</v>
      </c>
    </row>
    <row r="2586" spans="13:14" x14ac:dyDescent="0.25">
      <c r="M2586">
        <v>10000</v>
      </c>
      <c r="N2586" t="s">
        <v>8221</v>
      </c>
    </row>
    <row r="2587" spans="13:14" x14ac:dyDescent="0.25">
      <c r="M2587">
        <v>30000</v>
      </c>
      <c r="N2587" t="s">
        <v>8221</v>
      </c>
    </row>
    <row r="2588" spans="13:14" x14ac:dyDescent="0.25">
      <c r="M2588">
        <v>3000</v>
      </c>
      <c r="N2588" t="s">
        <v>8221</v>
      </c>
    </row>
    <row r="2589" spans="13:14" x14ac:dyDescent="0.25">
      <c r="M2589">
        <v>50000</v>
      </c>
      <c r="N2589" t="s">
        <v>8221</v>
      </c>
    </row>
    <row r="2590" spans="13:14" x14ac:dyDescent="0.25">
      <c r="M2590">
        <v>6000</v>
      </c>
      <c r="N2590" t="s">
        <v>8221</v>
      </c>
    </row>
    <row r="2591" spans="13:14" x14ac:dyDescent="0.25">
      <c r="M2591">
        <v>50000</v>
      </c>
      <c r="N2591" t="s">
        <v>8221</v>
      </c>
    </row>
    <row r="2592" spans="13:14" x14ac:dyDescent="0.25">
      <c r="M2592">
        <v>3000</v>
      </c>
      <c r="N2592" t="s">
        <v>8221</v>
      </c>
    </row>
    <row r="2593" spans="13:14" x14ac:dyDescent="0.25">
      <c r="M2593">
        <v>1500</v>
      </c>
      <c r="N2593" t="s">
        <v>8221</v>
      </c>
    </row>
    <row r="2594" spans="13:14" x14ac:dyDescent="0.25">
      <c r="M2594">
        <v>30000</v>
      </c>
      <c r="N2594" t="s">
        <v>8221</v>
      </c>
    </row>
    <row r="2595" spans="13:14" x14ac:dyDescent="0.25">
      <c r="M2595">
        <v>10000</v>
      </c>
      <c r="N2595" t="s">
        <v>8221</v>
      </c>
    </row>
    <row r="2596" spans="13:14" x14ac:dyDescent="0.25">
      <c r="M2596">
        <v>80000</v>
      </c>
      <c r="N2596" t="s">
        <v>8221</v>
      </c>
    </row>
    <row r="2597" spans="13:14" x14ac:dyDescent="0.25">
      <c r="M2597">
        <v>15000</v>
      </c>
      <c r="N2597" t="s">
        <v>8221</v>
      </c>
    </row>
    <row r="2598" spans="13:14" x14ac:dyDescent="0.25">
      <c r="M2598">
        <v>35000</v>
      </c>
      <c r="N2598" t="s">
        <v>8221</v>
      </c>
    </row>
    <row r="2599" spans="13:14" x14ac:dyDescent="0.25">
      <c r="M2599">
        <v>1500</v>
      </c>
      <c r="N2599" t="s">
        <v>8221</v>
      </c>
    </row>
    <row r="2600" spans="13:14" x14ac:dyDescent="0.25">
      <c r="M2600">
        <v>3000</v>
      </c>
      <c r="N2600" t="s">
        <v>8221</v>
      </c>
    </row>
    <row r="2601" spans="13:14" x14ac:dyDescent="0.25">
      <c r="M2601">
        <v>9041</v>
      </c>
      <c r="N2601" t="s">
        <v>8221</v>
      </c>
    </row>
    <row r="2602" spans="13:14" x14ac:dyDescent="0.25">
      <c r="M2602">
        <v>50000</v>
      </c>
      <c r="N2602" t="s">
        <v>8221</v>
      </c>
    </row>
    <row r="2603" spans="13:14" x14ac:dyDescent="0.25">
      <c r="M2603">
        <v>500</v>
      </c>
      <c r="N2603" t="s">
        <v>8219</v>
      </c>
    </row>
    <row r="2604" spans="13:14" x14ac:dyDescent="0.25">
      <c r="M2604">
        <v>12000</v>
      </c>
      <c r="N2604" t="s">
        <v>8219</v>
      </c>
    </row>
    <row r="2605" spans="13:14" x14ac:dyDescent="0.25">
      <c r="M2605">
        <v>1750</v>
      </c>
      <c r="N2605" t="s">
        <v>8219</v>
      </c>
    </row>
    <row r="2606" spans="13:14" x14ac:dyDescent="0.25">
      <c r="M2606">
        <v>20000</v>
      </c>
      <c r="N2606" t="s">
        <v>8219</v>
      </c>
    </row>
    <row r="2607" spans="13:14" x14ac:dyDescent="0.25">
      <c r="M2607">
        <v>100000</v>
      </c>
      <c r="N2607" t="s">
        <v>8219</v>
      </c>
    </row>
    <row r="2608" spans="13:14" x14ac:dyDescent="0.25">
      <c r="M2608">
        <v>11000</v>
      </c>
      <c r="N2608" t="s">
        <v>8219</v>
      </c>
    </row>
    <row r="2609" spans="13:14" x14ac:dyDescent="0.25">
      <c r="M2609">
        <v>8000</v>
      </c>
      <c r="N2609" t="s">
        <v>8219</v>
      </c>
    </row>
    <row r="2610" spans="13:14" x14ac:dyDescent="0.25">
      <c r="M2610">
        <v>8000</v>
      </c>
      <c r="N2610" t="s">
        <v>8219</v>
      </c>
    </row>
    <row r="2611" spans="13:14" x14ac:dyDescent="0.25">
      <c r="M2611">
        <v>35000</v>
      </c>
      <c r="N2611" t="s">
        <v>8219</v>
      </c>
    </row>
    <row r="2612" spans="13:14" x14ac:dyDescent="0.25">
      <c r="M2612">
        <v>22765</v>
      </c>
      <c r="N2612" t="s">
        <v>8219</v>
      </c>
    </row>
    <row r="2613" spans="13:14" x14ac:dyDescent="0.25">
      <c r="M2613">
        <v>11000</v>
      </c>
      <c r="N2613" t="s">
        <v>8219</v>
      </c>
    </row>
    <row r="2614" spans="13:14" x14ac:dyDescent="0.25">
      <c r="M2614">
        <v>10000</v>
      </c>
      <c r="N2614" t="s">
        <v>8219</v>
      </c>
    </row>
    <row r="2615" spans="13:14" x14ac:dyDescent="0.25">
      <c r="M2615">
        <v>7500</v>
      </c>
      <c r="N2615" t="s">
        <v>8219</v>
      </c>
    </row>
    <row r="2616" spans="13:14" x14ac:dyDescent="0.25">
      <c r="M2616">
        <v>10500</v>
      </c>
      <c r="N2616" t="s">
        <v>8219</v>
      </c>
    </row>
    <row r="2617" spans="13:14" x14ac:dyDescent="0.25">
      <c r="M2617">
        <v>2001</v>
      </c>
      <c r="N2617" t="s">
        <v>8219</v>
      </c>
    </row>
    <row r="2618" spans="13:14" x14ac:dyDescent="0.25">
      <c r="M2618">
        <v>25000</v>
      </c>
      <c r="N2618" t="s">
        <v>8219</v>
      </c>
    </row>
    <row r="2619" spans="13:14" x14ac:dyDescent="0.25">
      <c r="M2619">
        <v>500</v>
      </c>
      <c r="N2619" t="s">
        <v>8219</v>
      </c>
    </row>
    <row r="2620" spans="13:14" x14ac:dyDescent="0.25">
      <c r="M2620">
        <v>15000</v>
      </c>
      <c r="N2620" t="s">
        <v>8219</v>
      </c>
    </row>
    <row r="2621" spans="13:14" x14ac:dyDescent="0.25">
      <c r="M2621">
        <v>1000</v>
      </c>
      <c r="N2621" t="s">
        <v>8219</v>
      </c>
    </row>
    <row r="2622" spans="13:14" x14ac:dyDescent="0.25">
      <c r="M2622">
        <v>65000</v>
      </c>
      <c r="N2622" t="s">
        <v>8219</v>
      </c>
    </row>
    <row r="2623" spans="13:14" x14ac:dyDescent="0.25">
      <c r="M2623">
        <v>15000</v>
      </c>
      <c r="N2623" t="s">
        <v>8219</v>
      </c>
    </row>
    <row r="2624" spans="13:14" x14ac:dyDescent="0.25">
      <c r="M2624">
        <v>1500</v>
      </c>
      <c r="N2624" t="s">
        <v>8219</v>
      </c>
    </row>
    <row r="2625" spans="13:14" x14ac:dyDescent="0.25">
      <c r="M2625">
        <v>2000</v>
      </c>
      <c r="N2625" t="s">
        <v>8219</v>
      </c>
    </row>
    <row r="2626" spans="13:14" x14ac:dyDescent="0.25">
      <c r="M2626">
        <v>8000</v>
      </c>
      <c r="N2626" t="s">
        <v>8219</v>
      </c>
    </row>
    <row r="2627" spans="13:14" x14ac:dyDescent="0.25">
      <c r="M2627">
        <v>150</v>
      </c>
      <c r="N2627" t="s">
        <v>8219</v>
      </c>
    </row>
    <row r="2628" spans="13:14" x14ac:dyDescent="0.25">
      <c r="M2628">
        <v>2500</v>
      </c>
      <c r="N2628" t="s">
        <v>8219</v>
      </c>
    </row>
    <row r="2629" spans="13:14" x14ac:dyDescent="0.25">
      <c r="M2629">
        <v>150</v>
      </c>
      <c r="N2629" t="s">
        <v>8219</v>
      </c>
    </row>
    <row r="2630" spans="13:14" x14ac:dyDescent="0.25">
      <c r="M2630">
        <v>839</v>
      </c>
      <c r="N2630" t="s">
        <v>8219</v>
      </c>
    </row>
    <row r="2631" spans="13:14" x14ac:dyDescent="0.25">
      <c r="M2631">
        <v>5000</v>
      </c>
      <c r="N2631" t="s">
        <v>8219</v>
      </c>
    </row>
    <row r="2632" spans="13:14" x14ac:dyDescent="0.25">
      <c r="M2632">
        <v>2000</v>
      </c>
      <c r="N2632" t="s">
        <v>8219</v>
      </c>
    </row>
    <row r="2633" spans="13:14" x14ac:dyDescent="0.25">
      <c r="M2633">
        <v>20000</v>
      </c>
      <c r="N2633" t="s">
        <v>8219</v>
      </c>
    </row>
    <row r="2634" spans="13:14" x14ac:dyDescent="0.25">
      <c r="M2634">
        <v>1070</v>
      </c>
      <c r="N2634" t="s">
        <v>8219</v>
      </c>
    </row>
    <row r="2635" spans="13:14" x14ac:dyDescent="0.25">
      <c r="M2635">
        <v>5000</v>
      </c>
      <c r="N2635" t="s">
        <v>8219</v>
      </c>
    </row>
    <row r="2636" spans="13:14" x14ac:dyDescent="0.25">
      <c r="M2636">
        <v>930</v>
      </c>
      <c r="N2636" t="s">
        <v>8219</v>
      </c>
    </row>
    <row r="2637" spans="13:14" x14ac:dyDescent="0.25">
      <c r="M2637">
        <v>11500</v>
      </c>
      <c r="N2637" t="s">
        <v>8219</v>
      </c>
    </row>
    <row r="2638" spans="13:14" x14ac:dyDescent="0.25">
      <c r="M2638">
        <v>1000</v>
      </c>
      <c r="N2638" t="s">
        <v>8219</v>
      </c>
    </row>
    <row r="2639" spans="13:14" x14ac:dyDescent="0.25">
      <c r="M2639">
        <v>500</v>
      </c>
      <c r="N2639" t="s">
        <v>8219</v>
      </c>
    </row>
    <row r="2640" spans="13:14" x14ac:dyDescent="0.25">
      <c r="M2640">
        <v>347</v>
      </c>
      <c r="N2640" t="s">
        <v>8219</v>
      </c>
    </row>
    <row r="2641" spans="13:14" x14ac:dyDescent="0.25">
      <c r="M2641">
        <v>300</v>
      </c>
      <c r="N2641" t="s">
        <v>8219</v>
      </c>
    </row>
    <row r="2642" spans="13:14" x14ac:dyDescent="0.25">
      <c r="M2642">
        <v>3000</v>
      </c>
      <c r="N2642" t="s">
        <v>8219</v>
      </c>
    </row>
    <row r="2643" spans="13:14" x14ac:dyDescent="0.25">
      <c r="M2643">
        <v>1500</v>
      </c>
      <c r="N2643" t="s">
        <v>8221</v>
      </c>
    </row>
    <row r="2644" spans="13:14" x14ac:dyDescent="0.25">
      <c r="M2644">
        <v>500000</v>
      </c>
      <c r="N2644" t="s">
        <v>8221</v>
      </c>
    </row>
    <row r="2645" spans="13:14" x14ac:dyDescent="0.25">
      <c r="M2645">
        <v>1000000</v>
      </c>
      <c r="N2645" t="s">
        <v>8220</v>
      </c>
    </row>
    <row r="2646" spans="13:14" x14ac:dyDescent="0.25">
      <c r="M2646">
        <v>100000</v>
      </c>
      <c r="N2646" t="s">
        <v>8220</v>
      </c>
    </row>
    <row r="2647" spans="13:14" x14ac:dyDescent="0.25">
      <c r="M2647">
        <v>20000</v>
      </c>
      <c r="N2647" t="s">
        <v>8220</v>
      </c>
    </row>
    <row r="2648" spans="13:14" x14ac:dyDescent="0.25">
      <c r="M2648">
        <v>500000</v>
      </c>
      <c r="N2648" t="s">
        <v>8220</v>
      </c>
    </row>
    <row r="2649" spans="13:14" x14ac:dyDescent="0.25">
      <c r="M2649">
        <v>2500</v>
      </c>
      <c r="N2649" t="s">
        <v>8220</v>
      </c>
    </row>
    <row r="2650" spans="13:14" x14ac:dyDescent="0.25">
      <c r="M2650">
        <v>12000</v>
      </c>
      <c r="N2650" t="s">
        <v>8220</v>
      </c>
    </row>
    <row r="2651" spans="13:14" x14ac:dyDescent="0.25">
      <c r="M2651">
        <v>125000</v>
      </c>
      <c r="N2651" t="s">
        <v>8220</v>
      </c>
    </row>
    <row r="2652" spans="13:14" x14ac:dyDescent="0.25">
      <c r="M2652">
        <v>60000</v>
      </c>
      <c r="N2652" t="s">
        <v>8220</v>
      </c>
    </row>
    <row r="2653" spans="13:14" x14ac:dyDescent="0.25">
      <c r="M2653">
        <v>280000</v>
      </c>
      <c r="N2653" t="s">
        <v>8220</v>
      </c>
    </row>
    <row r="2654" spans="13:14" x14ac:dyDescent="0.25">
      <c r="M2654">
        <v>100000</v>
      </c>
      <c r="N2654" t="s">
        <v>8220</v>
      </c>
    </row>
    <row r="2655" spans="13:14" x14ac:dyDescent="0.25">
      <c r="M2655">
        <v>51000</v>
      </c>
      <c r="N2655" t="s">
        <v>8220</v>
      </c>
    </row>
    <row r="2656" spans="13:14" x14ac:dyDescent="0.25">
      <c r="M2656">
        <v>100000</v>
      </c>
      <c r="N2656" t="s">
        <v>8220</v>
      </c>
    </row>
    <row r="2657" spans="13:14" x14ac:dyDescent="0.25">
      <c r="M2657">
        <v>15000</v>
      </c>
      <c r="N2657" t="s">
        <v>8220</v>
      </c>
    </row>
    <row r="2658" spans="13:14" x14ac:dyDescent="0.25">
      <c r="M2658">
        <v>150000</v>
      </c>
      <c r="N2658" t="s">
        <v>8220</v>
      </c>
    </row>
    <row r="2659" spans="13:14" x14ac:dyDescent="0.25">
      <c r="M2659">
        <v>30000</v>
      </c>
      <c r="N2659" t="s">
        <v>8220</v>
      </c>
    </row>
    <row r="2660" spans="13:14" x14ac:dyDescent="0.25">
      <c r="M2660">
        <v>98000</v>
      </c>
      <c r="N2660" t="s">
        <v>8220</v>
      </c>
    </row>
    <row r="2661" spans="13:14" x14ac:dyDescent="0.25">
      <c r="M2661">
        <v>49000</v>
      </c>
      <c r="N2661" t="s">
        <v>8220</v>
      </c>
    </row>
    <row r="2662" spans="13:14" x14ac:dyDescent="0.25">
      <c r="M2662">
        <v>20000</v>
      </c>
      <c r="N2662" t="s">
        <v>8220</v>
      </c>
    </row>
    <row r="2663" spans="13:14" x14ac:dyDescent="0.25">
      <c r="M2663">
        <v>5000</v>
      </c>
      <c r="N2663" t="s">
        <v>8219</v>
      </c>
    </row>
    <row r="2664" spans="13:14" x14ac:dyDescent="0.25">
      <c r="M2664">
        <v>20000</v>
      </c>
      <c r="N2664" t="s">
        <v>8219</v>
      </c>
    </row>
    <row r="2665" spans="13:14" x14ac:dyDescent="0.25">
      <c r="M2665">
        <v>20000</v>
      </c>
      <c r="N2665" t="s">
        <v>8219</v>
      </c>
    </row>
    <row r="2666" spans="13:14" x14ac:dyDescent="0.25">
      <c r="M2666">
        <v>17500</v>
      </c>
      <c r="N2666" t="s">
        <v>8219</v>
      </c>
    </row>
    <row r="2667" spans="13:14" x14ac:dyDescent="0.25">
      <c r="M2667">
        <v>3500</v>
      </c>
      <c r="N2667" t="s">
        <v>8219</v>
      </c>
    </row>
    <row r="2668" spans="13:14" x14ac:dyDescent="0.25">
      <c r="M2668">
        <v>10000</v>
      </c>
      <c r="N2668" t="s">
        <v>8219</v>
      </c>
    </row>
    <row r="2669" spans="13:14" x14ac:dyDescent="0.25">
      <c r="M2669">
        <v>1500</v>
      </c>
      <c r="N2669" t="s">
        <v>8219</v>
      </c>
    </row>
    <row r="2670" spans="13:14" x14ac:dyDescent="0.25">
      <c r="M2670">
        <v>1000</v>
      </c>
      <c r="N2670" t="s">
        <v>8219</v>
      </c>
    </row>
    <row r="2671" spans="13:14" x14ac:dyDescent="0.25">
      <c r="M2671">
        <v>800</v>
      </c>
      <c r="N2671" t="s">
        <v>8219</v>
      </c>
    </row>
    <row r="2672" spans="13:14" x14ac:dyDescent="0.25">
      <c r="M2672">
        <v>38888</v>
      </c>
      <c r="N2672" t="s">
        <v>8221</v>
      </c>
    </row>
    <row r="2673" spans="13:14" x14ac:dyDescent="0.25">
      <c r="M2673">
        <v>25000</v>
      </c>
      <c r="N2673" t="s">
        <v>8221</v>
      </c>
    </row>
    <row r="2674" spans="13:14" x14ac:dyDescent="0.25">
      <c r="M2674">
        <v>10000</v>
      </c>
      <c r="N2674" t="s">
        <v>8221</v>
      </c>
    </row>
    <row r="2675" spans="13:14" x14ac:dyDescent="0.25">
      <c r="M2675">
        <v>40000</v>
      </c>
      <c r="N2675" t="s">
        <v>8221</v>
      </c>
    </row>
    <row r="2676" spans="13:14" x14ac:dyDescent="0.25">
      <c r="M2676">
        <v>35000</v>
      </c>
      <c r="N2676" t="s">
        <v>8221</v>
      </c>
    </row>
    <row r="2677" spans="13:14" x14ac:dyDescent="0.25">
      <c r="M2677">
        <v>25000</v>
      </c>
      <c r="N2677" t="s">
        <v>8221</v>
      </c>
    </row>
    <row r="2678" spans="13:14" x14ac:dyDescent="0.25">
      <c r="M2678">
        <v>2100</v>
      </c>
      <c r="N2678" t="s">
        <v>8221</v>
      </c>
    </row>
    <row r="2679" spans="13:14" x14ac:dyDescent="0.25">
      <c r="M2679">
        <v>19500</v>
      </c>
      <c r="N2679" t="s">
        <v>8221</v>
      </c>
    </row>
    <row r="2680" spans="13:14" x14ac:dyDescent="0.25">
      <c r="M2680">
        <v>8000000</v>
      </c>
      <c r="N2680" t="s">
        <v>8221</v>
      </c>
    </row>
    <row r="2681" spans="13:14" x14ac:dyDescent="0.25">
      <c r="M2681">
        <v>40000</v>
      </c>
      <c r="N2681" t="s">
        <v>8221</v>
      </c>
    </row>
    <row r="2682" spans="13:14" x14ac:dyDescent="0.25">
      <c r="M2682">
        <v>32000</v>
      </c>
      <c r="N2682" t="s">
        <v>8221</v>
      </c>
    </row>
    <row r="2683" spans="13:14" x14ac:dyDescent="0.25">
      <c r="M2683">
        <v>8000</v>
      </c>
      <c r="N2683" t="s">
        <v>8221</v>
      </c>
    </row>
    <row r="2684" spans="13:14" x14ac:dyDescent="0.25">
      <c r="M2684">
        <v>6000</v>
      </c>
      <c r="N2684" t="s">
        <v>8221</v>
      </c>
    </row>
    <row r="2685" spans="13:14" x14ac:dyDescent="0.25">
      <c r="M2685">
        <v>15000</v>
      </c>
      <c r="N2685" t="s">
        <v>8221</v>
      </c>
    </row>
    <row r="2686" spans="13:14" x14ac:dyDescent="0.25">
      <c r="M2686">
        <v>70000</v>
      </c>
      <c r="N2686" t="s">
        <v>8221</v>
      </c>
    </row>
    <row r="2687" spans="13:14" x14ac:dyDescent="0.25">
      <c r="M2687">
        <v>50000</v>
      </c>
      <c r="N2687" t="s">
        <v>8221</v>
      </c>
    </row>
    <row r="2688" spans="13:14" x14ac:dyDescent="0.25">
      <c r="M2688">
        <v>30000</v>
      </c>
      <c r="N2688" t="s">
        <v>8221</v>
      </c>
    </row>
    <row r="2689" spans="13:14" x14ac:dyDescent="0.25">
      <c r="M2689">
        <v>15000</v>
      </c>
      <c r="N2689" t="s">
        <v>8221</v>
      </c>
    </row>
    <row r="2690" spans="13:14" x14ac:dyDescent="0.25">
      <c r="M2690">
        <v>50000</v>
      </c>
      <c r="N2690" t="s">
        <v>8221</v>
      </c>
    </row>
    <row r="2691" spans="13:14" x14ac:dyDescent="0.25">
      <c r="M2691">
        <v>35000</v>
      </c>
      <c r="N2691" t="s">
        <v>8221</v>
      </c>
    </row>
    <row r="2692" spans="13:14" x14ac:dyDescent="0.25">
      <c r="M2692">
        <v>80000</v>
      </c>
      <c r="N2692" t="s">
        <v>8221</v>
      </c>
    </row>
    <row r="2693" spans="13:14" x14ac:dyDescent="0.25">
      <c r="M2693">
        <v>65000</v>
      </c>
      <c r="N2693" t="s">
        <v>8221</v>
      </c>
    </row>
    <row r="2694" spans="13:14" x14ac:dyDescent="0.25">
      <c r="M2694">
        <v>3500</v>
      </c>
      <c r="N2694" t="s">
        <v>8221</v>
      </c>
    </row>
    <row r="2695" spans="13:14" x14ac:dyDescent="0.25">
      <c r="M2695">
        <v>5000</v>
      </c>
      <c r="N2695" t="s">
        <v>8221</v>
      </c>
    </row>
    <row r="2696" spans="13:14" x14ac:dyDescent="0.25">
      <c r="M2696">
        <v>30000</v>
      </c>
      <c r="N2696" t="s">
        <v>8221</v>
      </c>
    </row>
    <row r="2697" spans="13:14" x14ac:dyDescent="0.25">
      <c r="M2697">
        <v>15000</v>
      </c>
      <c r="N2697" t="s">
        <v>8221</v>
      </c>
    </row>
    <row r="2698" spans="13:14" x14ac:dyDescent="0.25">
      <c r="M2698">
        <v>60000</v>
      </c>
      <c r="N2698" t="s">
        <v>8221</v>
      </c>
    </row>
    <row r="2699" spans="13:14" x14ac:dyDescent="0.25">
      <c r="M2699">
        <v>23000</v>
      </c>
      <c r="N2699" t="s">
        <v>8221</v>
      </c>
    </row>
    <row r="2700" spans="13:14" x14ac:dyDescent="0.25">
      <c r="M2700">
        <v>8000</v>
      </c>
      <c r="N2700" t="s">
        <v>8221</v>
      </c>
    </row>
    <row r="2701" spans="13:14" x14ac:dyDescent="0.25">
      <c r="M2701">
        <v>2</v>
      </c>
      <c r="N2701" t="s">
        <v>8221</v>
      </c>
    </row>
    <row r="2702" spans="13:14" x14ac:dyDescent="0.25">
      <c r="M2702">
        <v>9999</v>
      </c>
      <c r="N2702" t="s">
        <v>8221</v>
      </c>
    </row>
    <row r="2703" spans="13:14" x14ac:dyDescent="0.25">
      <c r="M2703">
        <v>3400</v>
      </c>
      <c r="N2703" t="s">
        <v>8222</v>
      </c>
    </row>
    <row r="2704" spans="13:14" x14ac:dyDescent="0.25">
      <c r="M2704">
        <v>10000</v>
      </c>
      <c r="N2704" t="s">
        <v>8222</v>
      </c>
    </row>
    <row r="2705" spans="13:14" x14ac:dyDescent="0.25">
      <c r="M2705">
        <v>40000</v>
      </c>
      <c r="N2705" t="s">
        <v>8222</v>
      </c>
    </row>
    <row r="2706" spans="13:14" x14ac:dyDescent="0.25">
      <c r="M2706">
        <v>19000</v>
      </c>
      <c r="N2706" t="s">
        <v>8222</v>
      </c>
    </row>
    <row r="2707" spans="13:14" x14ac:dyDescent="0.25">
      <c r="M2707">
        <v>16500</v>
      </c>
      <c r="N2707" t="s">
        <v>8222</v>
      </c>
    </row>
    <row r="2708" spans="13:14" x14ac:dyDescent="0.25">
      <c r="M2708">
        <v>35000</v>
      </c>
      <c r="N2708" t="s">
        <v>8219</v>
      </c>
    </row>
    <row r="2709" spans="13:14" x14ac:dyDescent="0.25">
      <c r="M2709">
        <v>8000</v>
      </c>
      <c r="N2709" t="s">
        <v>8219</v>
      </c>
    </row>
    <row r="2710" spans="13:14" x14ac:dyDescent="0.25">
      <c r="M2710">
        <v>20000</v>
      </c>
      <c r="N2710" t="s">
        <v>8219</v>
      </c>
    </row>
    <row r="2711" spans="13:14" x14ac:dyDescent="0.25">
      <c r="M2711">
        <v>50000</v>
      </c>
      <c r="N2711" t="s">
        <v>8219</v>
      </c>
    </row>
    <row r="2712" spans="13:14" x14ac:dyDescent="0.25">
      <c r="M2712">
        <v>60000</v>
      </c>
      <c r="N2712" t="s">
        <v>8219</v>
      </c>
    </row>
    <row r="2713" spans="13:14" x14ac:dyDescent="0.25">
      <c r="M2713">
        <v>3910</v>
      </c>
      <c r="N2713" t="s">
        <v>8219</v>
      </c>
    </row>
    <row r="2714" spans="13:14" x14ac:dyDescent="0.25">
      <c r="M2714">
        <v>5500</v>
      </c>
      <c r="N2714" t="s">
        <v>8219</v>
      </c>
    </row>
    <row r="2715" spans="13:14" x14ac:dyDescent="0.25">
      <c r="M2715">
        <v>150000</v>
      </c>
      <c r="N2715" t="s">
        <v>8219</v>
      </c>
    </row>
    <row r="2716" spans="13:14" x14ac:dyDescent="0.25">
      <c r="M2716">
        <v>25000</v>
      </c>
      <c r="N2716" t="s">
        <v>8219</v>
      </c>
    </row>
    <row r="2717" spans="13:14" x14ac:dyDescent="0.25">
      <c r="M2717">
        <v>12000</v>
      </c>
      <c r="N2717" t="s">
        <v>8219</v>
      </c>
    </row>
    <row r="2718" spans="13:14" x14ac:dyDescent="0.25">
      <c r="M2718">
        <v>10000</v>
      </c>
      <c r="N2718" t="s">
        <v>8219</v>
      </c>
    </row>
    <row r="2719" spans="13:14" x14ac:dyDescent="0.25">
      <c r="M2719">
        <v>25000</v>
      </c>
      <c r="N2719" t="s">
        <v>8219</v>
      </c>
    </row>
    <row r="2720" spans="13:14" x14ac:dyDescent="0.25">
      <c r="M2720">
        <v>18000</v>
      </c>
      <c r="N2720" t="s">
        <v>8219</v>
      </c>
    </row>
    <row r="2721" spans="13:14" x14ac:dyDescent="0.25">
      <c r="M2721">
        <v>6000</v>
      </c>
      <c r="N2721" t="s">
        <v>8219</v>
      </c>
    </row>
    <row r="2722" spans="13:14" x14ac:dyDescent="0.25">
      <c r="M2722">
        <v>25000</v>
      </c>
      <c r="N2722" t="s">
        <v>8219</v>
      </c>
    </row>
    <row r="2723" spans="13:14" x14ac:dyDescent="0.25">
      <c r="M2723">
        <v>750</v>
      </c>
      <c r="N2723" t="s">
        <v>8219</v>
      </c>
    </row>
    <row r="2724" spans="13:14" x14ac:dyDescent="0.25">
      <c r="M2724">
        <v>5000</v>
      </c>
      <c r="N2724" t="s">
        <v>8219</v>
      </c>
    </row>
    <row r="2725" spans="13:14" x14ac:dyDescent="0.25">
      <c r="M2725">
        <v>12000</v>
      </c>
      <c r="N2725" t="s">
        <v>8219</v>
      </c>
    </row>
    <row r="2726" spans="13:14" x14ac:dyDescent="0.25">
      <c r="M2726">
        <v>2468</v>
      </c>
      <c r="N2726" t="s">
        <v>8219</v>
      </c>
    </row>
    <row r="2727" spans="13:14" x14ac:dyDescent="0.25">
      <c r="M2727">
        <v>40000</v>
      </c>
      <c r="N2727" t="s">
        <v>8219</v>
      </c>
    </row>
    <row r="2728" spans="13:14" x14ac:dyDescent="0.25">
      <c r="M2728">
        <v>100000</v>
      </c>
      <c r="N2728" t="s">
        <v>8219</v>
      </c>
    </row>
    <row r="2729" spans="13:14" x14ac:dyDescent="0.25">
      <c r="M2729">
        <v>10000</v>
      </c>
      <c r="N2729" t="s">
        <v>8219</v>
      </c>
    </row>
    <row r="2730" spans="13:14" x14ac:dyDescent="0.25">
      <c r="M2730">
        <v>15000</v>
      </c>
      <c r="N2730" t="s">
        <v>8219</v>
      </c>
    </row>
    <row r="2731" spans="13:14" x14ac:dyDescent="0.25">
      <c r="M2731">
        <v>7500</v>
      </c>
      <c r="N2731" t="s">
        <v>8219</v>
      </c>
    </row>
    <row r="2732" spans="13:14" x14ac:dyDescent="0.25">
      <c r="M2732">
        <v>27000</v>
      </c>
      <c r="N2732" t="s">
        <v>8219</v>
      </c>
    </row>
    <row r="2733" spans="13:14" x14ac:dyDescent="0.25">
      <c r="M2733">
        <v>30000</v>
      </c>
      <c r="N2733" t="s">
        <v>8219</v>
      </c>
    </row>
    <row r="2734" spans="13:14" x14ac:dyDescent="0.25">
      <c r="M2734">
        <v>12000</v>
      </c>
      <c r="N2734" t="s">
        <v>8219</v>
      </c>
    </row>
    <row r="2735" spans="13:14" x14ac:dyDescent="0.25">
      <c r="M2735">
        <v>50000</v>
      </c>
      <c r="N2735" t="s">
        <v>8219</v>
      </c>
    </row>
    <row r="2736" spans="13:14" x14ac:dyDescent="0.25">
      <c r="M2736">
        <v>1</v>
      </c>
      <c r="N2736" t="s">
        <v>8219</v>
      </c>
    </row>
    <row r="2737" spans="13:14" x14ac:dyDescent="0.25">
      <c r="M2737">
        <v>750</v>
      </c>
      <c r="N2737" t="s">
        <v>8219</v>
      </c>
    </row>
    <row r="2738" spans="13:14" x14ac:dyDescent="0.25">
      <c r="M2738">
        <v>8000</v>
      </c>
      <c r="N2738" t="s">
        <v>8219</v>
      </c>
    </row>
    <row r="2739" spans="13:14" x14ac:dyDescent="0.25">
      <c r="M2739">
        <v>30000</v>
      </c>
      <c r="N2739" t="s">
        <v>8219</v>
      </c>
    </row>
    <row r="2740" spans="13:14" x14ac:dyDescent="0.25">
      <c r="M2740">
        <v>5000</v>
      </c>
      <c r="N2740" t="s">
        <v>8219</v>
      </c>
    </row>
    <row r="2741" spans="13:14" x14ac:dyDescent="0.25">
      <c r="M2741">
        <v>1100</v>
      </c>
      <c r="N2741" t="s">
        <v>8219</v>
      </c>
    </row>
    <row r="2742" spans="13:14" x14ac:dyDescent="0.25">
      <c r="M2742">
        <v>300</v>
      </c>
      <c r="N2742" t="s">
        <v>8219</v>
      </c>
    </row>
    <row r="2743" spans="13:14" x14ac:dyDescent="0.25">
      <c r="M2743">
        <v>8000</v>
      </c>
      <c r="N2743" t="s">
        <v>8221</v>
      </c>
    </row>
    <row r="2744" spans="13:14" x14ac:dyDescent="0.25">
      <c r="M2744">
        <v>2500</v>
      </c>
      <c r="N2744" t="s">
        <v>8221</v>
      </c>
    </row>
    <row r="2745" spans="13:14" x14ac:dyDescent="0.25">
      <c r="M2745">
        <v>5999</v>
      </c>
      <c r="N2745" t="s">
        <v>8221</v>
      </c>
    </row>
    <row r="2746" spans="13:14" x14ac:dyDescent="0.25">
      <c r="M2746">
        <v>16000</v>
      </c>
      <c r="N2746" t="s">
        <v>8221</v>
      </c>
    </row>
    <row r="2747" spans="13:14" x14ac:dyDescent="0.25">
      <c r="M2747">
        <v>8000</v>
      </c>
      <c r="N2747" t="s">
        <v>8221</v>
      </c>
    </row>
    <row r="2748" spans="13:14" x14ac:dyDescent="0.25">
      <c r="M2748">
        <v>3000</v>
      </c>
      <c r="N2748" t="s">
        <v>8221</v>
      </c>
    </row>
    <row r="2749" spans="13:14" x14ac:dyDescent="0.25">
      <c r="M2749">
        <v>500</v>
      </c>
      <c r="N2749" t="s">
        <v>8221</v>
      </c>
    </row>
    <row r="2750" spans="13:14" x14ac:dyDescent="0.25">
      <c r="M2750">
        <v>5000</v>
      </c>
      <c r="N2750" t="s">
        <v>8221</v>
      </c>
    </row>
    <row r="2751" spans="13:14" x14ac:dyDescent="0.25">
      <c r="M2751">
        <v>10000</v>
      </c>
      <c r="N2751" t="s">
        <v>8221</v>
      </c>
    </row>
    <row r="2752" spans="13:14" x14ac:dyDescent="0.25">
      <c r="M2752">
        <v>1999</v>
      </c>
      <c r="N2752" t="s">
        <v>8221</v>
      </c>
    </row>
    <row r="2753" spans="13:14" x14ac:dyDescent="0.25">
      <c r="M2753">
        <v>3274</v>
      </c>
      <c r="N2753" t="s">
        <v>8221</v>
      </c>
    </row>
    <row r="2754" spans="13:14" x14ac:dyDescent="0.25">
      <c r="M2754">
        <v>4800</v>
      </c>
      <c r="N2754" t="s">
        <v>8221</v>
      </c>
    </row>
    <row r="2755" spans="13:14" x14ac:dyDescent="0.25">
      <c r="M2755">
        <v>2000</v>
      </c>
      <c r="N2755" t="s">
        <v>8221</v>
      </c>
    </row>
    <row r="2756" spans="13:14" x14ac:dyDescent="0.25">
      <c r="M2756">
        <v>10000</v>
      </c>
      <c r="N2756" t="s">
        <v>8221</v>
      </c>
    </row>
    <row r="2757" spans="13:14" x14ac:dyDescent="0.25">
      <c r="M2757">
        <v>500</v>
      </c>
      <c r="N2757" t="s">
        <v>8221</v>
      </c>
    </row>
    <row r="2758" spans="13:14" x14ac:dyDescent="0.25">
      <c r="M2758">
        <v>10000</v>
      </c>
      <c r="N2758" t="s">
        <v>8221</v>
      </c>
    </row>
    <row r="2759" spans="13:14" x14ac:dyDescent="0.25">
      <c r="M2759">
        <v>1500</v>
      </c>
      <c r="N2759" t="s">
        <v>8221</v>
      </c>
    </row>
    <row r="2760" spans="13:14" x14ac:dyDescent="0.25">
      <c r="M2760">
        <v>2000</v>
      </c>
      <c r="N2760" t="s">
        <v>8221</v>
      </c>
    </row>
    <row r="2761" spans="13:14" x14ac:dyDescent="0.25">
      <c r="M2761">
        <v>1000</v>
      </c>
      <c r="N2761" t="s">
        <v>8221</v>
      </c>
    </row>
    <row r="2762" spans="13:14" x14ac:dyDescent="0.25">
      <c r="M2762">
        <v>5000</v>
      </c>
      <c r="N2762" t="s">
        <v>8221</v>
      </c>
    </row>
    <row r="2763" spans="13:14" x14ac:dyDescent="0.25">
      <c r="M2763">
        <v>5000</v>
      </c>
      <c r="N2763" t="s">
        <v>8221</v>
      </c>
    </row>
    <row r="2764" spans="13:14" x14ac:dyDescent="0.25">
      <c r="M2764">
        <v>3250</v>
      </c>
      <c r="N2764" t="s">
        <v>8221</v>
      </c>
    </row>
    <row r="2765" spans="13:14" x14ac:dyDescent="0.25">
      <c r="M2765">
        <v>39400</v>
      </c>
      <c r="N2765" t="s">
        <v>8221</v>
      </c>
    </row>
    <row r="2766" spans="13:14" x14ac:dyDescent="0.25">
      <c r="M2766">
        <v>4000</v>
      </c>
      <c r="N2766" t="s">
        <v>8221</v>
      </c>
    </row>
    <row r="2767" spans="13:14" x14ac:dyDescent="0.25">
      <c r="M2767">
        <v>4000</v>
      </c>
      <c r="N2767" t="s">
        <v>8221</v>
      </c>
    </row>
    <row r="2768" spans="13:14" x14ac:dyDescent="0.25">
      <c r="M2768">
        <v>5000</v>
      </c>
      <c r="N2768" t="s">
        <v>8221</v>
      </c>
    </row>
    <row r="2769" spans="13:14" x14ac:dyDescent="0.25">
      <c r="M2769">
        <v>4000</v>
      </c>
      <c r="N2769" t="s">
        <v>8221</v>
      </c>
    </row>
    <row r="2770" spans="13:14" x14ac:dyDescent="0.25">
      <c r="M2770">
        <v>7000</v>
      </c>
      <c r="N2770" t="s">
        <v>8221</v>
      </c>
    </row>
    <row r="2771" spans="13:14" x14ac:dyDescent="0.25">
      <c r="M2771">
        <v>800</v>
      </c>
      <c r="N2771" t="s">
        <v>8221</v>
      </c>
    </row>
    <row r="2772" spans="13:14" x14ac:dyDescent="0.25">
      <c r="M2772">
        <v>20000</v>
      </c>
      <c r="N2772" t="s">
        <v>8221</v>
      </c>
    </row>
    <row r="2773" spans="13:14" x14ac:dyDescent="0.25">
      <c r="M2773">
        <v>19980</v>
      </c>
      <c r="N2773" t="s">
        <v>8221</v>
      </c>
    </row>
    <row r="2774" spans="13:14" x14ac:dyDescent="0.25">
      <c r="M2774">
        <v>8000</v>
      </c>
      <c r="N2774" t="s">
        <v>8221</v>
      </c>
    </row>
    <row r="2775" spans="13:14" x14ac:dyDescent="0.25">
      <c r="M2775">
        <v>530</v>
      </c>
      <c r="N2775" t="s">
        <v>8221</v>
      </c>
    </row>
    <row r="2776" spans="13:14" x14ac:dyDescent="0.25">
      <c r="M2776">
        <v>4000</v>
      </c>
      <c r="N2776" t="s">
        <v>8221</v>
      </c>
    </row>
    <row r="2777" spans="13:14" x14ac:dyDescent="0.25">
      <c r="M2777">
        <v>5000</v>
      </c>
      <c r="N2777" t="s">
        <v>8221</v>
      </c>
    </row>
    <row r="2778" spans="13:14" x14ac:dyDescent="0.25">
      <c r="M2778">
        <v>21000</v>
      </c>
      <c r="N2778" t="s">
        <v>8221</v>
      </c>
    </row>
    <row r="2779" spans="13:14" x14ac:dyDescent="0.25">
      <c r="M2779">
        <v>3000</v>
      </c>
      <c r="N2779" t="s">
        <v>8221</v>
      </c>
    </row>
    <row r="2780" spans="13:14" x14ac:dyDescent="0.25">
      <c r="M2780">
        <v>5500</v>
      </c>
      <c r="N2780" t="s">
        <v>8221</v>
      </c>
    </row>
    <row r="2781" spans="13:14" x14ac:dyDescent="0.25">
      <c r="M2781">
        <v>2500</v>
      </c>
      <c r="N2781" t="s">
        <v>8221</v>
      </c>
    </row>
    <row r="2782" spans="13:14" x14ac:dyDescent="0.25">
      <c r="M2782">
        <v>100000</v>
      </c>
      <c r="N2782" t="s">
        <v>8221</v>
      </c>
    </row>
    <row r="2783" spans="13:14" x14ac:dyDescent="0.25">
      <c r="M2783">
        <v>1250</v>
      </c>
      <c r="N2783" t="s">
        <v>8219</v>
      </c>
    </row>
    <row r="2784" spans="13:14" x14ac:dyDescent="0.25">
      <c r="M2784">
        <v>1000</v>
      </c>
      <c r="N2784" t="s">
        <v>8219</v>
      </c>
    </row>
    <row r="2785" spans="13:14" x14ac:dyDescent="0.25">
      <c r="M2785">
        <v>1000</v>
      </c>
      <c r="N2785" t="s">
        <v>8219</v>
      </c>
    </row>
    <row r="2786" spans="13:14" x14ac:dyDescent="0.25">
      <c r="M2786">
        <v>6000</v>
      </c>
      <c r="N2786" t="s">
        <v>8219</v>
      </c>
    </row>
    <row r="2787" spans="13:14" x14ac:dyDescent="0.25">
      <c r="M2787">
        <v>5000</v>
      </c>
      <c r="N2787" t="s">
        <v>8219</v>
      </c>
    </row>
    <row r="2788" spans="13:14" x14ac:dyDescent="0.25">
      <c r="M2788">
        <v>2500</v>
      </c>
      <c r="N2788" t="s">
        <v>8219</v>
      </c>
    </row>
    <row r="2789" spans="13:14" x14ac:dyDescent="0.25">
      <c r="M2789">
        <v>1000</v>
      </c>
      <c r="N2789" t="s">
        <v>8219</v>
      </c>
    </row>
    <row r="2790" spans="13:14" x14ac:dyDescent="0.25">
      <c r="M2790">
        <v>2000</v>
      </c>
      <c r="N2790" t="s">
        <v>8219</v>
      </c>
    </row>
    <row r="2791" spans="13:14" x14ac:dyDescent="0.25">
      <c r="M2791">
        <v>3000</v>
      </c>
      <c r="N2791" t="s">
        <v>8219</v>
      </c>
    </row>
    <row r="2792" spans="13:14" x14ac:dyDescent="0.25">
      <c r="M2792">
        <v>3000</v>
      </c>
      <c r="N2792" t="s">
        <v>8219</v>
      </c>
    </row>
    <row r="2793" spans="13:14" x14ac:dyDescent="0.25">
      <c r="M2793">
        <v>2000</v>
      </c>
      <c r="N2793" t="s">
        <v>8219</v>
      </c>
    </row>
    <row r="2794" spans="13:14" x14ac:dyDescent="0.25">
      <c r="M2794">
        <v>2000</v>
      </c>
      <c r="N2794" t="s">
        <v>8219</v>
      </c>
    </row>
    <row r="2795" spans="13:14" x14ac:dyDescent="0.25">
      <c r="M2795">
        <v>10000</v>
      </c>
      <c r="N2795" t="s">
        <v>8219</v>
      </c>
    </row>
    <row r="2796" spans="13:14" x14ac:dyDescent="0.25">
      <c r="M2796">
        <v>50</v>
      </c>
      <c r="N2796" t="s">
        <v>8219</v>
      </c>
    </row>
    <row r="2797" spans="13:14" x14ac:dyDescent="0.25">
      <c r="M2797">
        <v>700</v>
      </c>
      <c r="N2797" t="s">
        <v>8219</v>
      </c>
    </row>
    <row r="2798" spans="13:14" x14ac:dyDescent="0.25">
      <c r="M2798">
        <v>800</v>
      </c>
      <c r="N2798" t="s">
        <v>8219</v>
      </c>
    </row>
    <row r="2799" spans="13:14" x14ac:dyDescent="0.25">
      <c r="M2799">
        <v>8000</v>
      </c>
      <c r="N2799" t="s">
        <v>8219</v>
      </c>
    </row>
    <row r="2800" spans="13:14" x14ac:dyDescent="0.25">
      <c r="M2800">
        <v>5000</v>
      </c>
      <c r="N2800" t="s">
        <v>8219</v>
      </c>
    </row>
    <row r="2801" spans="13:14" x14ac:dyDescent="0.25">
      <c r="M2801">
        <v>5000</v>
      </c>
      <c r="N2801" t="s">
        <v>8219</v>
      </c>
    </row>
    <row r="2802" spans="13:14" x14ac:dyDescent="0.25">
      <c r="M2802">
        <v>1000</v>
      </c>
      <c r="N2802" t="s">
        <v>8219</v>
      </c>
    </row>
    <row r="2803" spans="13:14" x14ac:dyDescent="0.25">
      <c r="M2803">
        <v>500</v>
      </c>
      <c r="N2803" t="s">
        <v>8219</v>
      </c>
    </row>
    <row r="2804" spans="13:14" x14ac:dyDescent="0.25">
      <c r="M2804">
        <v>3000</v>
      </c>
      <c r="N2804" t="s">
        <v>8219</v>
      </c>
    </row>
    <row r="2805" spans="13:14" x14ac:dyDescent="0.25">
      <c r="M2805">
        <v>10000</v>
      </c>
      <c r="N2805" t="s">
        <v>8219</v>
      </c>
    </row>
    <row r="2806" spans="13:14" x14ac:dyDescent="0.25">
      <c r="M2806">
        <v>1000</v>
      </c>
      <c r="N2806" t="s">
        <v>8219</v>
      </c>
    </row>
    <row r="2807" spans="13:14" x14ac:dyDescent="0.25">
      <c r="M2807">
        <v>400</v>
      </c>
      <c r="N2807" t="s">
        <v>8219</v>
      </c>
    </row>
    <row r="2808" spans="13:14" x14ac:dyDescent="0.25">
      <c r="M2808">
        <v>3000</v>
      </c>
      <c r="N2808" t="s">
        <v>8219</v>
      </c>
    </row>
    <row r="2809" spans="13:14" x14ac:dyDescent="0.25">
      <c r="M2809">
        <v>5000</v>
      </c>
      <c r="N2809" t="s">
        <v>8219</v>
      </c>
    </row>
    <row r="2810" spans="13:14" x14ac:dyDescent="0.25">
      <c r="M2810">
        <v>4500</v>
      </c>
      <c r="N2810" t="s">
        <v>8219</v>
      </c>
    </row>
    <row r="2811" spans="13:14" x14ac:dyDescent="0.25">
      <c r="M2811">
        <v>2500</v>
      </c>
      <c r="N2811" t="s">
        <v>8219</v>
      </c>
    </row>
    <row r="2812" spans="13:14" x14ac:dyDescent="0.25">
      <c r="M2812">
        <v>2500</v>
      </c>
      <c r="N2812" t="s">
        <v>8219</v>
      </c>
    </row>
    <row r="2813" spans="13:14" x14ac:dyDescent="0.25">
      <c r="M2813">
        <v>10000</v>
      </c>
      <c r="N2813" t="s">
        <v>8219</v>
      </c>
    </row>
    <row r="2814" spans="13:14" x14ac:dyDescent="0.25">
      <c r="M2814">
        <v>5000</v>
      </c>
      <c r="N2814" t="s">
        <v>8219</v>
      </c>
    </row>
    <row r="2815" spans="13:14" x14ac:dyDescent="0.25">
      <c r="M2815">
        <v>2800</v>
      </c>
      <c r="N2815" t="s">
        <v>8219</v>
      </c>
    </row>
    <row r="2816" spans="13:14" x14ac:dyDescent="0.25">
      <c r="M2816">
        <v>1500</v>
      </c>
      <c r="N2816" t="s">
        <v>8219</v>
      </c>
    </row>
    <row r="2817" spans="13:14" x14ac:dyDescent="0.25">
      <c r="M2817">
        <v>250</v>
      </c>
      <c r="N2817" t="s">
        <v>8219</v>
      </c>
    </row>
    <row r="2818" spans="13:14" x14ac:dyDescent="0.25">
      <c r="M2818">
        <v>3000</v>
      </c>
      <c r="N2818" t="s">
        <v>8219</v>
      </c>
    </row>
    <row r="2819" spans="13:14" x14ac:dyDescent="0.25">
      <c r="M2819">
        <v>600</v>
      </c>
      <c r="N2819" t="s">
        <v>8219</v>
      </c>
    </row>
    <row r="2820" spans="13:14" x14ac:dyDescent="0.25">
      <c r="M2820">
        <v>10000</v>
      </c>
      <c r="N2820" t="s">
        <v>8219</v>
      </c>
    </row>
    <row r="2821" spans="13:14" x14ac:dyDescent="0.25">
      <c r="M2821">
        <v>5000</v>
      </c>
      <c r="N2821" t="s">
        <v>8219</v>
      </c>
    </row>
    <row r="2822" spans="13:14" x14ac:dyDescent="0.25">
      <c r="M2822">
        <v>200</v>
      </c>
      <c r="N2822" t="s">
        <v>8219</v>
      </c>
    </row>
    <row r="2823" spans="13:14" x14ac:dyDescent="0.25">
      <c r="M2823">
        <v>1000</v>
      </c>
      <c r="N2823" t="s">
        <v>8219</v>
      </c>
    </row>
    <row r="2824" spans="13:14" x14ac:dyDescent="0.25">
      <c r="M2824">
        <v>6000</v>
      </c>
      <c r="N2824" t="s">
        <v>8219</v>
      </c>
    </row>
    <row r="2825" spans="13:14" x14ac:dyDescent="0.25">
      <c r="M2825">
        <v>100</v>
      </c>
      <c r="N2825" t="s">
        <v>8219</v>
      </c>
    </row>
    <row r="2826" spans="13:14" x14ac:dyDescent="0.25">
      <c r="M2826">
        <v>650</v>
      </c>
      <c r="N2826" t="s">
        <v>8219</v>
      </c>
    </row>
    <row r="2827" spans="13:14" x14ac:dyDescent="0.25">
      <c r="M2827">
        <v>3000</v>
      </c>
      <c r="N2827" t="s">
        <v>8219</v>
      </c>
    </row>
    <row r="2828" spans="13:14" x14ac:dyDescent="0.25">
      <c r="M2828">
        <v>2000</v>
      </c>
      <c r="N2828" t="s">
        <v>8219</v>
      </c>
    </row>
    <row r="2829" spans="13:14" x14ac:dyDescent="0.25">
      <c r="M2829">
        <v>2000</v>
      </c>
      <c r="N2829" t="s">
        <v>8219</v>
      </c>
    </row>
    <row r="2830" spans="13:14" x14ac:dyDescent="0.25">
      <c r="M2830">
        <v>9500</v>
      </c>
      <c r="N2830" t="s">
        <v>8219</v>
      </c>
    </row>
    <row r="2831" spans="13:14" x14ac:dyDescent="0.25">
      <c r="M2831">
        <v>2500</v>
      </c>
      <c r="N2831" t="s">
        <v>8219</v>
      </c>
    </row>
    <row r="2832" spans="13:14" x14ac:dyDescent="0.25">
      <c r="M2832">
        <v>3000</v>
      </c>
      <c r="N2832" t="s">
        <v>8219</v>
      </c>
    </row>
    <row r="2833" spans="13:14" x14ac:dyDescent="0.25">
      <c r="M2833">
        <v>3000</v>
      </c>
      <c r="N2833" t="s">
        <v>8219</v>
      </c>
    </row>
    <row r="2834" spans="13:14" x14ac:dyDescent="0.25">
      <c r="M2834">
        <v>2500</v>
      </c>
      <c r="N2834" t="s">
        <v>8219</v>
      </c>
    </row>
    <row r="2835" spans="13:14" x14ac:dyDescent="0.25">
      <c r="M2835">
        <v>2700</v>
      </c>
      <c r="N2835" t="s">
        <v>8219</v>
      </c>
    </row>
    <row r="2836" spans="13:14" x14ac:dyDescent="0.25">
      <c r="M2836">
        <v>800</v>
      </c>
      <c r="N2836" t="s">
        <v>8219</v>
      </c>
    </row>
    <row r="2837" spans="13:14" x14ac:dyDescent="0.25">
      <c r="M2837">
        <v>1000</v>
      </c>
      <c r="N2837" t="s">
        <v>8219</v>
      </c>
    </row>
    <row r="2838" spans="13:14" x14ac:dyDescent="0.25">
      <c r="M2838">
        <v>450</v>
      </c>
      <c r="N2838" t="s">
        <v>8219</v>
      </c>
    </row>
    <row r="2839" spans="13:14" x14ac:dyDescent="0.25">
      <c r="M2839">
        <v>850</v>
      </c>
      <c r="N2839" t="s">
        <v>8219</v>
      </c>
    </row>
    <row r="2840" spans="13:14" x14ac:dyDescent="0.25">
      <c r="M2840">
        <v>2000</v>
      </c>
      <c r="N2840" t="s">
        <v>8219</v>
      </c>
    </row>
    <row r="2841" spans="13:14" x14ac:dyDescent="0.25">
      <c r="M2841">
        <v>3500</v>
      </c>
      <c r="N2841" t="s">
        <v>8219</v>
      </c>
    </row>
    <row r="2842" spans="13:14" x14ac:dyDescent="0.25">
      <c r="M2842">
        <v>2500</v>
      </c>
      <c r="N2842" t="s">
        <v>8219</v>
      </c>
    </row>
    <row r="2843" spans="13:14" x14ac:dyDescent="0.25">
      <c r="M2843">
        <v>1000</v>
      </c>
      <c r="N2843" t="s">
        <v>8221</v>
      </c>
    </row>
    <row r="2844" spans="13:14" x14ac:dyDescent="0.25">
      <c r="M2844">
        <v>1500</v>
      </c>
      <c r="N2844" t="s">
        <v>8221</v>
      </c>
    </row>
    <row r="2845" spans="13:14" x14ac:dyDescent="0.25">
      <c r="M2845">
        <v>1200</v>
      </c>
      <c r="N2845" t="s">
        <v>8221</v>
      </c>
    </row>
    <row r="2846" spans="13:14" x14ac:dyDescent="0.25">
      <c r="M2846">
        <v>550</v>
      </c>
      <c r="N2846" t="s">
        <v>8221</v>
      </c>
    </row>
    <row r="2847" spans="13:14" x14ac:dyDescent="0.25">
      <c r="M2847">
        <v>7500</v>
      </c>
      <c r="N2847" t="s">
        <v>8221</v>
      </c>
    </row>
    <row r="2848" spans="13:14" x14ac:dyDescent="0.25">
      <c r="M2848">
        <v>8000</v>
      </c>
      <c r="N2848" t="s">
        <v>8221</v>
      </c>
    </row>
    <row r="2849" spans="13:14" x14ac:dyDescent="0.25">
      <c r="M2849">
        <v>2000</v>
      </c>
      <c r="N2849" t="s">
        <v>8221</v>
      </c>
    </row>
    <row r="2850" spans="13:14" x14ac:dyDescent="0.25">
      <c r="M2850">
        <v>35000</v>
      </c>
      <c r="N2850" t="s">
        <v>8221</v>
      </c>
    </row>
    <row r="2851" spans="13:14" x14ac:dyDescent="0.25">
      <c r="M2851">
        <v>500</v>
      </c>
      <c r="N2851" t="s">
        <v>8221</v>
      </c>
    </row>
    <row r="2852" spans="13:14" x14ac:dyDescent="0.25">
      <c r="M2852">
        <v>8000</v>
      </c>
      <c r="N2852" t="s">
        <v>8221</v>
      </c>
    </row>
    <row r="2853" spans="13:14" x14ac:dyDescent="0.25">
      <c r="M2853">
        <v>4500</v>
      </c>
      <c r="N2853" t="s">
        <v>8221</v>
      </c>
    </row>
    <row r="2854" spans="13:14" x14ac:dyDescent="0.25">
      <c r="M2854">
        <v>5000</v>
      </c>
      <c r="N2854" t="s">
        <v>8221</v>
      </c>
    </row>
    <row r="2855" spans="13:14" x14ac:dyDescent="0.25">
      <c r="M2855">
        <v>9500</v>
      </c>
      <c r="N2855" t="s">
        <v>8221</v>
      </c>
    </row>
    <row r="2856" spans="13:14" x14ac:dyDescent="0.25">
      <c r="M2856">
        <v>1000</v>
      </c>
      <c r="N2856" t="s">
        <v>8221</v>
      </c>
    </row>
    <row r="2857" spans="13:14" x14ac:dyDescent="0.25">
      <c r="M2857">
        <v>600</v>
      </c>
      <c r="N2857" t="s">
        <v>8221</v>
      </c>
    </row>
    <row r="2858" spans="13:14" x14ac:dyDescent="0.25">
      <c r="M2858">
        <v>3000</v>
      </c>
      <c r="N2858" t="s">
        <v>8221</v>
      </c>
    </row>
    <row r="2859" spans="13:14" x14ac:dyDescent="0.25">
      <c r="M2859">
        <v>38000</v>
      </c>
      <c r="N2859" t="s">
        <v>8221</v>
      </c>
    </row>
    <row r="2860" spans="13:14" x14ac:dyDescent="0.25">
      <c r="M2860">
        <v>1000</v>
      </c>
      <c r="N2860" t="s">
        <v>8221</v>
      </c>
    </row>
    <row r="2861" spans="13:14" x14ac:dyDescent="0.25">
      <c r="M2861">
        <v>2000</v>
      </c>
      <c r="N2861" t="s">
        <v>8221</v>
      </c>
    </row>
    <row r="2862" spans="13:14" x14ac:dyDescent="0.25">
      <c r="M2862">
        <v>4000</v>
      </c>
      <c r="N2862" t="s">
        <v>8221</v>
      </c>
    </row>
    <row r="2863" spans="13:14" x14ac:dyDescent="0.25">
      <c r="M2863">
        <v>250</v>
      </c>
      <c r="N2863" t="s">
        <v>8221</v>
      </c>
    </row>
    <row r="2864" spans="13:14" x14ac:dyDescent="0.25">
      <c r="M2864">
        <v>12700</v>
      </c>
      <c r="N2864" t="s">
        <v>8221</v>
      </c>
    </row>
    <row r="2865" spans="13:14" x14ac:dyDescent="0.25">
      <c r="M2865">
        <v>50000</v>
      </c>
      <c r="N2865" t="s">
        <v>8221</v>
      </c>
    </row>
    <row r="2866" spans="13:14" x14ac:dyDescent="0.25">
      <c r="M2866">
        <v>2500</v>
      </c>
      <c r="N2866" t="s">
        <v>8221</v>
      </c>
    </row>
    <row r="2867" spans="13:14" x14ac:dyDescent="0.25">
      <c r="M2867">
        <v>2888</v>
      </c>
      <c r="N2867" t="s">
        <v>8221</v>
      </c>
    </row>
    <row r="2868" spans="13:14" x14ac:dyDescent="0.25">
      <c r="M2868">
        <v>5000</v>
      </c>
      <c r="N2868" t="s">
        <v>8221</v>
      </c>
    </row>
    <row r="2869" spans="13:14" x14ac:dyDescent="0.25">
      <c r="M2869">
        <v>2500</v>
      </c>
      <c r="N2869" t="s">
        <v>8221</v>
      </c>
    </row>
    <row r="2870" spans="13:14" x14ac:dyDescent="0.25">
      <c r="M2870">
        <v>15000</v>
      </c>
      <c r="N2870" t="s">
        <v>8221</v>
      </c>
    </row>
    <row r="2871" spans="13:14" x14ac:dyDescent="0.25">
      <c r="M2871">
        <v>20000</v>
      </c>
      <c r="N2871" t="s">
        <v>8221</v>
      </c>
    </row>
    <row r="2872" spans="13:14" x14ac:dyDescent="0.25">
      <c r="M2872">
        <v>5000</v>
      </c>
      <c r="N2872" t="s">
        <v>8221</v>
      </c>
    </row>
    <row r="2873" spans="13:14" x14ac:dyDescent="0.25">
      <c r="M2873">
        <v>10000</v>
      </c>
      <c r="N2873" t="s">
        <v>8221</v>
      </c>
    </row>
    <row r="2874" spans="13:14" x14ac:dyDescent="0.25">
      <c r="M2874">
        <v>3000</v>
      </c>
      <c r="N2874" t="s">
        <v>8221</v>
      </c>
    </row>
    <row r="2875" spans="13:14" x14ac:dyDescent="0.25">
      <c r="M2875">
        <v>2500</v>
      </c>
      <c r="N2875" t="s">
        <v>8221</v>
      </c>
    </row>
    <row r="2876" spans="13:14" x14ac:dyDescent="0.25">
      <c r="M2876">
        <v>5000</v>
      </c>
      <c r="N2876" t="s">
        <v>8221</v>
      </c>
    </row>
    <row r="2877" spans="13:14" x14ac:dyDescent="0.25">
      <c r="M2877">
        <v>20000</v>
      </c>
      <c r="N2877" t="s">
        <v>8221</v>
      </c>
    </row>
    <row r="2878" spans="13:14" x14ac:dyDescent="0.25">
      <c r="M2878">
        <v>150000</v>
      </c>
      <c r="N2878" t="s">
        <v>8221</v>
      </c>
    </row>
    <row r="2879" spans="13:14" x14ac:dyDescent="0.25">
      <c r="M2879">
        <v>6000</v>
      </c>
      <c r="N2879" t="s">
        <v>8221</v>
      </c>
    </row>
    <row r="2880" spans="13:14" x14ac:dyDescent="0.25">
      <c r="M2880">
        <v>3000</v>
      </c>
      <c r="N2880" t="s">
        <v>8221</v>
      </c>
    </row>
    <row r="2881" spans="13:14" x14ac:dyDescent="0.25">
      <c r="M2881">
        <v>11200</v>
      </c>
      <c r="N2881" t="s">
        <v>8221</v>
      </c>
    </row>
    <row r="2882" spans="13:14" x14ac:dyDescent="0.25">
      <c r="M2882">
        <v>12000</v>
      </c>
      <c r="N2882" t="s">
        <v>8221</v>
      </c>
    </row>
    <row r="2883" spans="13:14" x14ac:dyDescent="0.25">
      <c r="M2883">
        <v>5500</v>
      </c>
      <c r="N2883" t="s">
        <v>8221</v>
      </c>
    </row>
    <row r="2884" spans="13:14" x14ac:dyDescent="0.25">
      <c r="M2884">
        <v>750</v>
      </c>
      <c r="N2884" t="s">
        <v>8221</v>
      </c>
    </row>
    <row r="2885" spans="13:14" x14ac:dyDescent="0.25">
      <c r="M2885">
        <v>10000</v>
      </c>
      <c r="N2885" t="s">
        <v>8221</v>
      </c>
    </row>
    <row r="2886" spans="13:14" x14ac:dyDescent="0.25">
      <c r="M2886">
        <v>45000</v>
      </c>
      <c r="N2886" t="s">
        <v>8221</v>
      </c>
    </row>
    <row r="2887" spans="13:14" x14ac:dyDescent="0.25">
      <c r="M2887">
        <v>400</v>
      </c>
      <c r="N2887" t="s">
        <v>8221</v>
      </c>
    </row>
    <row r="2888" spans="13:14" x14ac:dyDescent="0.25">
      <c r="M2888">
        <v>200</v>
      </c>
      <c r="N2888" t="s">
        <v>8221</v>
      </c>
    </row>
    <row r="2889" spans="13:14" x14ac:dyDescent="0.25">
      <c r="M2889">
        <v>3000</v>
      </c>
      <c r="N2889" t="s">
        <v>8221</v>
      </c>
    </row>
    <row r="2890" spans="13:14" x14ac:dyDescent="0.25">
      <c r="M2890">
        <v>30000</v>
      </c>
      <c r="N2890" t="s">
        <v>8221</v>
      </c>
    </row>
    <row r="2891" spans="13:14" x14ac:dyDescent="0.25">
      <c r="M2891">
        <v>3000</v>
      </c>
      <c r="N2891" t="s">
        <v>8221</v>
      </c>
    </row>
    <row r="2892" spans="13:14" x14ac:dyDescent="0.25">
      <c r="M2892">
        <v>2000</v>
      </c>
      <c r="N2892" t="s">
        <v>8221</v>
      </c>
    </row>
    <row r="2893" spans="13:14" x14ac:dyDescent="0.25">
      <c r="M2893">
        <v>10000</v>
      </c>
      <c r="N2893" t="s">
        <v>8221</v>
      </c>
    </row>
    <row r="2894" spans="13:14" x14ac:dyDescent="0.25">
      <c r="M2894">
        <v>5500</v>
      </c>
      <c r="N2894" t="s">
        <v>8221</v>
      </c>
    </row>
    <row r="2895" spans="13:14" x14ac:dyDescent="0.25">
      <c r="M2895">
        <v>5000</v>
      </c>
      <c r="N2895" t="s">
        <v>8221</v>
      </c>
    </row>
    <row r="2896" spans="13:14" x14ac:dyDescent="0.25">
      <c r="M2896">
        <v>50000</v>
      </c>
      <c r="N2896" t="s">
        <v>8221</v>
      </c>
    </row>
    <row r="2897" spans="13:14" x14ac:dyDescent="0.25">
      <c r="M2897">
        <v>500</v>
      </c>
      <c r="N2897" t="s">
        <v>8221</v>
      </c>
    </row>
    <row r="2898" spans="13:14" x14ac:dyDescent="0.25">
      <c r="M2898">
        <v>3000</v>
      </c>
      <c r="N2898" t="s">
        <v>8221</v>
      </c>
    </row>
    <row r="2899" spans="13:14" x14ac:dyDescent="0.25">
      <c r="M2899">
        <v>12000</v>
      </c>
      <c r="N2899" t="s">
        <v>8221</v>
      </c>
    </row>
    <row r="2900" spans="13:14" x14ac:dyDescent="0.25">
      <c r="M2900">
        <v>7500</v>
      </c>
      <c r="N2900" t="s">
        <v>8221</v>
      </c>
    </row>
    <row r="2901" spans="13:14" x14ac:dyDescent="0.25">
      <c r="M2901">
        <v>10000</v>
      </c>
      <c r="N2901" t="s">
        <v>8221</v>
      </c>
    </row>
    <row r="2902" spans="13:14" x14ac:dyDescent="0.25">
      <c r="M2902">
        <v>5500</v>
      </c>
      <c r="N2902" t="s">
        <v>8221</v>
      </c>
    </row>
    <row r="2903" spans="13:14" x14ac:dyDescent="0.25">
      <c r="M2903">
        <v>750</v>
      </c>
      <c r="N2903" t="s">
        <v>8221</v>
      </c>
    </row>
    <row r="2904" spans="13:14" x14ac:dyDescent="0.25">
      <c r="M2904">
        <v>150000</v>
      </c>
      <c r="N2904" t="s">
        <v>8221</v>
      </c>
    </row>
    <row r="2905" spans="13:14" x14ac:dyDescent="0.25">
      <c r="M2905">
        <v>5000</v>
      </c>
      <c r="N2905" t="s">
        <v>8221</v>
      </c>
    </row>
    <row r="2906" spans="13:14" x14ac:dyDescent="0.25">
      <c r="M2906">
        <v>1500</v>
      </c>
      <c r="N2906" t="s">
        <v>8221</v>
      </c>
    </row>
    <row r="2907" spans="13:14" x14ac:dyDescent="0.25">
      <c r="M2907">
        <v>3500</v>
      </c>
      <c r="N2907" t="s">
        <v>8221</v>
      </c>
    </row>
    <row r="2908" spans="13:14" x14ac:dyDescent="0.25">
      <c r="M2908">
        <v>6000</v>
      </c>
      <c r="N2908" t="s">
        <v>8221</v>
      </c>
    </row>
    <row r="2909" spans="13:14" x14ac:dyDescent="0.25">
      <c r="M2909">
        <v>2500</v>
      </c>
      <c r="N2909" t="s">
        <v>8221</v>
      </c>
    </row>
    <row r="2910" spans="13:14" x14ac:dyDescent="0.25">
      <c r="M2910">
        <v>9600</v>
      </c>
      <c r="N2910" t="s">
        <v>8221</v>
      </c>
    </row>
    <row r="2911" spans="13:14" x14ac:dyDescent="0.25">
      <c r="M2911">
        <v>180000</v>
      </c>
      <c r="N2911" t="s">
        <v>8221</v>
      </c>
    </row>
    <row r="2912" spans="13:14" x14ac:dyDescent="0.25">
      <c r="M2912">
        <v>30000</v>
      </c>
      <c r="N2912" t="s">
        <v>8221</v>
      </c>
    </row>
    <row r="2913" spans="13:14" x14ac:dyDescent="0.25">
      <c r="M2913">
        <v>1800</v>
      </c>
      <c r="N2913" t="s">
        <v>8221</v>
      </c>
    </row>
    <row r="2914" spans="13:14" x14ac:dyDescent="0.25">
      <c r="M2914">
        <v>14440</v>
      </c>
      <c r="N2914" t="s">
        <v>8221</v>
      </c>
    </row>
    <row r="2915" spans="13:14" x14ac:dyDescent="0.25">
      <c r="M2915">
        <v>10000</v>
      </c>
      <c r="N2915" t="s">
        <v>8221</v>
      </c>
    </row>
    <row r="2916" spans="13:14" x14ac:dyDescent="0.25">
      <c r="M2916">
        <v>25000</v>
      </c>
      <c r="N2916" t="s">
        <v>8221</v>
      </c>
    </row>
    <row r="2917" spans="13:14" x14ac:dyDescent="0.25">
      <c r="M2917">
        <v>1000</v>
      </c>
      <c r="N2917" t="s">
        <v>8221</v>
      </c>
    </row>
    <row r="2918" spans="13:14" x14ac:dyDescent="0.25">
      <c r="M2918">
        <v>1850</v>
      </c>
      <c r="N2918" t="s">
        <v>8221</v>
      </c>
    </row>
    <row r="2919" spans="13:14" x14ac:dyDescent="0.25">
      <c r="M2919">
        <v>2000</v>
      </c>
      <c r="N2919" t="s">
        <v>8221</v>
      </c>
    </row>
    <row r="2920" spans="13:14" x14ac:dyDescent="0.25">
      <c r="M2920">
        <v>5000</v>
      </c>
      <c r="N2920" t="s">
        <v>8221</v>
      </c>
    </row>
    <row r="2921" spans="13:14" x14ac:dyDescent="0.25">
      <c r="M2921">
        <v>600</v>
      </c>
      <c r="N2921" t="s">
        <v>8221</v>
      </c>
    </row>
    <row r="2922" spans="13:14" x14ac:dyDescent="0.25">
      <c r="M2922">
        <v>2500</v>
      </c>
      <c r="N2922" t="s">
        <v>8221</v>
      </c>
    </row>
    <row r="2923" spans="13:14" x14ac:dyDescent="0.25">
      <c r="M2923">
        <v>100</v>
      </c>
      <c r="N2923" t="s">
        <v>8219</v>
      </c>
    </row>
    <row r="2924" spans="13:14" x14ac:dyDescent="0.25">
      <c r="M2924">
        <v>500</v>
      </c>
      <c r="N2924" t="s">
        <v>8219</v>
      </c>
    </row>
    <row r="2925" spans="13:14" x14ac:dyDescent="0.25">
      <c r="M2925">
        <v>300</v>
      </c>
      <c r="N2925" t="s">
        <v>8219</v>
      </c>
    </row>
    <row r="2926" spans="13:14" x14ac:dyDescent="0.25">
      <c r="M2926">
        <v>25000</v>
      </c>
      <c r="N2926" t="s">
        <v>8219</v>
      </c>
    </row>
    <row r="2927" spans="13:14" x14ac:dyDescent="0.25">
      <c r="M2927">
        <v>45000</v>
      </c>
      <c r="N2927" t="s">
        <v>8219</v>
      </c>
    </row>
    <row r="2928" spans="13:14" x14ac:dyDescent="0.25">
      <c r="M2928">
        <v>3000</v>
      </c>
      <c r="N2928" t="s">
        <v>8219</v>
      </c>
    </row>
    <row r="2929" spans="13:14" x14ac:dyDescent="0.25">
      <c r="M2929">
        <v>1800</v>
      </c>
      <c r="N2929" t="s">
        <v>8219</v>
      </c>
    </row>
    <row r="2930" spans="13:14" x14ac:dyDescent="0.25">
      <c r="M2930">
        <v>1000</v>
      </c>
      <c r="N2930" t="s">
        <v>8219</v>
      </c>
    </row>
    <row r="2931" spans="13:14" x14ac:dyDescent="0.25">
      <c r="M2931">
        <v>8000</v>
      </c>
      <c r="N2931" t="s">
        <v>8219</v>
      </c>
    </row>
    <row r="2932" spans="13:14" x14ac:dyDescent="0.25">
      <c r="M2932">
        <v>10000</v>
      </c>
      <c r="N2932" t="s">
        <v>8219</v>
      </c>
    </row>
    <row r="2933" spans="13:14" x14ac:dyDescent="0.25">
      <c r="M2933">
        <v>750</v>
      </c>
      <c r="N2933" t="s">
        <v>8219</v>
      </c>
    </row>
    <row r="2934" spans="13:14" x14ac:dyDescent="0.25">
      <c r="M2934">
        <v>3100</v>
      </c>
      <c r="N2934" t="s">
        <v>8219</v>
      </c>
    </row>
    <row r="2935" spans="13:14" x14ac:dyDescent="0.25">
      <c r="M2935">
        <v>2500</v>
      </c>
      <c r="N2935" t="s">
        <v>8219</v>
      </c>
    </row>
    <row r="2936" spans="13:14" x14ac:dyDescent="0.25">
      <c r="M2936">
        <v>2500</v>
      </c>
      <c r="N2936" t="s">
        <v>8219</v>
      </c>
    </row>
    <row r="2937" spans="13:14" x14ac:dyDescent="0.25">
      <c r="M2937">
        <v>3500</v>
      </c>
      <c r="N2937" t="s">
        <v>8219</v>
      </c>
    </row>
    <row r="2938" spans="13:14" x14ac:dyDescent="0.25">
      <c r="M2938">
        <v>1000</v>
      </c>
      <c r="N2938" t="s">
        <v>8219</v>
      </c>
    </row>
    <row r="2939" spans="13:14" x14ac:dyDescent="0.25">
      <c r="M2939">
        <v>1500</v>
      </c>
      <c r="N2939" t="s">
        <v>8219</v>
      </c>
    </row>
    <row r="2940" spans="13:14" x14ac:dyDescent="0.25">
      <c r="M2940">
        <v>4000</v>
      </c>
      <c r="N2940" t="s">
        <v>8219</v>
      </c>
    </row>
    <row r="2941" spans="13:14" x14ac:dyDescent="0.25">
      <c r="M2941">
        <v>8000</v>
      </c>
      <c r="N2941" t="s">
        <v>8219</v>
      </c>
    </row>
    <row r="2942" spans="13:14" x14ac:dyDescent="0.25">
      <c r="M2942">
        <v>2500</v>
      </c>
      <c r="N2942" t="s">
        <v>8219</v>
      </c>
    </row>
    <row r="2943" spans="13:14" x14ac:dyDescent="0.25">
      <c r="M2943">
        <v>25000</v>
      </c>
      <c r="N2943" t="s">
        <v>8221</v>
      </c>
    </row>
    <row r="2944" spans="13:14" x14ac:dyDescent="0.25">
      <c r="M2944">
        <v>200000</v>
      </c>
      <c r="N2944" t="s">
        <v>8221</v>
      </c>
    </row>
    <row r="2945" spans="13:14" x14ac:dyDescent="0.25">
      <c r="M2945">
        <v>3000</v>
      </c>
      <c r="N2945" t="s">
        <v>8221</v>
      </c>
    </row>
    <row r="2946" spans="13:14" x14ac:dyDescent="0.25">
      <c r="M2946">
        <v>10000</v>
      </c>
      <c r="N2946" t="s">
        <v>8221</v>
      </c>
    </row>
    <row r="2947" spans="13:14" x14ac:dyDescent="0.25">
      <c r="M2947">
        <v>50000</v>
      </c>
      <c r="N2947" t="s">
        <v>8221</v>
      </c>
    </row>
    <row r="2948" spans="13:14" x14ac:dyDescent="0.25">
      <c r="M2948">
        <v>2000</v>
      </c>
      <c r="N2948" t="s">
        <v>8221</v>
      </c>
    </row>
    <row r="2949" spans="13:14" x14ac:dyDescent="0.25">
      <c r="M2949">
        <v>25000</v>
      </c>
      <c r="N2949" t="s">
        <v>8221</v>
      </c>
    </row>
    <row r="2950" spans="13:14" x14ac:dyDescent="0.25">
      <c r="M2950">
        <v>500000</v>
      </c>
      <c r="N2950" t="s">
        <v>8221</v>
      </c>
    </row>
    <row r="2951" spans="13:14" x14ac:dyDescent="0.25">
      <c r="M2951">
        <v>1000</v>
      </c>
      <c r="N2951" t="s">
        <v>8221</v>
      </c>
    </row>
    <row r="2952" spans="13:14" x14ac:dyDescent="0.25">
      <c r="M2952">
        <v>5000000</v>
      </c>
      <c r="N2952" t="s">
        <v>8221</v>
      </c>
    </row>
    <row r="2953" spans="13:14" x14ac:dyDescent="0.25">
      <c r="M2953">
        <v>50000</v>
      </c>
      <c r="N2953" t="s">
        <v>8220</v>
      </c>
    </row>
    <row r="2954" spans="13:14" x14ac:dyDescent="0.25">
      <c r="M2954">
        <v>20000</v>
      </c>
      <c r="N2954" t="s">
        <v>8220</v>
      </c>
    </row>
    <row r="2955" spans="13:14" x14ac:dyDescent="0.25">
      <c r="M2955">
        <v>400000</v>
      </c>
      <c r="N2955" t="s">
        <v>8220</v>
      </c>
    </row>
    <row r="2956" spans="13:14" x14ac:dyDescent="0.25">
      <c r="M2956">
        <v>15000</v>
      </c>
      <c r="N2956" t="s">
        <v>8220</v>
      </c>
    </row>
    <row r="2957" spans="13:14" x14ac:dyDescent="0.25">
      <c r="M2957">
        <v>1200</v>
      </c>
      <c r="N2957" t="s">
        <v>8220</v>
      </c>
    </row>
    <row r="2958" spans="13:14" x14ac:dyDescent="0.25">
      <c r="M2958">
        <v>7900</v>
      </c>
      <c r="N2958" t="s">
        <v>8220</v>
      </c>
    </row>
    <row r="2959" spans="13:14" x14ac:dyDescent="0.25">
      <c r="M2959">
        <v>15000</v>
      </c>
      <c r="N2959" t="s">
        <v>8220</v>
      </c>
    </row>
    <row r="2960" spans="13:14" x14ac:dyDescent="0.25">
      <c r="M2960">
        <v>80000</v>
      </c>
      <c r="N2960" t="s">
        <v>8220</v>
      </c>
    </row>
    <row r="2961" spans="13:14" x14ac:dyDescent="0.25">
      <c r="M2961">
        <v>10000</v>
      </c>
      <c r="N2961" t="s">
        <v>8220</v>
      </c>
    </row>
    <row r="2962" spans="13:14" x14ac:dyDescent="0.25">
      <c r="M2962">
        <v>30000000</v>
      </c>
      <c r="N2962" t="s">
        <v>8220</v>
      </c>
    </row>
    <row r="2963" spans="13:14" x14ac:dyDescent="0.25">
      <c r="M2963">
        <v>5000</v>
      </c>
      <c r="N2963" t="s">
        <v>8219</v>
      </c>
    </row>
    <row r="2964" spans="13:14" x14ac:dyDescent="0.25">
      <c r="M2964">
        <v>1000</v>
      </c>
      <c r="N2964" t="s">
        <v>8219</v>
      </c>
    </row>
    <row r="2965" spans="13:14" x14ac:dyDescent="0.25">
      <c r="M2965">
        <v>10000</v>
      </c>
      <c r="N2965" t="s">
        <v>8219</v>
      </c>
    </row>
    <row r="2966" spans="13:14" x14ac:dyDescent="0.25">
      <c r="M2966">
        <v>5000</v>
      </c>
      <c r="N2966" t="s">
        <v>8219</v>
      </c>
    </row>
    <row r="2967" spans="13:14" x14ac:dyDescent="0.25">
      <c r="M2967">
        <v>1500</v>
      </c>
      <c r="N2967" t="s">
        <v>8219</v>
      </c>
    </row>
    <row r="2968" spans="13:14" x14ac:dyDescent="0.25">
      <c r="M2968">
        <v>10000</v>
      </c>
      <c r="N2968" t="s">
        <v>8219</v>
      </c>
    </row>
    <row r="2969" spans="13:14" x14ac:dyDescent="0.25">
      <c r="M2969">
        <v>5000</v>
      </c>
      <c r="N2969" t="s">
        <v>8219</v>
      </c>
    </row>
    <row r="2970" spans="13:14" x14ac:dyDescent="0.25">
      <c r="M2970">
        <v>3500</v>
      </c>
      <c r="N2970" t="s">
        <v>8219</v>
      </c>
    </row>
    <row r="2971" spans="13:14" x14ac:dyDescent="0.25">
      <c r="M2971">
        <v>1000</v>
      </c>
      <c r="N2971" t="s">
        <v>8219</v>
      </c>
    </row>
    <row r="2972" spans="13:14" x14ac:dyDescent="0.25">
      <c r="M2972">
        <v>6000</v>
      </c>
      <c r="N2972" t="s">
        <v>8219</v>
      </c>
    </row>
    <row r="2973" spans="13:14" x14ac:dyDescent="0.25">
      <c r="M2973">
        <v>3200</v>
      </c>
      <c r="N2973" t="s">
        <v>8219</v>
      </c>
    </row>
    <row r="2974" spans="13:14" x14ac:dyDescent="0.25">
      <c r="M2974">
        <v>2000</v>
      </c>
      <c r="N2974" t="s">
        <v>8219</v>
      </c>
    </row>
    <row r="2975" spans="13:14" x14ac:dyDescent="0.25">
      <c r="M2975">
        <v>5000</v>
      </c>
      <c r="N2975" t="s">
        <v>8219</v>
      </c>
    </row>
    <row r="2976" spans="13:14" x14ac:dyDescent="0.25">
      <c r="M2976">
        <v>5000</v>
      </c>
      <c r="N2976" t="s">
        <v>8219</v>
      </c>
    </row>
    <row r="2977" spans="13:14" x14ac:dyDescent="0.25">
      <c r="M2977">
        <v>8000</v>
      </c>
      <c r="N2977" t="s">
        <v>8219</v>
      </c>
    </row>
    <row r="2978" spans="13:14" x14ac:dyDescent="0.25">
      <c r="M2978">
        <v>70</v>
      </c>
      <c r="N2978" t="s">
        <v>8219</v>
      </c>
    </row>
    <row r="2979" spans="13:14" x14ac:dyDescent="0.25">
      <c r="M2979">
        <v>3000</v>
      </c>
      <c r="N2979" t="s">
        <v>8219</v>
      </c>
    </row>
    <row r="2980" spans="13:14" x14ac:dyDescent="0.25">
      <c r="M2980">
        <v>750</v>
      </c>
      <c r="N2980" t="s">
        <v>8219</v>
      </c>
    </row>
    <row r="2981" spans="13:14" x14ac:dyDescent="0.25">
      <c r="M2981">
        <v>5000</v>
      </c>
      <c r="N2981" t="s">
        <v>8219</v>
      </c>
    </row>
    <row r="2982" spans="13:14" x14ac:dyDescent="0.25">
      <c r="M2982">
        <v>3000</v>
      </c>
      <c r="N2982" t="s">
        <v>8219</v>
      </c>
    </row>
    <row r="2983" spans="13:14" x14ac:dyDescent="0.25">
      <c r="M2983">
        <v>4000</v>
      </c>
      <c r="N2983" t="s">
        <v>8219</v>
      </c>
    </row>
    <row r="2984" spans="13:14" x14ac:dyDescent="0.25">
      <c r="M2984">
        <v>5000</v>
      </c>
      <c r="N2984" t="s">
        <v>8219</v>
      </c>
    </row>
    <row r="2985" spans="13:14" x14ac:dyDescent="0.25">
      <c r="M2985">
        <v>116000</v>
      </c>
      <c r="N2985" t="s">
        <v>8219</v>
      </c>
    </row>
    <row r="2986" spans="13:14" x14ac:dyDescent="0.25">
      <c r="M2986">
        <v>25000</v>
      </c>
      <c r="N2986" t="s">
        <v>8219</v>
      </c>
    </row>
    <row r="2987" spans="13:14" x14ac:dyDescent="0.25">
      <c r="M2987">
        <v>10000</v>
      </c>
      <c r="N2987" t="s">
        <v>8219</v>
      </c>
    </row>
    <row r="2988" spans="13:14" x14ac:dyDescent="0.25">
      <c r="M2988">
        <v>2400</v>
      </c>
      <c r="N2988" t="s">
        <v>8219</v>
      </c>
    </row>
    <row r="2989" spans="13:14" x14ac:dyDescent="0.25">
      <c r="M2989">
        <v>25000</v>
      </c>
      <c r="N2989" t="s">
        <v>8219</v>
      </c>
    </row>
    <row r="2990" spans="13:14" x14ac:dyDescent="0.25">
      <c r="M2990">
        <v>1000</v>
      </c>
      <c r="N2990" t="s">
        <v>8219</v>
      </c>
    </row>
    <row r="2991" spans="13:14" x14ac:dyDescent="0.25">
      <c r="M2991">
        <v>20000</v>
      </c>
      <c r="N2991" t="s">
        <v>8219</v>
      </c>
    </row>
    <row r="2992" spans="13:14" x14ac:dyDescent="0.25">
      <c r="M2992">
        <v>10000</v>
      </c>
      <c r="N2992" t="s">
        <v>8219</v>
      </c>
    </row>
    <row r="2993" spans="13:14" x14ac:dyDescent="0.25">
      <c r="M2993">
        <v>8500</v>
      </c>
      <c r="N2993" t="s">
        <v>8219</v>
      </c>
    </row>
    <row r="2994" spans="13:14" x14ac:dyDescent="0.25">
      <c r="M2994">
        <v>3000</v>
      </c>
      <c r="N2994" t="s">
        <v>8219</v>
      </c>
    </row>
    <row r="2995" spans="13:14" x14ac:dyDescent="0.25">
      <c r="M2995">
        <v>1000</v>
      </c>
      <c r="N2995" t="s">
        <v>8219</v>
      </c>
    </row>
    <row r="2996" spans="13:14" x14ac:dyDescent="0.25">
      <c r="M2996">
        <v>300</v>
      </c>
      <c r="N2996" t="s">
        <v>8219</v>
      </c>
    </row>
    <row r="2997" spans="13:14" x14ac:dyDescent="0.25">
      <c r="M2997">
        <v>15000</v>
      </c>
      <c r="N2997" t="s">
        <v>8219</v>
      </c>
    </row>
    <row r="2998" spans="13:14" x14ac:dyDescent="0.25">
      <c r="M2998">
        <v>35000</v>
      </c>
      <c r="N2998" t="s">
        <v>8219</v>
      </c>
    </row>
    <row r="2999" spans="13:14" x14ac:dyDescent="0.25">
      <c r="M2999">
        <v>10000</v>
      </c>
      <c r="N2999" t="s">
        <v>8219</v>
      </c>
    </row>
    <row r="3000" spans="13:14" x14ac:dyDescent="0.25">
      <c r="M3000">
        <v>50000</v>
      </c>
      <c r="N3000" t="s">
        <v>8219</v>
      </c>
    </row>
    <row r="3001" spans="13:14" x14ac:dyDescent="0.25">
      <c r="M3001">
        <v>1350</v>
      </c>
      <c r="N3001" t="s">
        <v>8219</v>
      </c>
    </row>
    <row r="3002" spans="13:14" x14ac:dyDescent="0.25">
      <c r="M3002">
        <v>500</v>
      </c>
      <c r="N3002" t="s">
        <v>8219</v>
      </c>
    </row>
    <row r="3003" spans="13:14" x14ac:dyDescent="0.25">
      <c r="M3003">
        <v>7214</v>
      </c>
      <c r="N3003" t="s">
        <v>8219</v>
      </c>
    </row>
    <row r="3004" spans="13:14" x14ac:dyDescent="0.25">
      <c r="M3004">
        <v>7000</v>
      </c>
      <c r="N3004" t="s">
        <v>8219</v>
      </c>
    </row>
    <row r="3005" spans="13:14" x14ac:dyDescent="0.25">
      <c r="M3005">
        <v>3000</v>
      </c>
      <c r="N3005" t="s">
        <v>8219</v>
      </c>
    </row>
    <row r="3006" spans="13:14" x14ac:dyDescent="0.25">
      <c r="M3006">
        <v>40000</v>
      </c>
      <c r="N3006" t="s">
        <v>8219</v>
      </c>
    </row>
    <row r="3007" spans="13:14" x14ac:dyDescent="0.25">
      <c r="M3007">
        <v>10600</v>
      </c>
      <c r="N3007" t="s">
        <v>8219</v>
      </c>
    </row>
    <row r="3008" spans="13:14" x14ac:dyDescent="0.25">
      <c r="M3008">
        <v>8000</v>
      </c>
      <c r="N3008" t="s">
        <v>8219</v>
      </c>
    </row>
    <row r="3009" spans="13:14" x14ac:dyDescent="0.25">
      <c r="M3009">
        <v>600</v>
      </c>
      <c r="N3009" t="s">
        <v>8219</v>
      </c>
    </row>
    <row r="3010" spans="13:14" x14ac:dyDescent="0.25">
      <c r="M3010">
        <v>3000</v>
      </c>
      <c r="N3010" t="s">
        <v>8219</v>
      </c>
    </row>
    <row r="3011" spans="13:14" x14ac:dyDescent="0.25">
      <c r="M3011">
        <v>25000</v>
      </c>
      <c r="N3011" t="s">
        <v>8219</v>
      </c>
    </row>
    <row r="3012" spans="13:14" x14ac:dyDescent="0.25">
      <c r="M3012">
        <v>1500</v>
      </c>
      <c r="N3012" t="s">
        <v>8219</v>
      </c>
    </row>
    <row r="3013" spans="13:14" x14ac:dyDescent="0.25">
      <c r="M3013">
        <v>300</v>
      </c>
      <c r="N3013" t="s">
        <v>8219</v>
      </c>
    </row>
    <row r="3014" spans="13:14" x14ac:dyDescent="0.25">
      <c r="M3014">
        <v>4000</v>
      </c>
      <c r="N3014" t="s">
        <v>8219</v>
      </c>
    </row>
    <row r="3015" spans="13:14" x14ac:dyDescent="0.25">
      <c r="M3015">
        <v>10000</v>
      </c>
      <c r="N3015" t="s">
        <v>8219</v>
      </c>
    </row>
    <row r="3016" spans="13:14" x14ac:dyDescent="0.25">
      <c r="M3016">
        <v>25000</v>
      </c>
      <c r="N3016" t="s">
        <v>8219</v>
      </c>
    </row>
    <row r="3017" spans="13:14" x14ac:dyDescent="0.25">
      <c r="M3017">
        <v>3400</v>
      </c>
      <c r="N3017" t="s">
        <v>8219</v>
      </c>
    </row>
    <row r="3018" spans="13:14" x14ac:dyDescent="0.25">
      <c r="M3018">
        <v>8500</v>
      </c>
      <c r="N3018" t="s">
        <v>8219</v>
      </c>
    </row>
    <row r="3019" spans="13:14" x14ac:dyDescent="0.25">
      <c r="M3019">
        <v>22000</v>
      </c>
      <c r="N3019" t="s">
        <v>8219</v>
      </c>
    </row>
    <row r="3020" spans="13:14" x14ac:dyDescent="0.25">
      <c r="M3020">
        <v>4200</v>
      </c>
      <c r="N3020" t="s">
        <v>8219</v>
      </c>
    </row>
    <row r="3021" spans="13:14" x14ac:dyDescent="0.25">
      <c r="M3021">
        <v>15000</v>
      </c>
      <c r="N3021" t="s">
        <v>8219</v>
      </c>
    </row>
    <row r="3022" spans="13:14" x14ac:dyDescent="0.25">
      <c r="M3022">
        <v>7000</v>
      </c>
      <c r="N3022" t="s">
        <v>8219</v>
      </c>
    </row>
    <row r="3023" spans="13:14" x14ac:dyDescent="0.25">
      <c r="M3023">
        <v>4500</v>
      </c>
      <c r="N3023" t="s">
        <v>8219</v>
      </c>
    </row>
    <row r="3024" spans="13:14" x14ac:dyDescent="0.25">
      <c r="M3024">
        <v>10000</v>
      </c>
      <c r="N3024" t="s">
        <v>8219</v>
      </c>
    </row>
    <row r="3025" spans="13:14" x14ac:dyDescent="0.25">
      <c r="M3025">
        <v>700</v>
      </c>
      <c r="N3025" t="s">
        <v>8219</v>
      </c>
    </row>
    <row r="3026" spans="13:14" x14ac:dyDescent="0.25">
      <c r="M3026">
        <v>5000</v>
      </c>
      <c r="N3026" t="s">
        <v>8219</v>
      </c>
    </row>
    <row r="3027" spans="13:14" x14ac:dyDescent="0.25">
      <c r="M3027">
        <v>2500</v>
      </c>
      <c r="N3027" t="s">
        <v>8219</v>
      </c>
    </row>
    <row r="3028" spans="13:14" x14ac:dyDescent="0.25">
      <c r="M3028">
        <v>900</v>
      </c>
      <c r="N3028" t="s">
        <v>8219</v>
      </c>
    </row>
    <row r="3029" spans="13:14" x14ac:dyDescent="0.25">
      <c r="M3029">
        <v>40000</v>
      </c>
      <c r="N3029" t="s">
        <v>8219</v>
      </c>
    </row>
    <row r="3030" spans="13:14" x14ac:dyDescent="0.25">
      <c r="M3030">
        <v>5000</v>
      </c>
      <c r="N3030" t="s">
        <v>8219</v>
      </c>
    </row>
    <row r="3031" spans="13:14" x14ac:dyDescent="0.25">
      <c r="M3031">
        <v>30000</v>
      </c>
      <c r="N3031" t="s">
        <v>8219</v>
      </c>
    </row>
    <row r="3032" spans="13:14" x14ac:dyDescent="0.25">
      <c r="M3032">
        <v>1750</v>
      </c>
      <c r="N3032" t="s">
        <v>8219</v>
      </c>
    </row>
    <row r="3033" spans="13:14" x14ac:dyDescent="0.25">
      <c r="M3033">
        <v>1500</v>
      </c>
      <c r="N3033" t="s">
        <v>8219</v>
      </c>
    </row>
    <row r="3034" spans="13:14" x14ac:dyDescent="0.25">
      <c r="M3034">
        <v>1000</v>
      </c>
      <c r="N3034" t="s">
        <v>8219</v>
      </c>
    </row>
    <row r="3035" spans="13:14" x14ac:dyDescent="0.25">
      <c r="M3035">
        <v>3000</v>
      </c>
      <c r="N3035" t="s">
        <v>8219</v>
      </c>
    </row>
    <row r="3036" spans="13:14" x14ac:dyDescent="0.25">
      <c r="M3036">
        <v>100000</v>
      </c>
      <c r="N3036" t="s">
        <v>8219</v>
      </c>
    </row>
    <row r="3037" spans="13:14" x14ac:dyDescent="0.25">
      <c r="M3037">
        <v>25000</v>
      </c>
      <c r="N3037" t="s">
        <v>8219</v>
      </c>
    </row>
    <row r="3038" spans="13:14" x14ac:dyDescent="0.25">
      <c r="M3038">
        <v>25000</v>
      </c>
      <c r="N3038" t="s">
        <v>8219</v>
      </c>
    </row>
    <row r="3039" spans="13:14" x14ac:dyDescent="0.25">
      <c r="M3039">
        <v>500</v>
      </c>
      <c r="N3039" t="s">
        <v>8219</v>
      </c>
    </row>
    <row r="3040" spans="13:14" x14ac:dyDescent="0.25">
      <c r="M3040">
        <v>1000</v>
      </c>
      <c r="N3040" t="s">
        <v>8219</v>
      </c>
    </row>
    <row r="3041" spans="13:14" x14ac:dyDescent="0.25">
      <c r="M3041">
        <v>20000</v>
      </c>
      <c r="N3041" t="s">
        <v>8219</v>
      </c>
    </row>
    <row r="3042" spans="13:14" x14ac:dyDescent="0.25">
      <c r="M3042">
        <v>3000</v>
      </c>
      <c r="N3042" t="s">
        <v>8219</v>
      </c>
    </row>
    <row r="3043" spans="13:14" x14ac:dyDescent="0.25">
      <c r="M3043">
        <v>8300</v>
      </c>
      <c r="N3043" t="s">
        <v>8219</v>
      </c>
    </row>
    <row r="3044" spans="13:14" x14ac:dyDescent="0.25">
      <c r="M3044">
        <v>1500</v>
      </c>
      <c r="N3044" t="s">
        <v>8219</v>
      </c>
    </row>
    <row r="3045" spans="13:14" x14ac:dyDescent="0.25">
      <c r="M3045">
        <v>15000</v>
      </c>
      <c r="N3045" t="s">
        <v>8219</v>
      </c>
    </row>
    <row r="3046" spans="13:14" x14ac:dyDescent="0.25">
      <c r="M3046">
        <v>12000</v>
      </c>
      <c r="N3046" t="s">
        <v>8219</v>
      </c>
    </row>
    <row r="3047" spans="13:14" x14ac:dyDescent="0.25">
      <c r="M3047">
        <v>4000</v>
      </c>
      <c r="N3047" t="s">
        <v>8219</v>
      </c>
    </row>
    <row r="3048" spans="13:14" x14ac:dyDescent="0.25">
      <c r="M3048">
        <v>7900</v>
      </c>
      <c r="N3048" t="s">
        <v>8219</v>
      </c>
    </row>
    <row r="3049" spans="13:14" x14ac:dyDescent="0.25">
      <c r="M3049">
        <v>500</v>
      </c>
      <c r="N3049" t="s">
        <v>8219</v>
      </c>
    </row>
    <row r="3050" spans="13:14" x14ac:dyDescent="0.25">
      <c r="M3050">
        <v>5000</v>
      </c>
      <c r="N3050" t="s">
        <v>8219</v>
      </c>
    </row>
    <row r="3051" spans="13:14" x14ac:dyDescent="0.25">
      <c r="M3051">
        <v>3750</v>
      </c>
      <c r="N3051" t="s">
        <v>8219</v>
      </c>
    </row>
    <row r="3052" spans="13:14" x14ac:dyDescent="0.25">
      <c r="M3052">
        <v>600</v>
      </c>
      <c r="N3052" t="s">
        <v>8219</v>
      </c>
    </row>
    <row r="3053" spans="13:14" x14ac:dyDescent="0.25">
      <c r="M3053">
        <v>3500</v>
      </c>
      <c r="N3053" t="s">
        <v>8221</v>
      </c>
    </row>
    <row r="3054" spans="13:14" x14ac:dyDescent="0.25">
      <c r="M3054">
        <v>50000</v>
      </c>
      <c r="N3054" t="s">
        <v>8221</v>
      </c>
    </row>
    <row r="3055" spans="13:14" x14ac:dyDescent="0.25">
      <c r="M3055">
        <v>10000</v>
      </c>
      <c r="N3055" t="s">
        <v>8221</v>
      </c>
    </row>
    <row r="3056" spans="13:14" x14ac:dyDescent="0.25">
      <c r="M3056">
        <v>300</v>
      </c>
      <c r="N3056" t="s">
        <v>8221</v>
      </c>
    </row>
    <row r="3057" spans="13:14" x14ac:dyDescent="0.25">
      <c r="M3057">
        <v>20000</v>
      </c>
      <c r="N3057" t="s">
        <v>8221</v>
      </c>
    </row>
    <row r="3058" spans="13:14" x14ac:dyDescent="0.25">
      <c r="M3058">
        <v>25000</v>
      </c>
      <c r="N3058" t="s">
        <v>8221</v>
      </c>
    </row>
    <row r="3059" spans="13:14" x14ac:dyDescent="0.25">
      <c r="M3059">
        <v>50000</v>
      </c>
      <c r="N3059" t="s">
        <v>8221</v>
      </c>
    </row>
    <row r="3060" spans="13:14" x14ac:dyDescent="0.25">
      <c r="M3060">
        <v>18000</v>
      </c>
      <c r="N3060" t="s">
        <v>8221</v>
      </c>
    </row>
    <row r="3061" spans="13:14" x14ac:dyDescent="0.25">
      <c r="M3061">
        <v>15000</v>
      </c>
      <c r="N3061" t="s">
        <v>8221</v>
      </c>
    </row>
    <row r="3062" spans="13:14" x14ac:dyDescent="0.25">
      <c r="M3062">
        <v>220000</v>
      </c>
      <c r="N3062" t="s">
        <v>8221</v>
      </c>
    </row>
    <row r="3063" spans="13:14" x14ac:dyDescent="0.25">
      <c r="M3063">
        <v>1000000</v>
      </c>
      <c r="N3063" t="s">
        <v>8221</v>
      </c>
    </row>
    <row r="3064" spans="13:14" x14ac:dyDescent="0.25">
      <c r="M3064">
        <v>10000</v>
      </c>
      <c r="N3064" t="s">
        <v>8221</v>
      </c>
    </row>
    <row r="3065" spans="13:14" x14ac:dyDescent="0.25">
      <c r="M3065">
        <v>3000</v>
      </c>
      <c r="N3065" t="s">
        <v>8221</v>
      </c>
    </row>
    <row r="3066" spans="13:14" x14ac:dyDescent="0.25">
      <c r="M3066">
        <v>75000</v>
      </c>
      <c r="N3066" t="s">
        <v>8221</v>
      </c>
    </row>
    <row r="3067" spans="13:14" x14ac:dyDescent="0.25">
      <c r="M3067">
        <v>25000</v>
      </c>
      <c r="N3067" t="s">
        <v>8221</v>
      </c>
    </row>
    <row r="3068" spans="13:14" x14ac:dyDescent="0.25">
      <c r="M3068">
        <v>350000</v>
      </c>
      <c r="N3068" t="s">
        <v>8221</v>
      </c>
    </row>
    <row r="3069" spans="13:14" x14ac:dyDescent="0.25">
      <c r="M3069">
        <v>8000</v>
      </c>
      <c r="N3069" t="s">
        <v>8221</v>
      </c>
    </row>
    <row r="3070" spans="13:14" x14ac:dyDescent="0.25">
      <c r="M3070">
        <v>250000</v>
      </c>
      <c r="N3070" t="s">
        <v>8221</v>
      </c>
    </row>
    <row r="3071" spans="13:14" x14ac:dyDescent="0.25">
      <c r="M3071">
        <v>1000</v>
      </c>
      <c r="N3071" t="s">
        <v>8221</v>
      </c>
    </row>
    <row r="3072" spans="13:14" x14ac:dyDescent="0.25">
      <c r="M3072">
        <v>10000</v>
      </c>
      <c r="N3072" t="s">
        <v>8221</v>
      </c>
    </row>
    <row r="3073" spans="13:14" x14ac:dyDescent="0.25">
      <c r="M3073">
        <v>12000</v>
      </c>
      <c r="N3073" t="s">
        <v>8221</v>
      </c>
    </row>
    <row r="3074" spans="13:14" x14ac:dyDescent="0.25">
      <c r="M3074">
        <v>12000</v>
      </c>
      <c r="N3074" t="s">
        <v>8221</v>
      </c>
    </row>
    <row r="3075" spans="13:14" x14ac:dyDescent="0.25">
      <c r="M3075">
        <v>2800000</v>
      </c>
      <c r="N3075" t="s">
        <v>8221</v>
      </c>
    </row>
    <row r="3076" spans="13:14" x14ac:dyDescent="0.25">
      <c r="M3076">
        <v>25000</v>
      </c>
      <c r="N3076" t="s">
        <v>8221</v>
      </c>
    </row>
    <row r="3077" spans="13:14" x14ac:dyDescent="0.25">
      <c r="M3077">
        <v>15000</v>
      </c>
      <c r="N3077" t="s">
        <v>8221</v>
      </c>
    </row>
    <row r="3078" spans="13:14" x14ac:dyDescent="0.25">
      <c r="M3078">
        <v>10000</v>
      </c>
      <c r="N3078" t="s">
        <v>8221</v>
      </c>
    </row>
    <row r="3079" spans="13:14" x14ac:dyDescent="0.25">
      <c r="M3079">
        <v>22000</v>
      </c>
      <c r="N3079" t="s">
        <v>8221</v>
      </c>
    </row>
    <row r="3080" spans="13:14" x14ac:dyDescent="0.25">
      <c r="M3080">
        <v>60000</v>
      </c>
      <c r="N3080" t="s">
        <v>8221</v>
      </c>
    </row>
    <row r="3081" spans="13:14" x14ac:dyDescent="0.25">
      <c r="M3081">
        <v>1333666</v>
      </c>
      <c r="N3081" t="s">
        <v>8221</v>
      </c>
    </row>
    <row r="3082" spans="13:14" x14ac:dyDescent="0.25">
      <c r="M3082">
        <v>2000000</v>
      </c>
      <c r="N3082" t="s">
        <v>8221</v>
      </c>
    </row>
    <row r="3083" spans="13:14" x14ac:dyDescent="0.25">
      <c r="M3083">
        <v>1000000</v>
      </c>
      <c r="N3083" t="s">
        <v>8221</v>
      </c>
    </row>
    <row r="3084" spans="13:14" x14ac:dyDescent="0.25">
      <c r="M3084">
        <v>9000</v>
      </c>
      <c r="N3084" t="s">
        <v>8221</v>
      </c>
    </row>
    <row r="3085" spans="13:14" x14ac:dyDescent="0.25">
      <c r="M3085">
        <v>20000</v>
      </c>
      <c r="N3085" t="s">
        <v>8221</v>
      </c>
    </row>
    <row r="3086" spans="13:14" x14ac:dyDescent="0.25">
      <c r="M3086">
        <v>4059</v>
      </c>
      <c r="N3086" t="s">
        <v>8221</v>
      </c>
    </row>
    <row r="3087" spans="13:14" x14ac:dyDescent="0.25">
      <c r="M3087">
        <v>25000</v>
      </c>
      <c r="N3087" t="s">
        <v>8221</v>
      </c>
    </row>
    <row r="3088" spans="13:14" x14ac:dyDescent="0.25">
      <c r="M3088">
        <v>20000</v>
      </c>
      <c r="N3088" t="s">
        <v>8221</v>
      </c>
    </row>
    <row r="3089" spans="13:14" x14ac:dyDescent="0.25">
      <c r="M3089">
        <v>20000</v>
      </c>
      <c r="N3089" t="s">
        <v>8221</v>
      </c>
    </row>
    <row r="3090" spans="13:14" x14ac:dyDescent="0.25">
      <c r="M3090">
        <v>65000</v>
      </c>
      <c r="N3090" t="s">
        <v>8221</v>
      </c>
    </row>
    <row r="3091" spans="13:14" x14ac:dyDescent="0.25">
      <c r="M3091">
        <v>25000</v>
      </c>
      <c r="N3091" t="s">
        <v>8221</v>
      </c>
    </row>
    <row r="3092" spans="13:14" x14ac:dyDescent="0.25">
      <c r="M3092">
        <v>225000</v>
      </c>
      <c r="N3092" t="s">
        <v>8221</v>
      </c>
    </row>
    <row r="3093" spans="13:14" x14ac:dyDescent="0.25">
      <c r="M3093">
        <v>5000</v>
      </c>
      <c r="N3093" t="s">
        <v>8221</v>
      </c>
    </row>
    <row r="3094" spans="13:14" x14ac:dyDescent="0.25">
      <c r="M3094">
        <v>100000</v>
      </c>
      <c r="N3094" t="s">
        <v>8221</v>
      </c>
    </row>
    <row r="3095" spans="13:14" x14ac:dyDescent="0.25">
      <c r="M3095">
        <v>4000</v>
      </c>
      <c r="N3095" t="s">
        <v>8221</v>
      </c>
    </row>
    <row r="3096" spans="13:14" x14ac:dyDescent="0.25">
      <c r="M3096">
        <v>100000</v>
      </c>
      <c r="N3096" t="s">
        <v>8221</v>
      </c>
    </row>
    <row r="3097" spans="13:14" x14ac:dyDescent="0.25">
      <c r="M3097">
        <v>14920</v>
      </c>
      <c r="N3097" t="s">
        <v>8221</v>
      </c>
    </row>
    <row r="3098" spans="13:14" x14ac:dyDescent="0.25">
      <c r="M3098">
        <v>20000</v>
      </c>
      <c r="N3098" t="s">
        <v>8221</v>
      </c>
    </row>
    <row r="3099" spans="13:14" x14ac:dyDescent="0.25">
      <c r="M3099">
        <v>10000</v>
      </c>
      <c r="N3099" t="s">
        <v>8221</v>
      </c>
    </row>
    <row r="3100" spans="13:14" x14ac:dyDescent="0.25">
      <c r="M3100">
        <v>48725</v>
      </c>
      <c r="N3100" t="s">
        <v>8221</v>
      </c>
    </row>
    <row r="3101" spans="13:14" x14ac:dyDescent="0.25">
      <c r="M3101">
        <v>2000</v>
      </c>
      <c r="N3101" t="s">
        <v>8221</v>
      </c>
    </row>
    <row r="3102" spans="13:14" x14ac:dyDescent="0.25">
      <c r="M3102">
        <v>12000</v>
      </c>
      <c r="N3102" t="s">
        <v>8221</v>
      </c>
    </row>
    <row r="3103" spans="13:14" x14ac:dyDescent="0.25">
      <c r="M3103">
        <v>2500</v>
      </c>
      <c r="N3103" t="s">
        <v>8221</v>
      </c>
    </row>
    <row r="3104" spans="13:14" x14ac:dyDescent="0.25">
      <c r="M3104">
        <v>16000</v>
      </c>
      <c r="N3104" t="s">
        <v>8221</v>
      </c>
    </row>
    <row r="3105" spans="13:14" x14ac:dyDescent="0.25">
      <c r="M3105">
        <v>4100</v>
      </c>
      <c r="N3105" t="s">
        <v>8221</v>
      </c>
    </row>
    <row r="3106" spans="13:14" x14ac:dyDescent="0.25">
      <c r="M3106">
        <v>4000</v>
      </c>
      <c r="N3106" t="s">
        <v>8221</v>
      </c>
    </row>
    <row r="3107" spans="13:14" x14ac:dyDescent="0.25">
      <c r="M3107">
        <v>5845</v>
      </c>
      <c r="N3107" t="s">
        <v>8221</v>
      </c>
    </row>
    <row r="3108" spans="13:14" x14ac:dyDescent="0.25">
      <c r="M3108">
        <v>1000</v>
      </c>
      <c r="N3108" t="s">
        <v>8221</v>
      </c>
    </row>
    <row r="3109" spans="13:14" x14ac:dyDescent="0.25">
      <c r="M3109">
        <v>40000</v>
      </c>
      <c r="N3109" t="s">
        <v>8221</v>
      </c>
    </row>
    <row r="3110" spans="13:14" x14ac:dyDescent="0.25">
      <c r="M3110">
        <v>50000</v>
      </c>
      <c r="N3110" t="s">
        <v>8221</v>
      </c>
    </row>
    <row r="3111" spans="13:14" x14ac:dyDescent="0.25">
      <c r="M3111">
        <v>26500</v>
      </c>
      <c r="N3111" t="s">
        <v>8221</v>
      </c>
    </row>
    <row r="3112" spans="13:14" x14ac:dyDescent="0.25">
      <c r="M3112">
        <v>25000</v>
      </c>
      <c r="N3112" t="s">
        <v>8221</v>
      </c>
    </row>
    <row r="3113" spans="13:14" x14ac:dyDescent="0.25">
      <c r="M3113">
        <v>20000</v>
      </c>
      <c r="N3113" t="s">
        <v>8221</v>
      </c>
    </row>
    <row r="3114" spans="13:14" x14ac:dyDescent="0.25">
      <c r="M3114">
        <v>11000</v>
      </c>
      <c r="N3114" t="s">
        <v>8221</v>
      </c>
    </row>
    <row r="3115" spans="13:14" x14ac:dyDescent="0.25">
      <c r="M3115">
        <v>109225</v>
      </c>
      <c r="N3115" t="s">
        <v>8221</v>
      </c>
    </row>
    <row r="3116" spans="13:14" x14ac:dyDescent="0.25">
      <c r="M3116">
        <v>75000</v>
      </c>
      <c r="N3116" t="s">
        <v>8221</v>
      </c>
    </row>
    <row r="3117" spans="13:14" x14ac:dyDescent="0.25">
      <c r="M3117">
        <v>10000</v>
      </c>
      <c r="N3117" t="s">
        <v>8221</v>
      </c>
    </row>
    <row r="3118" spans="13:14" x14ac:dyDescent="0.25">
      <c r="M3118">
        <v>750</v>
      </c>
      <c r="N3118" t="s">
        <v>8221</v>
      </c>
    </row>
    <row r="3119" spans="13:14" x14ac:dyDescent="0.25">
      <c r="M3119">
        <v>1000</v>
      </c>
      <c r="N3119" t="s">
        <v>8221</v>
      </c>
    </row>
    <row r="3120" spans="13:14" x14ac:dyDescent="0.25">
      <c r="M3120">
        <v>500000</v>
      </c>
      <c r="N3120" t="s">
        <v>8221</v>
      </c>
    </row>
    <row r="3121" spans="13:14" x14ac:dyDescent="0.25">
      <c r="M3121">
        <v>10000</v>
      </c>
      <c r="N3121" t="s">
        <v>8221</v>
      </c>
    </row>
    <row r="3122" spans="13:14" x14ac:dyDescent="0.25">
      <c r="M3122">
        <v>1300000</v>
      </c>
      <c r="N3122" t="s">
        <v>8221</v>
      </c>
    </row>
    <row r="3123" spans="13:14" x14ac:dyDescent="0.25">
      <c r="M3123">
        <v>1500</v>
      </c>
      <c r="N3123" t="s">
        <v>8220</v>
      </c>
    </row>
    <row r="3124" spans="13:14" x14ac:dyDescent="0.25">
      <c r="M3124">
        <v>199</v>
      </c>
      <c r="N3124" t="s">
        <v>8220</v>
      </c>
    </row>
    <row r="3125" spans="13:14" x14ac:dyDescent="0.25">
      <c r="M3125">
        <v>125000</v>
      </c>
      <c r="N3125" t="s">
        <v>8220</v>
      </c>
    </row>
    <row r="3126" spans="13:14" x14ac:dyDescent="0.25">
      <c r="M3126">
        <v>800000</v>
      </c>
      <c r="N3126" t="s">
        <v>8220</v>
      </c>
    </row>
    <row r="3127" spans="13:14" x14ac:dyDescent="0.25">
      <c r="M3127">
        <v>1500000</v>
      </c>
      <c r="N3127" t="s">
        <v>8220</v>
      </c>
    </row>
    <row r="3128" spans="13:14" x14ac:dyDescent="0.25">
      <c r="M3128">
        <v>25000</v>
      </c>
      <c r="N3128" t="s">
        <v>8220</v>
      </c>
    </row>
    <row r="3129" spans="13:14" x14ac:dyDescent="0.25">
      <c r="M3129">
        <v>100000</v>
      </c>
      <c r="N3129" t="s">
        <v>8220</v>
      </c>
    </row>
    <row r="3130" spans="13:14" x14ac:dyDescent="0.25">
      <c r="M3130">
        <v>15000</v>
      </c>
      <c r="N3130" t="s">
        <v>8222</v>
      </c>
    </row>
    <row r="3131" spans="13:14" x14ac:dyDescent="0.25">
      <c r="M3131">
        <v>1250</v>
      </c>
      <c r="N3131" t="s">
        <v>8222</v>
      </c>
    </row>
    <row r="3132" spans="13:14" x14ac:dyDescent="0.25">
      <c r="M3132">
        <v>10000</v>
      </c>
      <c r="N3132" t="s">
        <v>8222</v>
      </c>
    </row>
    <row r="3133" spans="13:14" x14ac:dyDescent="0.25">
      <c r="M3133">
        <v>4100</v>
      </c>
      <c r="N3133" t="s">
        <v>8222</v>
      </c>
    </row>
    <row r="3134" spans="13:14" x14ac:dyDescent="0.25">
      <c r="M3134">
        <v>30000</v>
      </c>
      <c r="N3134" t="s">
        <v>8222</v>
      </c>
    </row>
    <row r="3135" spans="13:14" x14ac:dyDescent="0.25">
      <c r="M3135">
        <v>500</v>
      </c>
      <c r="N3135" t="s">
        <v>8222</v>
      </c>
    </row>
    <row r="3136" spans="13:14" x14ac:dyDescent="0.25">
      <c r="M3136">
        <v>1000</v>
      </c>
      <c r="N3136" t="s">
        <v>8222</v>
      </c>
    </row>
    <row r="3137" spans="13:14" x14ac:dyDescent="0.25">
      <c r="M3137">
        <v>777</v>
      </c>
      <c r="N3137" t="s">
        <v>8222</v>
      </c>
    </row>
    <row r="3138" spans="13:14" x14ac:dyDescent="0.25">
      <c r="M3138">
        <v>500</v>
      </c>
      <c r="N3138" t="s">
        <v>8222</v>
      </c>
    </row>
    <row r="3139" spans="13:14" x14ac:dyDescent="0.25">
      <c r="M3139">
        <v>1500</v>
      </c>
      <c r="N3139" t="s">
        <v>8222</v>
      </c>
    </row>
    <row r="3140" spans="13:14" x14ac:dyDescent="0.25">
      <c r="M3140">
        <v>200</v>
      </c>
      <c r="N3140" t="s">
        <v>8222</v>
      </c>
    </row>
    <row r="3141" spans="13:14" x14ac:dyDescent="0.25">
      <c r="M3141">
        <v>50000</v>
      </c>
      <c r="N3141" t="s">
        <v>8222</v>
      </c>
    </row>
    <row r="3142" spans="13:14" x14ac:dyDescent="0.25">
      <c r="M3142">
        <v>10000</v>
      </c>
      <c r="N3142" t="s">
        <v>8222</v>
      </c>
    </row>
    <row r="3143" spans="13:14" x14ac:dyDescent="0.25">
      <c r="M3143">
        <v>500</v>
      </c>
      <c r="N3143" t="s">
        <v>8222</v>
      </c>
    </row>
    <row r="3144" spans="13:14" x14ac:dyDescent="0.25">
      <c r="M3144">
        <v>2750</v>
      </c>
      <c r="N3144" t="s">
        <v>8222</v>
      </c>
    </row>
    <row r="3145" spans="13:14" x14ac:dyDescent="0.25">
      <c r="M3145">
        <v>700</v>
      </c>
      <c r="N3145" t="s">
        <v>8222</v>
      </c>
    </row>
    <row r="3146" spans="13:14" x14ac:dyDescent="0.25">
      <c r="M3146">
        <v>10000</v>
      </c>
      <c r="N3146" t="s">
        <v>8222</v>
      </c>
    </row>
    <row r="3147" spans="13:14" x14ac:dyDescent="0.25">
      <c r="M3147">
        <v>25000</v>
      </c>
      <c r="N3147" t="s">
        <v>8222</v>
      </c>
    </row>
    <row r="3148" spans="13:14" x14ac:dyDescent="0.25">
      <c r="M3148">
        <v>50000</v>
      </c>
      <c r="N3148" t="s">
        <v>8222</v>
      </c>
    </row>
    <row r="3149" spans="13:14" x14ac:dyDescent="0.25">
      <c r="M3149">
        <v>20000</v>
      </c>
      <c r="N3149" t="s">
        <v>8219</v>
      </c>
    </row>
    <row r="3150" spans="13:14" x14ac:dyDescent="0.25">
      <c r="M3150">
        <v>1800</v>
      </c>
      <c r="N3150" t="s">
        <v>8219</v>
      </c>
    </row>
    <row r="3151" spans="13:14" x14ac:dyDescent="0.25">
      <c r="M3151">
        <v>1250</v>
      </c>
      <c r="N3151" t="s">
        <v>8219</v>
      </c>
    </row>
    <row r="3152" spans="13:14" x14ac:dyDescent="0.25">
      <c r="M3152">
        <v>3500</v>
      </c>
      <c r="N3152" t="s">
        <v>8219</v>
      </c>
    </row>
    <row r="3153" spans="13:14" x14ac:dyDescent="0.25">
      <c r="M3153">
        <v>3500</v>
      </c>
      <c r="N3153" t="s">
        <v>8219</v>
      </c>
    </row>
    <row r="3154" spans="13:14" x14ac:dyDescent="0.25">
      <c r="M3154">
        <v>2200</v>
      </c>
      <c r="N3154" t="s">
        <v>8219</v>
      </c>
    </row>
    <row r="3155" spans="13:14" x14ac:dyDescent="0.25">
      <c r="M3155">
        <v>3000</v>
      </c>
      <c r="N3155" t="s">
        <v>8219</v>
      </c>
    </row>
    <row r="3156" spans="13:14" x14ac:dyDescent="0.25">
      <c r="M3156">
        <v>7000</v>
      </c>
      <c r="N3156" t="s">
        <v>8219</v>
      </c>
    </row>
    <row r="3157" spans="13:14" x14ac:dyDescent="0.25">
      <c r="M3157">
        <v>5000</v>
      </c>
      <c r="N3157" t="s">
        <v>8219</v>
      </c>
    </row>
    <row r="3158" spans="13:14" x14ac:dyDescent="0.25">
      <c r="M3158">
        <v>5500</v>
      </c>
      <c r="N3158" t="s">
        <v>8219</v>
      </c>
    </row>
    <row r="3159" spans="13:14" x14ac:dyDescent="0.25">
      <c r="M3159">
        <v>4000</v>
      </c>
      <c r="N3159" t="s">
        <v>8219</v>
      </c>
    </row>
    <row r="3160" spans="13:14" x14ac:dyDescent="0.25">
      <c r="M3160">
        <v>5000</v>
      </c>
      <c r="N3160" t="s">
        <v>8219</v>
      </c>
    </row>
    <row r="3161" spans="13:14" x14ac:dyDescent="0.25">
      <c r="M3161">
        <v>1500</v>
      </c>
      <c r="N3161" t="s">
        <v>8219</v>
      </c>
    </row>
    <row r="3162" spans="13:14" x14ac:dyDescent="0.25">
      <c r="M3162">
        <v>4500</v>
      </c>
      <c r="N3162" t="s">
        <v>8219</v>
      </c>
    </row>
    <row r="3163" spans="13:14" x14ac:dyDescent="0.25">
      <c r="M3163">
        <v>2000</v>
      </c>
      <c r="N3163" t="s">
        <v>8219</v>
      </c>
    </row>
    <row r="3164" spans="13:14" x14ac:dyDescent="0.25">
      <c r="M3164">
        <v>4000</v>
      </c>
      <c r="N3164" t="s">
        <v>8219</v>
      </c>
    </row>
    <row r="3165" spans="13:14" x14ac:dyDescent="0.25">
      <c r="M3165">
        <v>13000</v>
      </c>
      <c r="N3165" t="s">
        <v>8219</v>
      </c>
    </row>
    <row r="3166" spans="13:14" x14ac:dyDescent="0.25">
      <c r="M3166">
        <v>2500</v>
      </c>
      <c r="N3166" t="s">
        <v>8219</v>
      </c>
    </row>
    <row r="3167" spans="13:14" x14ac:dyDescent="0.25">
      <c r="M3167">
        <v>750</v>
      </c>
      <c r="N3167" t="s">
        <v>8219</v>
      </c>
    </row>
    <row r="3168" spans="13:14" x14ac:dyDescent="0.25">
      <c r="M3168">
        <v>35000</v>
      </c>
      <c r="N3168" t="s">
        <v>8219</v>
      </c>
    </row>
    <row r="3169" spans="13:14" x14ac:dyDescent="0.25">
      <c r="M3169">
        <v>3000</v>
      </c>
      <c r="N3169" t="s">
        <v>8219</v>
      </c>
    </row>
    <row r="3170" spans="13:14" x14ac:dyDescent="0.25">
      <c r="M3170">
        <v>2500</v>
      </c>
      <c r="N3170" t="s">
        <v>8219</v>
      </c>
    </row>
    <row r="3171" spans="13:14" x14ac:dyDescent="0.25">
      <c r="M3171">
        <v>8000</v>
      </c>
      <c r="N3171" t="s">
        <v>8219</v>
      </c>
    </row>
    <row r="3172" spans="13:14" x14ac:dyDescent="0.25">
      <c r="M3172">
        <v>2000</v>
      </c>
      <c r="N3172" t="s">
        <v>8219</v>
      </c>
    </row>
    <row r="3173" spans="13:14" x14ac:dyDescent="0.25">
      <c r="M3173">
        <v>7000</v>
      </c>
      <c r="N3173" t="s">
        <v>8219</v>
      </c>
    </row>
    <row r="3174" spans="13:14" x14ac:dyDescent="0.25">
      <c r="M3174">
        <v>2000</v>
      </c>
      <c r="N3174" t="s">
        <v>8219</v>
      </c>
    </row>
    <row r="3175" spans="13:14" x14ac:dyDescent="0.25">
      <c r="M3175">
        <v>10000</v>
      </c>
      <c r="N3175" t="s">
        <v>8219</v>
      </c>
    </row>
    <row r="3176" spans="13:14" x14ac:dyDescent="0.25">
      <c r="M3176">
        <v>3000</v>
      </c>
      <c r="N3176" t="s">
        <v>8219</v>
      </c>
    </row>
    <row r="3177" spans="13:14" x14ac:dyDescent="0.25">
      <c r="M3177">
        <v>5000</v>
      </c>
      <c r="N3177" t="s">
        <v>8219</v>
      </c>
    </row>
    <row r="3178" spans="13:14" x14ac:dyDescent="0.25">
      <c r="M3178">
        <v>1900</v>
      </c>
      <c r="N3178" t="s">
        <v>8219</v>
      </c>
    </row>
    <row r="3179" spans="13:14" x14ac:dyDescent="0.25">
      <c r="M3179">
        <v>2500</v>
      </c>
      <c r="N3179" t="s">
        <v>8219</v>
      </c>
    </row>
    <row r="3180" spans="13:14" x14ac:dyDescent="0.25">
      <c r="M3180">
        <v>1500</v>
      </c>
      <c r="N3180" t="s">
        <v>8219</v>
      </c>
    </row>
    <row r="3181" spans="13:14" x14ac:dyDescent="0.25">
      <c r="M3181">
        <v>4200</v>
      </c>
      <c r="N3181" t="s">
        <v>8219</v>
      </c>
    </row>
    <row r="3182" spans="13:14" x14ac:dyDescent="0.25">
      <c r="M3182">
        <v>1200</v>
      </c>
      <c r="N3182" t="s">
        <v>8219</v>
      </c>
    </row>
    <row r="3183" spans="13:14" x14ac:dyDescent="0.25">
      <c r="M3183">
        <v>500</v>
      </c>
      <c r="N3183" t="s">
        <v>8219</v>
      </c>
    </row>
    <row r="3184" spans="13:14" x14ac:dyDescent="0.25">
      <c r="M3184">
        <v>7000</v>
      </c>
      <c r="N3184" t="s">
        <v>8219</v>
      </c>
    </row>
    <row r="3185" spans="13:14" x14ac:dyDescent="0.25">
      <c r="M3185">
        <v>2500</v>
      </c>
      <c r="N3185" t="s">
        <v>8219</v>
      </c>
    </row>
    <row r="3186" spans="13:14" x14ac:dyDescent="0.25">
      <c r="M3186">
        <v>4300</v>
      </c>
      <c r="N3186" t="s">
        <v>8219</v>
      </c>
    </row>
    <row r="3187" spans="13:14" x14ac:dyDescent="0.25">
      <c r="M3187">
        <v>1000</v>
      </c>
      <c r="N3187" t="s">
        <v>8219</v>
      </c>
    </row>
    <row r="3188" spans="13:14" x14ac:dyDescent="0.25">
      <c r="M3188">
        <v>3200</v>
      </c>
      <c r="N3188" t="s">
        <v>8219</v>
      </c>
    </row>
    <row r="3189" spans="13:14" x14ac:dyDescent="0.25">
      <c r="M3189">
        <v>15000</v>
      </c>
      <c r="N3189" t="s">
        <v>8219</v>
      </c>
    </row>
    <row r="3190" spans="13:14" x14ac:dyDescent="0.25">
      <c r="M3190">
        <v>200</v>
      </c>
      <c r="N3190" t="s">
        <v>8221</v>
      </c>
    </row>
    <row r="3191" spans="13:14" x14ac:dyDescent="0.25">
      <c r="M3191">
        <v>55000</v>
      </c>
      <c r="N3191" t="s">
        <v>8221</v>
      </c>
    </row>
    <row r="3192" spans="13:14" x14ac:dyDescent="0.25">
      <c r="M3192">
        <v>4000</v>
      </c>
      <c r="N3192" t="s">
        <v>8221</v>
      </c>
    </row>
    <row r="3193" spans="13:14" x14ac:dyDescent="0.25">
      <c r="M3193">
        <v>3750</v>
      </c>
      <c r="N3193" t="s">
        <v>8221</v>
      </c>
    </row>
    <row r="3194" spans="13:14" x14ac:dyDescent="0.25">
      <c r="M3194">
        <v>10000</v>
      </c>
      <c r="N3194" t="s">
        <v>8221</v>
      </c>
    </row>
    <row r="3195" spans="13:14" x14ac:dyDescent="0.25">
      <c r="M3195">
        <v>5000</v>
      </c>
      <c r="N3195" t="s">
        <v>8221</v>
      </c>
    </row>
    <row r="3196" spans="13:14" x14ac:dyDescent="0.25">
      <c r="M3196">
        <v>11000</v>
      </c>
      <c r="N3196" t="s">
        <v>8221</v>
      </c>
    </row>
    <row r="3197" spans="13:14" x14ac:dyDescent="0.25">
      <c r="M3197">
        <v>3500</v>
      </c>
      <c r="N3197" t="s">
        <v>8221</v>
      </c>
    </row>
    <row r="3198" spans="13:14" x14ac:dyDescent="0.25">
      <c r="M3198">
        <v>3000000</v>
      </c>
      <c r="N3198" t="s">
        <v>8221</v>
      </c>
    </row>
    <row r="3199" spans="13:14" x14ac:dyDescent="0.25">
      <c r="M3199">
        <v>10000</v>
      </c>
      <c r="N3199" t="s">
        <v>8221</v>
      </c>
    </row>
    <row r="3200" spans="13:14" x14ac:dyDescent="0.25">
      <c r="M3200">
        <v>30000</v>
      </c>
      <c r="N3200" t="s">
        <v>8221</v>
      </c>
    </row>
    <row r="3201" spans="13:14" x14ac:dyDescent="0.25">
      <c r="M3201">
        <v>5000</v>
      </c>
      <c r="N3201" t="s">
        <v>8221</v>
      </c>
    </row>
    <row r="3202" spans="13:14" x14ac:dyDescent="0.25">
      <c r="M3202">
        <v>50000</v>
      </c>
      <c r="N3202" t="s">
        <v>8221</v>
      </c>
    </row>
    <row r="3203" spans="13:14" x14ac:dyDescent="0.25">
      <c r="M3203">
        <v>2000</v>
      </c>
      <c r="N3203" t="s">
        <v>8221</v>
      </c>
    </row>
    <row r="3204" spans="13:14" x14ac:dyDescent="0.25">
      <c r="M3204">
        <v>5000</v>
      </c>
      <c r="N3204" t="s">
        <v>8221</v>
      </c>
    </row>
    <row r="3205" spans="13:14" x14ac:dyDescent="0.25">
      <c r="M3205">
        <v>1000</v>
      </c>
      <c r="N3205" t="s">
        <v>8221</v>
      </c>
    </row>
    <row r="3206" spans="13:14" x14ac:dyDescent="0.25">
      <c r="M3206">
        <v>500</v>
      </c>
      <c r="N3206" t="s">
        <v>8221</v>
      </c>
    </row>
    <row r="3207" spans="13:14" x14ac:dyDescent="0.25">
      <c r="M3207">
        <v>8000</v>
      </c>
      <c r="N3207" t="s">
        <v>8221</v>
      </c>
    </row>
    <row r="3208" spans="13:14" x14ac:dyDescent="0.25">
      <c r="M3208">
        <v>5000</v>
      </c>
      <c r="N3208" t="s">
        <v>8221</v>
      </c>
    </row>
    <row r="3209" spans="13:14" x14ac:dyDescent="0.25">
      <c r="M3209">
        <v>5500</v>
      </c>
      <c r="N3209" t="s">
        <v>8221</v>
      </c>
    </row>
    <row r="3210" spans="13:14" x14ac:dyDescent="0.25">
      <c r="M3210">
        <v>5000</v>
      </c>
      <c r="N3210" t="s">
        <v>8219</v>
      </c>
    </row>
    <row r="3211" spans="13:14" x14ac:dyDescent="0.25">
      <c r="M3211">
        <v>9500</v>
      </c>
      <c r="N3211" t="s">
        <v>8219</v>
      </c>
    </row>
    <row r="3212" spans="13:14" x14ac:dyDescent="0.25">
      <c r="M3212">
        <v>3000</v>
      </c>
      <c r="N3212" t="s">
        <v>8219</v>
      </c>
    </row>
    <row r="3213" spans="13:14" x14ac:dyDescent="0.25">
      <c r="M3213">
        <v>23000</v>
      </c>
      <c r="N3213" t="s">
        <v>8219</v>
      </c>
    </row>
    <row r="3214" spans="13:14" x14ac:dyDescent="0.25">
      <c r="M3214">
        <v>4000</v>
      </c>
      <c r="N3214" t="s">
        <v>8219</v>
      </c>
    </row>
    <row r="3215" spans="13:14" x14ac:dyDescent="0.25">
      <c r="M3215">
        <v>6000</v>
      </c>
      <c r="N3215" t="s">
        <v>8219</v>
      </c>
    </row>
    <row r="3216" spans="13:14" x14ac:dyDescent="0.25">
      <c r="M3216">
        <v>12000</v>
      </c>
      <c r="N3216" t="s">
        <v>8219</v>
      </c>
    </row>
    <row r="3217" spans="13:14" x14ac:dyDescent="0.25">
      <c r="M3217">
        <v>35000</v>
      </c>
      <c r="N3217" t="s">
        <v>8219</v>
      </c>
    </row>
    <row r="3218" spans="13:14" x14ac:dyDescent="0.25">
      <c r="M3218">
        <v>2000</v>
      </c>
      <c r="N3218" t="s">
        <v>8219</v>
      </c>
    </row>
    <row r="3219" spans="13:14" x14ac:dyDescent="0.25">
      <c r="M3219">
        <v>4500</v>
      </c>
      <c r="N3219" t="s">
        <v>8219</v>
      </c>
    </row>
    <row r="3220" spans="13:14" x14ac:dyDescent="0.25">
      <c r="M3220">
        <v>12000</v>
      </c>
      <c r="N3220" t="s">
        <v>8219</v>
      </c>
    </row>
    <row r="3221" spans="13:14" x14ac:dyDescent="0.25">
      <c r="M3221">
        <v>20000</v>
      </c>
      <c r="N3221" t="s">
        <v>8219</v>
      </c>
    </row>
    <row r="3222" spans="13:14" x14ac:dyDescent="0.25">
      <c r="M3222">
        <v>15000</v>
      </c>
      <c r="N3222" t="s">
        <v>8219</v>
      </c>
    </row>
    <row r="3223" spans="13:14" x14ac:dyDescent="0.25">
      <c r="M3223">
        <v>4000</v>
      </c>
      <c r="N3223" t="s">
        <v>8219</v>
      </c>
    </row>
    <row r="3224" spans="13:14" x14ac:dyDescent="0.25">
      <c r="M3224">
        <v>2500</v>
      </c>
      <c r="N3224" t="s">
        <v>8219</v>
      </c>
    </row>
    <row r="3225" spans="13:14" x14ac:dyDescent="0.25">
      <c r="M3225">
        <v>3100</v>
      </c>
      <c r="N3225" t="s">
        <v>8219</v>
      </c>
    </row>
    <row r="3226" spans="13:14" x14ac:dyDescent="0.25">
      <c r="M3226">
        <v>30000</v>
      </c>
      <c r="N3226" t="s">
        <v>8219</v>
      </c>
    </row>
    <row r="3227" spans="13:14" x14ac:dyDescent="0.25">
      <c r="M3227">
        <v>2000</v>
      </c>
      <c r="N3227" t="s">
        <v>8219</v>
      </c>
    </row>
    <row r="3228" spans="13:14" x14ac:dyDescent="0.25">
      <c r="M3228">
        <v>1200</v>
      </c>
      <c r="N3228" t="s">
        <v>8219</v>
      </c>
    </row>
    <row r="3229" spans="13:14" x14ac:dyDescent="0.25">
      <c r="M3229">
        <v>1200</v>
      </c>
      <c r="N3229" t="s">
        <v>8219</v>
      </c>
    </row>
    <row r="3230" spans="13:14" x14ac:dyDescent="0.25">
      <c r="M3230">
        <v>7000</v>
      </c>
      <c r="N3230" t="s">
        <v>8219</v>
      </c>
    </row>
    <row r="3231" spans="13:14" x14ac:dyDescent="0.25">
      <c r="M3231">
        <v>20000</v>
      </c>
      <c r="N3231" t="s">
        <v>8219</v>
      </c>
    </row>
    <row r="3232" spans="13:14" x14ac:dyDescent="0.25">
      <c r="M3232">
        <v>2600</v>
      </c>
      <c r="N3232" t="s">
        <v>8219</v>
      </c>
    </row>
    <row r="3233" spans="13:14" x14ac:dyDescent="0.25">
      <c r="M3233">
        <v>1000</v>
      </c>
      <c r="N3233" t="s">
        <v>8219</v>
      </c>
    </row>
    <row r="3234" spans="13:14" x14ac:dyDescent="0.25">
      <c r="M3234">
        <v>1000</v>
      </c>
      <c r="N3234" t="s">
        <v>8219</v>
      </c>
    </row>
    <row r="3235" spans="13:14" x14ac:dyDescent="0.25">
      <c r="M3235">
        <v>5000</v>
      </c>
      <c r="N3235" t="s">
        <v>8219</v>
      </c>
    </row>
    <row r="3236" spans="13:14" x14ac:dyDescent="0.25">
      <c r="M3236">
        <v>4000</v>
      </c>
      <c r="N3236" t="s">
        <v>8219</v>
      </c>
    </row>
    <row r="3237" spans="13:14" x14ac:dyDescent="0.25">
      <c r="M3237">
        <v>15000</v>
      </c>
      <c r="N3237" t="s">
        <v>8219</v>
      </c>
    </row>
    <row r="3238" spans="13:14" x14ac:dyDescent="0.25">
      <c r="M3238">
        <v>20000</v>
      </c>
      <c r="N3238" t="s">
        <v>8219</v>
      </c>
    </row>
    <row r="3239" spans="13:14" x14ac:dyDescent="0.25">
      <c r="M3239">
        <v>35000</v>
      </c>
      <c r="N3239" t="s">
        <v>8219</v>
      </c>
    </row>
    <row r="3240" spans="13:14" x14ac:dyDescent="0.25">
      <c r="M3240">
        <v>2800</v>
      </c>
      <c r="N3240" t="s">
        <v>8219</v>
      </c>
    </row>
    <row r="3241" spans="13:14" x14ac:dyDescent="0.25">
      <c r="M3241">
        <v>5862</v>
      </c>
      <c r="N3241" t="s">
        <v>8219</v>
      </c>
    </row>
    <row r="3242" spans="13:14" x14ac:dyDescent="0.25">
      <c r="M3242">
        <v>3000</v>
      </c>
      <c r="N3242" t="s">
        <v>8219</v>
      </c>
    </row>
    <row r="3243" spans="13:14" x14ac:dyDescent="0.25">
      <c r="M3243">
        <v>8500</v>
      </c>
      <c r="N3243" t="s">
        <v>8219</v>
      </c>
    </row>
    <row r="3244" spans="13:14" x14ac:dyDescent="0.25">
      <c r="M3244">
        <v>10000</v>
      </c>
      <c r="N3244" t="s">
        <v>8219</v>
      </c>
    </row>
    <row r="3245" spans="13:14" x14ac:dyDescent="0.25">
      <c r="M3245">
        <v>8000</v>
      </c>
      <c r="N3245" t="s">
        <v>8219</v>
      </c>
    </row>
    <row r="3246" spans="13:14" x14ac:dyDescent="0.25">
      <c r="M3246">
        <v>1600</v>
      </c>
      <c r="N3246" t="s">
        <v>8219</v>
      </c>
    </row>
    <row r="3247" spans="13:14" x14ac:dyDescent="0.25">
      <c r="M3247">
        <v>21000</v>
      </c>
      <c r="N3247" t="s">
        <v>8219</v>
      </c>
    </row>
    <row r="3248" spans="13:14" x14ac:dyDescent="0.25">
      <c r="M3248">
        <v>10000</v>
      </c>
      <c r="N3248" t="s">
        <v>8219</v>
      </c>
    </row>
    <row r="3249" spans="13:14" x14ac:dyDescent="0.25">
      <c r="M3249">
        <v>2500</v>
      </c>
      <c r="N3249" t="s">
        <v>8219</v>
      </c>
    </row>
    <row r="3250" spans="13:14" x14ac:dyDescent="0.25">
      <c r="M3250">
        <v>12000</v>
      </c>
      <c r="N3250" t="s">
        <v>8219</v>
      </c>
    </row>
    <row r="3251" spans="13:14" x14ac:dyDescent="0.25">
      <c r="M3251">
        <v>5500</v>
      </c>
      <c r="N3251" t="s">
        <v>8219</v>
      </c>
    </row>
    <row r="3252" spans="13:14" x14ac:dyDescent="0.25">
      <c r="M3252">
        <v>25000</v>
      </c>
      <c r="N3252" t="s">
        <v>8219</v>
      </c>
    </row>
    <row r="3253" spans="13:14" x14ac:dyDescent="0.25">
      <c r="M3253">
        <v>1500</v>
      </c>
      <c r="N3253" t="s">
        <v>8219</v>
      </c>
    </row>
    <row r="3254" spans="13:14" x14ac:dyDescent="0.25">
      <c r="M3254">
        <v>2250</v>
      </c>
      <c r="N3254" t="s">
        <v>8219</v>
      </c>
    </row>
    <row r="3255" spans="13:14" x14ac:dyDescent="0.25">
      <c r="M3255">
        <v>20000</v>
      </c>
      <c r="N3255" t="s">
        <v>8219</v>
      </c>
    </row>
    <row r="3256" spans="13:14" x14ac:dyDescent="0.25">
      <c r="M3256">
        <v>13000</v>
      </c>
      <c r="N3256" t="s">
        <v>8219</v>
      </c>
    </row>
    <row r="3257" spans="13:14" x14ac:dyDescent="0.25">
      <c r="M3257">
        <v>300</v>
      </c>
      <c r="N3257" t="s">
        <v>8219</v>
      </c>
    </row>
    <row r="3258" spans="13:14" x14ac:dyDescent="0.25">
      <c r="M3258">
        <v>10000</v>
      </c>
      <c r="N3258" t="s">
        <v>8219</v>
      </c>
    </row>
    <row r="3259" spans="13:14" x14ac:dyDescent="0.25">
      <c r="M3259">
        <v>2000</v>
      </c>
      <c r="N3259" t="s">
        <v>8219</v>
      </c>
    </row>
    <row r="3260" spans="13:14" x14ac:dyDescent="0.25">
      <c r="M3260">
        <v>7000</v>
      </c>
      <c r="N3260" t="s">
        <v>8219</v>
      </c>
    </row>
    <row r="3261" spans="13:14" x14ac:dyDescent="0.25">
      <c r="M3261">
        <v>23000</v>
      </c>
      <c r="N3261" t="s">
        <v>8219</v>
      </c>
    </row>
    <row r="3262" spans="13:14" x14ac:dyDescent="0.25">
      <c r="M3262">
        <v>5000</v>
      </c>
      <c r="N3262" t="s">
        <v>8219</v>
      </c>
    </row>
    <row r="3263" spans="13:14" x14ac:dyDescent="0.25">
      <c r="M3263">
        <v>3300</v>
      </c>
      <c r="N3263" t="s">
        <v>8219</v>
      </c>
    </row>
    <row r="3264" spans="13:14" x14ac:dyDescent="0.25">
      <c r="M3264">
        <v>12200</v>
      </c>
      <c r="N3264" t="s">
        <v>8219</v>
      </c>
    </row>
    <row r="3265" spans="13:14" x14ac:dyDescent="0.25">
      <c r="M3265">
        <v>2500</v>
      </c>
      <c r="N3265" t="s">
        <v>8219</v>
      </c>
    </row>
    <row r="3266" spans="13:14" x14ac:dyDescent="0.25">
      <c r="M3266">
        <v>2500</v>
      </c>
      <c r="N3266" t="s">
        <v>8219</v>
      </c>
    </row>
    <row r="3267" spans="13:14" x14ac:dyDescent="0.25">
      <c r="M3267">
        <v>2700</v>
      </c>
      <c r="N3267" t="s">
        <v>8219</v>
      </c>
    </row>
    <row r="3268" spans="13:14" x14ac:dyDescent="0.25">
      <c r="M3268">
        <v>6000</v>
      </c>
      <c r="N3268" t="s">
        <v>8219</v>
      </c>
    </row>
    <row r="3269" spans="13:14" x14ac:dyDescent="0.25">
      <c r="M3269">
        <v>15000</v>
      </c>
      <c r="N3269" t="s">
        <v>8219</v>
      </c>
    </row>
    <row r="3270" spans="13:14" x14ac:dyDescent="0.25">
      <c r="M3270">
        <v>2000</v>
      </c>
      <c r="N3270" t="s">
        <v>8219</v>
      </c>
    </row>
    <row r="3271" spans="13:14" x14ac:dyDescent="0.25">
      <c r="M3271">
        <v>8000</v>
      </c>
      <c r="N3271" t="s">
        <v>8219</v>
      </c>
    </row>
    <row r="3272" spans="13:14" x14ac:dyDescent="0.25">
      <c r="M3272">
        <v>1800</v>
      </c>
      <c r="N3272" t="s">
        <v>8219</v>
      </c>
    </row>
    <row r="3273" spans="13:14" x14ac:dyDescent="0.25">
      <c r="M3273">
        <v>1500</v>
      </c>
      <c r="N3273" t="s">
        <v>8219</v>
      </c>
    </row>
    <row r="3274" spans="13:14" x14ac:dyDescent="0.25">
      <c r="M3274">
        <v>10000</v>
      </c>
      <c r="N3274" t="s">
        <v>8219</v>
      </c>
    </row>
    <row r="3275" spans="13:14" x14ac:dyDescent="0.25">
      <c r="M3275">
        <v>4000</v>
      </c>
      <c r="N3275" t="s">
        <v>8219</v>
      </c>
    </row>
    <row r="3276" spans="13:14" x14ac:dyDescent="0.25">
      <c r="M3276">
        <v>15500</v>
      </c>
      <c r="N3276" t="s">
        <v>8219</v>
      </c>
    </row>
    <row r="3277" spans="13:14" x14ac:dyDescent="0.25">
      <c r="M3277">
        <v>1800</v>
      </c>
      <c r="N3277" t="s">
        <v>8219</v>
      </c>
    </row>
    <row r="3278" spans="13:14" x14ac:dyDescent="0.25">
      <c r="M3278">
        <v>4500</v>
      </c>
      <c r="N3278" t="s">
        <v>8219</v>
      </c>
    </row>
    <row r="3279" spans="13:14" x14ac:dyDescent="0.25">
      <c r="M3279">
        <v>5000</v>
      </c>
      <c r="N3279" t="s">
        <v>8219</v>
      </c>
    </row>
    <row r="3280" spans="13:14" x14ac:dyDescent="0.25">
      <c r="M3280">
        <v>2500</v>
      </c>
      <c r="N3280" t="s">
        <v>8219</v>
      </c>
    </row>
    <row r="3281" spans="13:14" x14ac:dyDescent="0.25">
      <c r="M3281">
        <v>5800</v>
      </c>
      <c r="N3281" t="s">
        <v>8219</v>
      </c>
    </row>
    <row r="3282" spans="13:14" x14ac:dyDescent="0.25">
      <c r="M3282">
        <v>2000</v>
      </c>
      <c r="N3282" t="s">
        <v>8219</v>
      </c>
    </row>
    <row r="3283" spans="13:14" x14ac:dyDescent="0.25">
      <c r="M3283">
        <v>5000</v>
      </c>
      <c r="N3283" t="s">
        <v>8219</v>
      </c>
    </row>
    <row r="3284" spans="13:14" x14ac:dyDescent="0.25">
      <c r="M3284">
        <v>31000</v>
      </c>
      <c r="N3284" t="s">
        <v>8219</v>
      </c>
    </row>
    <row r="3285" spans="13:14" x14ac:dyDescent="0.25">
      <c r="M3285">
        <v>800</v>
      </c>
      <c r="N3285" t="s">
        <v>8219</v>
      </c>
    </row>
    <row r="3286" spans="13:14" x14ac:dyDescent="0.25">
      <c r="M3286">
        <v>3000</v>
      </c>
      <c r="N3286" t="s">
        <v>8219</v>
      </c>
    </row>
    <row r="3287" spans="13:14" x14ac:dyDescent="0.25">
      <c r="M3287">
        <v>4999</v>
      </c>
      <c r="N3287" t="s">
        <v>8219</v>
      </c>
    </row>
    <row r="3288" spans="13:14" x14ac:dyDescent="0.25">
      <c r="M3288">
        <v>15000</v>
      </c>
      <c r="N3288" t="s">
        <v>8219</v>
      </c>
    </row>
    <row r="3289" spans="13:14" x14ac:dyDescent="0.25">
      <c r="M3289">
        <v>2500</v>
      </c>
      <c r="N3289" t="s">
        <v>8219</v>
      </c>
    </row>
    <row r="3290" spans="13:14" x14ac:dyDescent="0.25">
      <c r="M3290">
        <v>10000</v>
      </c>
      <c r="N3290" t="s">
        <v>8219</v>
      </c>
    </row>
    <row r="3291" spans="13:14" x14ac:dyDescent="0.25">
      <c r="M3291">
        <v>500</v>
      </c>
      <c r="N3291" t="s">
        <v>8219</v>
      </c>
    </row>
    <row r="3292" spans="13:14" x14ac:dyDescent="0.25">
      <c r="M3292">
        <v>2000</v>
      </c>
      <c r="N3292" t="s">
        <v>8219</v>
      </c>
    </row>
    <row r="3293" spans="13:14" x14ac:dyDescent="0.25">
      <c r="M3293">
        <v>500</v>
      </c>
      <c r="N3293" t="s">
        <v>8219</v>
      </c>
    </row>
    <row r="3294" spans="13:14" x14ac:dyDescent="0.25">
      <c r="M3294">
        <v>101</v>
      </c>
      <c r="N3294" t="s">
        <v>8219</v>
      </c>
    </row>
    <row r="3295" spans="13:14" x14ac:dyDescent="0.25">
      <c r="M3295">
        <v>4500</v>
      </c>
      <c r="N3295" t="s">
        <v>8219</v>
      </c>
    </row>
    <row r="3296" spans="13:14" x14ac:dyDescent="0.25">
      <c r="M3296">
        <v>600</v>
      </c>
      <c r="N3296" t="s">
        <v>8219</v>
      </c>
    </row>
    <row r="3297" spans="13:14" x14ac:dyDescent="0.25">
      <c r="M3297">
        <v>700</v>
      </c>
      <c r="N3297" t="s">
        <v>8219</v>
      </c>
    </row>
    <row r="3298" spans="13:14" x14ac:dyDescent="0.25">
      <c r="M3298">
        <v>1500</v>
      </c>
      <c r="N3298" t="s">
        <v>8219</v>
      </c>
    </row>
    <row r="3299" spans="13:14" x14ac:dyDescent="0.25">
      <c r="M3299">
        <v>5500</v>
      </c>
      <c r="N3299" t="s">
        <v>8219</v>
      </c>
    </row>
    <row r="3300" spans="13:14" x14ac:dyDescent="0.25">
      <c r="M3300">
        <v>10000</v>
      </c>
      <c r="N3300" t="s">
        <v>8219</v>
      </c>
    </row>
    <row r="3301" spans="13:14" x14ac:dyDescent="0.25">
      <c r="M3301">
        <v>3000</v>
      </c>
      <c r="N3301" t="s">
        <v>8219</v>
      </c>
    </row>
    <row r="3302" spans="13:14" x14ac:dyDescent="0.25">
      <c r="M3302">
        <v>3000</v>
      </c>
      <c r="N3302" t="s">
        <v>8219</v>
      </c>
    </row>
    <row r="3303" spans="13:14" x14ac:dyDescent="0.25">
      <c r="M3303">
        <v>3000</v>
      </c>
      <c r="N3303" t="s">
        <v>8219</v>
      </c>
    </row>
    <row r="3304" spans="13:14" x14ac:dyDescent="0.25">
      <c r="M3304">
        <v>8400</v>
      </c>
      <c r="N3304" t="s">
        <v>8219</v>
      </c>
    </row>
    <row r="3305" spans="13:14" x14ac:dyDescent="0.25">
      <c r="M3305">
        <v>1800</v>
      </c>
      <c r="N3305" t="s">
        <v>8219</v>
      </c>
    </row>
    <row r="3306" spans="13:14" x14ac:dyDescent="0.25">
      <c r="M3306">
        <v>15000</v>
      </c>
      <c r="N3306" t="s">
        <v>8219</v>
      </c>
    </row>
    <row r="3307" spans="13:14" x14ac:dyDescent="0.25">
      <c r="M3307">
        <v>4000</v>
      </c>
      <c r="N3307" t="s">
        <v>8219</v>
      </c>
    </row>
    <row r="3308" spans="13:14" x14ac:dyDescent="0.25">
      <c r="M3308">
        <v>1500</v>
      </c>
      <c r="N3308" t="s">
        <v>8219</v>
      </c>
    </row>
    <row r="3309" spans="13:14" x14ac:dyDescent="0.25">
      <c r="M3309">
        <v>1000</v>
      </c>
      <c r="N3309" t="s">
        <v>8219</v>
      </c>
    </row>
    <row r="3310" spans="13:14" x14ac:dyDescent="0.25">
      <c r="M3310">
        <v>3500</v>
      </c>
      <c r="N3310" t="s">
        <v>8219</v>
      </c>
    </row>
    <row r="3311" spans="13:14" x14ac:dyDescent="0.25">
      <c r="M3311">
        <v>350</v>
      </c>
      <c r="N3311" t="s">
        <v>8219</v>
      </c>
    </row>
    <row r="3312" spans="13:14" x14ac:dyDescent="0.25">
      <c r="M3312">
        <v>6500</v>
      </c>
      <c r="N3312" t="s">
        <v>8219</v>
      </c>
    </row>
    <row r="3313" spans="13:14" x14ac:dyDescent="0.25">
      <c r="M3313">
        <v>2500</v>
      </c>
      <c r="N3313" t="s">
        <v>8219</v>
      </c>
    </row>
    <row r="3314" spans="13:14" x14ac:dyDescent="0.25">
      <c r="M3314">
        <v>2500</v>
      </c>
      <c r="N3314" t="s">
        <v>8219</v>
      </c>
    </row>
    <row r="3315" spans="13:14" x14ac:dyDescent="0.25">
      <c r="M3315">
        <v>2000</v>
      </c>
      <c r="N3315" t="s">
        <v>8219</v>
      </c>
    </row>
    <row r="3316" spans="13:14" x14ac:dyDescent="0.25">
      <c r="M3316">
        <v>800</v>
      </c>
      <c r="N3316" t="s">
        <v>8219</v>
      </c>
    </row>
    <row r="3317" spans="13:14" x14ac:dyDescent="0.25">
      <c r="M3317">
        <v>4000</v>
      </c>
      <c r="N3317" t="s">
        <v>8219</v>
      </c>
    </row>
    <row r="3318" spans="13:14" x14ac:dyDescent="0.25">
      <c r="M3318">
        <v>11737</v>
      </c>
      <c r="N3318" t="s">
        <v>8219</v>
      </c>
    </row>
    <row r="3319" spans="13:14" x14ac:dyDescent="0.25">
      <c r="M3319">
        <v>1050</v>
      </c>
      <c r="N3319" t="s">
        <v>8219</v>
      </c>
    </row>
    <row r="3320" spans="13:14" x14ac:dyDescent="0.25">
      <c r="M3320">
        <v>2000</v>
      </c>
      <c r="N3320" t="s">
        <v>8219</v>
      </c>
    </row>
    <row r="3321" spans="13:14" x14ac:dyDescent="0.25">
      <c r="M3321">
        <v>500</v>
      </c>
      <c r="N3321" t="s">
        <v>8219</v>
      </c>
    </row>
    <row r="3322" spans="13:14" x14ac:dyDescent="0.25">
      <c r="M3322">
        <v>2500</v>
      </c>
      <c r="N3322" t="s">
        <v>8219</v>
      </c>
    </row>
    <row r="3323" spans="13:14" x14ac:dyDescent="0.25">
      <c r="M3323">
        <v>500</v>
      </c>
      <c r="N3323" t="s">
        <v>8219</v>
      </c>
    </row>
    <row r="3324" spans="13:14" x14ac:dyDescent="0.25">
      <c r="M3324">
        <v>3300</v>
      </c>
      <c r="N3324" t="s">
        <v>8219</v>
      </c>
    </row>
    <row r="3325" spans="13:14" x14ac:dyDescent="0.25">
      <c r="M3325">
        <v>1000</v>
      </c>
      <c r="N3325" t="s">
        <v>8219</v>
      </c>
    </row>
    <row r="3326" spans="13:14" x14ac:dyDescent="0.25">
      <c r="M3326">
        <v>1500</v>
      </c>
      <c r="N3326" t="s">
        <v>8219</v>
      </c>
    </row>
    <row r="3327" spans="13:14" x14ac:dyDescent="0.25">
      <c r="M3327">
        <v>400</v>
      </c>
      <c r="N3327" t="s">
        <v>8219</v>
      </c>
    </row>
    <row r="3328" spans="13:14" x14ac:dyDescent="0.25">
      <c r="M3328">
        <v>8000</v>
      </c>
      <c r="N3328" t="s">
        <v>8219</v>
      </c>
    </row>
    <row r="3329" spans="13:14" x14ac:dyDescent="0.25">
      <c r="M3329">
        <v>800</v>
      </c>
      <c r="N3329" t="s">
        <v>8219</v>
      </c>
    </row>
    <row r="3330" spans="13:14" x14ac:dyDescent="0.25">
      <c r="M3330">
        <v>1800</v>
      </c>
      <c r="N3330" t="s">
        <v>8219</v>
      </c>
    </row>
    <row r="3331" spans="13:14" x14ac:dyDescent="0.25">
      <c r="M3331">
        <v>1000</v>
      </c>
      <c r="N3331" t="s">
        <v>8219</v>
      </c>
    </row>
    <row r="3332" spans="13:14" x14ac:dyDescent="0.25">
      <c r="M3332">
        <v>1500</v>
      </c>
      <c r="N3332" t="s">
        <v>8219</v>
      </c>
    </row>
    <row r="3333" spans="13:14" x14ac:dyDescent="0.25">
      <c r="M3333">
        <v>5000</v>
      </c>
      <c r="N3333" t="s">
        <v>8219</v>
      </c>
    </row>
    <row r="3334" spans="13:14" x14ac:dyDescent="0.25">
      <c r="M3334">
        <v>6000</v>
      </c>
      <c r="N3334" t="s">
        <v>8219</v>
      </c>
    </row>
    <row r="3335" spans="13:14" x14ac:dyDescent="0.25">
      <c r="M3335">
        <v>3500</v>
      </c>
      <c r="N3335" t="s">
        <v>8219</v>
      </c>
    </row>
    <row r="3336" spans="13:14" x14ac:dyDescent="0.25">
      <c r="M3336">
        <v>3871</v>
      </c>
      <c r="N3336" t="s">
        <v>8219</v>
      </c>
    </row>
    <row r="3337" spans="13:14" x14ac:dyDescent="0.25">
      <c r="M3337">
        <v>5000</v>
      </c>
      <c r="N3337" t="s">
        <v>8219</v>
      </c>
    </row>
    <row r="3338" spans="13:14" x14ac:dyDescent="0.25">
      <c r="M3338">
        <v>250</v>
      </c>
      <c r="N3338" t="s">
        <v>8219</v>
      </c>
    </row>
    <row r="3339" spans="13:14" x14ac:dyDescent="0.25">
      <c r="M3339">
        <v>2500</v>
      </c>
      <c r="N3339" t="s">
        <v>8219</v>
      </c>
    </row>
    <row r="3340" spans="13:14" x14ac:dyDescent="0.25">
      <c r="M3340">
        <v>15000</v>
      </c>
      <c r="N3340" t="s">
        <v>8219</v>
      </c>
    </row>
    <row r="3341" spans="13:14" x14ac:dyDescent="0.25">
      <c r="M3341">
        <v>8000</v>
      </c>
      <c r="N3341" t="s">
        <v>8219</v>
      </c>
    </row>
    <row r="3342" spans="13:14" x14ac:dyDescent="0.25">
      <c r="M3342">
        <v>3000</v>
      </c>
      <c r="N3342" t="s">
        <v>8219</v>
      </c>
    </row>
    <row r="3343" spans="13:14" x14ac:dyDescent="0.25">
      <c r="M3343">
        <v>3350</v>
      </c>
      <c r="N3343" t="s">
        <v>8219</v>
      </c>
    </row>
    <row r="3344" spans="13:14" x14ac:dyDescent="0.25">
      <c r="M3344">
        <v>6000</v>
      </c>
      <c r="N3344" t="s">
        <v>8219</v>
      </c>
    </row>
    <row r="3345" spans="13:14" x14ac:dyDescent="0.25">
      <c r="M3345">
        <v>700</v>
      </c>
      <c r="N3345" t="s">
        <v>8219</v>
      </c>
    </row>
    <row r="3346" spans="13:14" x14ac:dyDescent="0.25">
      <c r="M3346">
        <v>4500</v>
      </c>
      <c r="N3346" t="s">
        <v>8219</v>
      </c>
    </row>
    <row r="3347" spans="13:14" x14ac:dyDescent="0.25">
      <c r="M3347">
        <v>500</v>
      </c>
      <c r="N3347" t="s">
        <v>8219</v>
      </c>
    </row>
    <row r="3348" spans="13:14" x14ac:dyDescent="0.25">
      <c r="M3348">
        <v>1500</v>
      </c>
      <c r="N3348" t="s">
        <v>8219</v>
      </c>
    </row>
    <row r="3349" spans="13:14" x14ac:dyDescent="0.25">
      <c r="M3349">
        <v>2000</v>
      </c>
      <c r="N3349" t="s">
        <v>8219</v>
      </c>
    </row>
    <row r="3350" spans="13:14" x14ac:dyDescent="0.25">
      <c r="M3350">
        <v>5500</v>
      </c>
      <c r="N3350" t="s">
        <v>8219</v>
      </c>
    </row>
    <row r="3351" spans="13:14" x14ac:dyDescent="0.25">
      <c r="M3351">
        <v>1000</v>
      </c>
      <c r="N3351" t="s">
        <v>8219</v>
      </c>
    </row>
    <row r="3352" spans="13:14" x14ac:dyDescent="0.25">
      <c r="M3352">
        <v>3500</v>
      </c>
      <c r="N3352" t="s">
        <v>8219</v>
      </c>
    </row>
    <row r="3353" spans="13:14" x14ac:dyDescent="0.25">
      <c r="M3353">
        <v>5000</v>
      </c>
      <c r="N3353" t="s">
        <v>8219</v>
      </c>
    </row>
    <row r="3354" spans="13:14" x14ac:dyDescent="0.25">
      <c r="M3354">
        <v>5000</v>
      </c>
      <c r="N3354" t="s">
        <v>8219</v>
      </c>
    </row>
    <row r="3355" spans="13:14" x14ac:dyDescent="0.25">
      <c r="M3355">
        <v>500</v>
      </c>
      <c r="N3355" t="s">
        <v>8219</v>
      </c>
    </row>
    <row r="3356" spans="13:14" x14ac:dyDescent="0.25">
      <c r="M3356">
        <v>3000</v>
      </c>
      <c r="N3356" t="s">
        <v>8219</v>
      </c>
    </row>
    <row r="3357" spans="13:14" x14ac:dyDescent="0.25">
      <c r="M3357">
        <v>1750</v>
      </c>
      <c r="N3357" t="s">
        <v>8219</v>
      </c>
    </row>
    <row r="3358" spans="13:14" x14ac:dyDescent="0.25">
      <c r="M3358">
        <v>1500</v>
      </c>
      <c r="N3358" t="s">
        <v>8219</v>
      </c>
    </row>
    <row r="3359" spans="13:14" x14ac:dyDescent="0.25">
      <c r="M3359">
        <v>2000</v>
      </c>
      <c r="N3359" t="s">
        <v>8219</v>
      </c>
    </row>
    <row r="3360" spans="13:14" x14ac:dyDescent="0.25">
      <c r="M3360">
        <v>10000</v>
      </c>
      <c r="N3360" t="s">
        <v>8219</v>
      </c>
    </row>
    <row r="3361" spans="13:14" x14ac:dyDescent="0.25">
      <c r="M3361">
        <v>4000</v>
      </c>
      <c r="N3361" t="s">
        <v>8219</v>
      </c>
    </row>
    <row r="3362" spans="13:14" x14ac:dyDescent="0.25">
      <c r="M3362">
        <v>9000</v>
      </c>
      <c r="N3362" t="s">
        <v>8219</v>
      </c>
    </row>
    <row r="3363" spans="13:14" x14ac:dyDescent="0.25">
      <c r="M3363">
        <v>5000</v>
      </c>
      <c r="N3363" t="s">
        <v>8219</v>
      </c>
    </row>
    <row r="3364" spans="13:14" x14ac:dyDescent="0.25">
      <c r="M3364">
        <v>500</v>
      </c>
      <c r="N3364" t="s">
        <v>8219</v>
      </c>
    </row>
    <row r="3365" spans="13:14" x14ac:dyDescent="0.25">
      <c r="M3365">
        <v>7750</v>
      </c>
      <c r="N3365" t="s">
        <v>8219</v>
      </c>
    </row>
    <row r="3366" spans="13:14" x14ac:dyDescent="0.25">
      <c r="M3366">
        <v>3000</v>
      </c>
      <c r="N3366" t="s">
        <v>8219</v>
      </c>
    </row>
    <row r="3367" spans="13:14" x14ac:dyDescent="0.25">
      <c r="M3367">
        <v>2500</v>
      </c>
      <c r="N3367" t="s">
        <v>8219</v>
      </c>
    </row>
    <row r="3368" spans="13:14" x14ac:dyDescent="0.25">
      <c r="M3368">
        <v>500</v>
      </c>
      <c r="N3368" t="s">
        <v>8219</v>
      </c>
    </row>
    <row r="3369" spans="13:14" x14ac:dyDescent="0.25">
      <c r="M3369">
        <v>750</v>
      </c>
      <c r="N3369" t="s">
        <v>8219</v>
      </c>
    </row>
    <row r="3370" spans="13:14" x14ac:dyDescent="0.25">
      <c r="M3370">
        <v>1000</v>
      </c>
      <c r="N3370" t="s">
        <v>8219</v>
      </c>
    </row>
    <row r="3371" spans="13:14" x14ac:dyDescent="0.25">
      <c r="M3371">
        <v>5000</v>
      </c>
      <c r="N3371" t="s">
        <v>8219</v>
      </c>
    </row>
    <row r="3372" spans="13:14" x14ac:dyDescent="0.25">
      <c r="M3372">
        <v>1500</v>
      </c>
      <c r="N3372" t="s">
        <v>8219</v>
      </c>
    </row>
    <row r="3373" spans="13:14" x14ac:dyDescent="0.25">
      <c r="M3373">
        <v>200</v>
      </c>
      <c r="N3373" t="s">
        <v>8219</v>
      </c>
    </row>
    <row r="3374" spans="13:14" x14ac:dyDescent="0.25">
      <c r="M3374">
        <v>1000</v>
      </c>
      <c r="N3374" t="s">
        <v>8219</v>
      </c>
    </row>
    <row r="3375" spans="13:14" x14ac:dyDescent="0.25">
      <c r="M3375">
        <v>2000</v>
      </c>
      <c r="N3375" t="s">
        <v>8219</v>
      </c>
    </row>
    <row r="3376" spans="13:14" x14ac:dyDescent="0.25">
      <c r="M3376">
        <v>3500</v>
      </c>
      <c r="N3376" t="s">
        <v>8219</v>
      </c>
    </row>
    <row r="3377" spans="13:14" x14ac:dyDescent="0.25">
      <c r="M3377">
        <v>3000</v>
      </c>
      <c r="N3377" t="s">
        <v>8219</v>
      </c>
    </row>
    <row r="3378" spans="13:14" x14ac:dyDescent="0.25">
      <c r="M3378">
        <v>8000</v>
      </c>
      <c r="N3378" t="s">
        <v>8219</v>
      </c>
    </row>
    <row r="3379" spans="13:14" x14ac:dyDescent="0.25">
      <c r="M3379">
        <v>8000</v>
      </c>
      <c r="N3379" t="s">
        <v>8219</v>
      </c>
    </row>
    <row r="3380" spans="13:14" x14ac:dyDescent="0.25">
      <c r="M3380">
        <v>550</v>
      </c>
      <c r="N3380" t="s">
        <v>8219</v>
      </c>
    </row>
    <row r="3381" spans="13:14" x14ac:dyDescent="0.25">
      <c r="M3381">
        <v>2000</v>
      </c>
      <c r="N3381" t="s">
        <v>8219</v>
      </c>
    </row>
    <row r="3382" spans="13:14" x14ac:dyDescent="0.25">
      <c r="M3382">
        <v>3000</v>
      </c>
      <c r="N3382" t="s">
        <v>8219</v>
      </c>
    </row>
    <row r="3383" spans="13:14" x14ac:dyDescent="0.25">
      <c r="M3383">
        <v>4000</v>
      </c>
      <c r="N3383" t="s">
        <v>8219</v>
      </c>
    </row>
    <row r="3384" spans="13:14" x14ac:dyDescent="0.25">
      <c r="M3384">
        <v>3500</v>
      </c>
      <c r="N3384" t="s">
        <v>8219</v>
      </c>
    </row>
    <row r="3385" spans="13:14" x14ac:dyDescent="0.25">
      <c r="M3385">
        <v>1750</v>
      </c>
      <c r="N3385" t="s">
        <v>8219</v>
      </c>
    </row>
    <row r="3386" spans="13:14" x14ac:dyDescent="0.25">
      <c r="M3386">
        <v>6000</v>
      </c>
      <c r="N3386" t="s">
        <v>8219</v>
      </c>
    </row>
    <row r="3387" spans="13:14" x14ac:dyDescent="0.25">
      <c r="M3387">
        <v>2000</v>
      </c>
      <c r="N3387" t="s">
        <v>8219</v>
      </c>
    </row>
    <row r="3388" spans="13:14" x14ac:dyDescent="0.25">
      <c r="M3388">
        <v>2000</v>
      </c>
      <c r="N3388" t="s">
        <v>8219</v>
      </c>
    </row>
    <row r="3389" spans="13:14" x14ac:dyDescent="0.25">
      <c r="M3389">
        <v>3000</v>
      </c>
      <c r="N3389" t="s">
        <v>8219</v>
      </c>
    </row>
    <row r="3390" spans="13:14" x14ac:dyDescent="0.25">
      <c r="M3390">
        <v>1500</v>
      </c>
      <c r="N3390" t="s">
        <v>8219</v>
      </c>
    </row>
    <row r="3391" spans="13:14" x14ac:dyDescent="0.25">
      <c r="M3391">
        <v>10000</v>
      </c>
      <c r="N3391" t="s">
        <v>8219</v>
      </c>
    </row>
    <row r="3392" spans="13:14" x14ac:dyDescent="0.25">
      <c r="M3392">
        <v>1500</v>
      </c>
      <c r="N3392" t="s">
        <v>8219</v>
      </c>
    </row>
    <row r="3393" spans="13:14" x14ac:dyDescent="0.25">
      <c r="M3393">
        <v>500</v>
      </c>
      <c r="N3393" t="s">
        <v>8219</v>
      </c>
    </row>
    <row r="3394" spans="13:14" x14ac:dyDescent="0.25">
      <c r="M3394">
        <v>500</v>
      </c>
      <c r="N3394" t="s">
        <v>8219</v>
      </c>
    </row>
    <row r="3395" spans="13:14" x14ac:dyDescent="0.25">
      <c r="M3395">
        <v>1500</v>
      </c>
      <c r="N3395" t="s">
        <v>8219</v>
      </c>
    </row>
    <row r="3396" spans="13:14" x14ac:dyDescent="0.25">
      <c r="M3396">
        <v>550</v>
      </c>
      <c r="N3396" t="s">
        <v>8219</v>
      </c>
    </row>
    <row r="3397" spans="13:14" x14ac:dyDescent="0.25">
      <c r="M3397">
        <v>500</v>
      </c>
      <c r="N3397" t="s">
        <v>8219</v>
      </c>
    </row>
    <row r="3398" spans="13:14" x14ac:dyDescent="0.25">
      <c r="M3398">
        <v>1500</v>
      </c>
      <c r="N3398" t="s">
        <v>8219</v>
      </c>
    </row>
    <row r="3399" spans="13:14" x14ac:dyDescent="0.25">
      <c r="M3399">
        <v>250</v>
      </c>
      <c r="N3399" t="s">
        <v>8219</v>
      </c>
    </row>
    <row r="3400" spans="13:14" x14ac:dyDescent="0.25">
      <c r="M3400">
        <v>4000</v>
      </c>
      <c r="N3400" t="s">
        <v>8219</v>
      </c>
    </row>
    <row r="3401" spans="13:14" x14ac:dyDescent="0.25">
      <c r="M3401">
        <v>1200</v>
      </c>
      <c r="N3401" t="s">
        <v>8219</v>
      </c>
    </row>
    <row r="3402" spans="13:14" x14ac:dyDescent="0.25">
      <c r="M3402">
        <v>10000</v>
      </c>
      <c r="N3402" t="s">
        <v>8219</v>
      </c>
    </row>
    <row r="3403" spans="13:14" x14ac:dyDescent="0.25">
      <c r="M3403">
        <v>2900</v>
      </c>
      <c r="N3403" t="s">
        <v>8219</v>
      </c>
    </row>
    <row r="3404" spans="13:14" x14ac:dyDescent="0.25">
      <c r="M3404">
        <v>15000</v>
      </c>
      <c r="N3404" t="s">
        <v>8219</v>
      </c>
    </row>
    <row r="3405" spans="13:14" x14ac:dyDescent="0.25">
      <c r="M3405">
        <v>2000</v>
      </c>
      <c r="N3405" t="s">
        <v>8219</v>
      </c>
    </row>
    <row r="3406" spans="13:14" x14ac:dyDescent="0.25">
      <c r="M3406">
        <v>500</v>
      </c>
      <c r="N3406" t="s">
        <v>8219</v>
      </c>
    </row>
    <row r="3407" spans="13:14" x14ac:dyDescent="0.25">
      <c r="M3407">
        <v>350</v>
      </c>
      <c r="N3407" t="s">
        <v>8219</v>
      </c>
    </row>
    <row r="3408" spans="13:14" x14ac:dyDescent="0.25">
      <c r="M3408">
        <v>10000</v>
      </c>
      <c r="N3408" t="s">
        <v>8219</v>
      </c>
    </row>
    <row r="3409" spans="13:14" x14ac:dyDescent="0.25">
      <c r="M3409">
        <v>2000</v>
      </c>
      <c r="N3409" t="s">
        <v>8219</v>
      </c>
    </row>
    <row r="3410" spans="13:14" x14ac:dyDescent="0.25">
      <c r="M3410">
        <v>500</v>
      </c>
      <c r="N3410" t="s">
        <v>8219</v>
      </c>
    </row>
    <row r="3411" spans="13:14" x14ac:dyDescent="0.25">
      <c r="M3411">
        <v>500</v>
      </c>
      <c r="N3411" t="s">
        <v>8219</v>
      </c>
    </row>
    <row r="3412" spans="13:14" x14ac:dyDescent="0.25">
      <c r="M3412">
        <v>3000</v>
      </c>
      <c r="N3412" t="s">
        <v>8219</v>
      </c>
    </row>
    <row r="3413" spans="13:14" x14ac:dyDescent="0.25">
      <c r="M3413">
        <v>15000</v>
      </c>
      <c r="N3413" t="s">
        <v>8219</v>
      </c>
    </row>
    <row r="3414" spans="13:14" x14ac:dyDescent="0.25">
      <c r="M3414">
        <v>3000</v>
      </c>
      <c r="N3414" t="s">
        <v>8219</v>
      </c>
    </row>
    <row r="3415" spans="13:14" x14ac:dyDescent="0.25">
      <c r="M3415">
        <v>500</v>
      </c>
      <c r="N3415" t="s">
        <v>8219</v>
      </c>
    </row>
    <row r="3416" spans="13:14" x14ac:dyDescent="0.25">
      <c r="M3416">
        <v>3000</v>
      </c>
      <c r="N3416" t="s">
        <v>8219</v>
      </c>
    </row>
    <row r="3417" spans="13:14" x14ac:dyDescent="0.25">
      <c r="M3417">
        <v>200</v>
      </c>
      <c r="N3417" t="s">
        <v>8219</v>
      </c>
    </row>
    <row r="3418" spans="13:14" x14ac:dyDescent="0.25">
      <c r="M3418">
        <v>4000</v>
      </c>
      <c r="N3418" t="s">
        <v>8219</v>
      </c>
    </row>
    <row r="3419" spans="13:14" x14ac:dyDescent="0.25">
      <c r="M3419">
        <v>1700</v>
      </c>
      <c r="N3419" t="s">
        <v>8219</v>
      </c>
    </row>
    <row r="3420" spans="13:14" x14ac:dyDescent="0.25">
      <c r="M3420">
        <v>4000</v>
      </c>
      <c r="N3420" t="s">
        <v>8219</v>
      </c>
    </row>
    <row r="3421" spans="13:14" x14ac:dyDescent="0.25">
      <c r="M3421">
        <v>2750</v>
      </c>
      <c r="N3421" t="s">
        <v>8219</v>
      </c>
    </row>
    <row r="3422" spans="13:14" x14ac:dyDescent="0.25">
      <c r="M3422">
        <v>700</v>
      </c>
      <c r="N3422" t="s">
        <v>8219</v>
      </c>
    </row>
    <row r="3423" spans="13:14" x14ac:dyDescent="0.25">
      <c r="M3423">
        <v>10000</v>
      </c>
      <c r="N3423" t="s">
        <v>8219</v>
      </c>
    </row>
    <row r="3424" spans="13:14" x14ac:dyDescent="0.25">
      <c r="M3424">
        <v>3000</v>
      </c>
      <c r="N3424" t="s">
        <v>8219</v>
      </c>
    </row>
    <row r="3425" spans="13:14" x14ac:dyDescent="0.25">
      <c r="M3425">
        <v>250</v>
      </c>
      <c r="N3425" t="s">
        <v>8219</v>
      </c>
    </row>
    <row r="3426" spans="13:14" x14ac:dyDescent="0.25">
      <c r="M3426">
        <v>6000</v>
      </c>
      <c r="N3426" t="s">
        <v>8219</v>
      </c>
    </row>
    <row r="3427" spans="13:14" x14ac:dyDescent="0.25">
      <c r="M3427">
        <v>30000</v>
      </c>
      <c r="N3427" t="s">
        <v>8219</v>
      </c>
    </row>
    <row r="3428" spans="13:14" x14ac:dyDescent="0.25">
      <c r="M3428">
        <v>3750</v>
      </c>
      <c r="N3428" t="s">
        <v>8219</v>
      </c>
    </row>
    <row r="3429" spans="13:14" x14ac:dyDescent="0.25">
      <c r="M3429">
        <v>1500</v>
      </c>
      <c r="N3429" t="s">
        <v>8219</v>
      </c>
    </row>
    <row r="3430" spans="13:14" x14ac:dyDescent="0.25">
      <c r="M3430">
        <v>2000</v>
      </c>
      <c r="N3430" t="s">
        <v>8219</v>
      </c>
    </row>
    <row r="3431" spans="13:14" x14ac:dyDescent="0.25">
      <c r="M3431">
        <v>150</v>
      </c>
      <c r="N3431" t="s">
        <v>8219</v>
      </c>
    </row>
    <row r="3432" spans="13:14" x14ac:dyDescent="0.25">
      <c r="M3432">
        <v>2000</v>
      </c>
      <c r="N3432" t="s">
        <v>8219</v>
      </c>
    </row>
    <row r="3433" spans="13:14" x14ac:dyDescent="0.25">
      <c r="M3433">
        <v>2000</v>
      </c>
      <c r="N3433" t="s">
        <v>8219</v>
      </c>
    </row>
    <row r="3434" spans="13:14" x14ac:dyDescent="0.25">
      <c r="M3434">
        <v>2000</v>
      </c>
      <c r="N3434" t="s">
        <v>8219</v>
      </c>
    </row>
    <row r="3435" spans="13:14" x14ac:dyDescent="0.25">
      <c r="M3435">
        <v>9500</v>
      </c>
      <c r="N3435" t="s">
        <v>8219</v>
      </c>
    </row>
    <row r="3436" spans="13:14" x14ac:dyDescent="0.25">
      <c r="M3436">
        <v>10000</v>
      </c>
      <c r="N3436" t="s">
        <v>8219</v>
      </c>
    </row>
    <row r="3437" spans="13:14" x14ac:dyDescent="0.25">
      <c r="M3437">
        <v>1000</v>
      </c>
      <c r="N3437" t="s">
        <v>8219</v>
      </c>
    </row>
    <row r="3438" spans="13:14" x14ac:dyDescent="0.25">
      <c r="M3438">
        <v>5000</v>
      </c>
      <c r="N3438" t="s">
        <v>8219</v>
      </c>
    </row>
    <row r="3439" spans="13:14" x14ac:dyDescent="0.25">
      <c r="M3439">
        <v>3000</v>
      </c>
      <c r="N3439" t="s">
        <v>8219</v>
      </c>
    </row>
    <row r="3440" spans="13:14" x14ac:dyDescent="0.25">
      <c r="M3440">
        <v>2500</v>
      </c>
      <c r="N3440" t="s">
        <v>8219</v>
      </c>
    </row>
    <row r="3441" spans="13:14" x14ac:dyDescent="0.25">
      <c r="M3441">
        <v>1200</v>
      </c>
      <c r="N3441" t="s">
        <v>8219</v>
      </c>
    </row>
    <row r="3442" spans="13:14" x14ac:dyDescent="0.25">
      <c r="M3442">
        <v>5000</v>
      </c>
      <c r="N3442" t="s">
        <v>8219</v>
      </c>
    </row>
    <row r="3443" spans="13:14" x14ac:dyDescent="0.25">
      <c r="M3443">
        <v>2500</v>
      </c>
      <c r="N3443" t="s">
        <v>8219</v>
      </c>
    </row>
    <row r="3444" spans="13:14" x14ac:dyDescent="0.25">
      <c r="M3444">
        <v>250</v>
      </c>
      <c r="N3444" t="s">
        <v>8219</v>
      </c>
    </row>
    <row r="3445" spans="13:14" x14ac:dyDescent="0.25">
      <c r="M3445">
        <v>1000</v>
      </c>
      <c r="N3445" t="s">
        <v>8219</v>
      </c>
    </row>
    <row r="3446" spans="13:14" x14ac:dyDescent="0.25">
      <c r="M3446">
        <v>300</v>
      </c>
      <c r="N3446" t="s">
        <v>8219</v>
      </c>
    </row>
    <row r="3447" spans="13:14" x14ac:dyDescent="0.25">
      <c r="M3447">
        <v>2000</v>
      </c>
      <c r="N3447" t="s">
        <v>8219</v>
      </c>
    </row>
    <row r="3448" spans="13:14" x14ac:dyDescent="0.25">
      <c r="M3448">
        <v>1000</v>
      </c>
      <c r="N3448" t="s">
        <v>8219</v>
      </c>
    </row>
    <row r="3449" spans="13:14" x14ac:dyDescent="0.25">
      <c r="M3449">
        <v>1000</v>
      </c>
      <c r="N3449" t="s">
        <v>8219</v>
      </c>
    </row>
    <row r="3450" spans="13:14" x14ac:dyDescent="0.25">
      <c r="M3450">
        <v>2100</v>
      </c>
      <c r="N3450" t="s">
        <v>8219</v>
      </c>
    </row>
    <row r="3451" spans="13:14" x14ac:dyDescent="0.25">
      <c r="M3451">
        <v>800</v>
      </c>
      <c r="N3451" t="s">
        <v>8219</v>
      </c>
    </row>
    <row r="3452" spans="13:14" x14ac:dyDescent="0.25">
      <c r="M3452">
        <v>500</v>
      </c>
      <c r="N3452" t="s">
        <v>8219</v>
      </c>
    </row>
    <row r="3453" spans="13:14" x14ac:dyDescent="0.25">
      <c r="M3453">
        <v>650</v>
      </c>
      <c r="N3453" t="s">
        <v>8219</v>
      </c>
    </row>
    <row r="3454" spans="13:14" x14ac:dyDescent="0.25">
      <c r="M3454">
        <v>1000</v>
      </c>
      <c r="N3454" t="s">
        <v>8219</v>
      </c>
    </row>
    <row r="3455" spans="13:14" x14ac:dyDescent="0.25">
      <c r="M3455">
        <v>300</v>
      </c>
      <c r="N3455" t="s">
        <v>8219</v>
      </c>
    </row>
    <row r="3456" spans="13:14" x14ac:dyDescent="0.25">
      <c r="M3456">
        <v>700</v>
      </c>
      <c r="N3456" t="s">
        <v>8219</v>
      </c>
    </row>
    <row r="3457" spans="13:14" x14ac:dyDescent="0.25">
      <c r="M3457">
        <v>10000</v>
      </c>
      <c r="N3457" t="s">
        <v>8219</v>
      </c>
    </row>
    <row r="3458" spans="13:14" x14ac:dyDescent="0.25">
      <c r="M3458">
        <v>3000</v>
      </c>
      <c r="N3458" t="s">
        <v>8219</v>
      </c>
    </row>
    <row r="3459" spans="13:14" x14ac:dyDescent="0.25">
      <c r="M3459">
        <v>2000</v>
      </c>
      <c r="N3459" t="s">
        <v>8219</v>
      </c>
    </row>
    <row r="3460" spans="13:14" x14ac:dyDescent="0.25">
      <c r="M3460">
        <v>978</v>
      </c>
      <c r="N3460" t="s">
        <v>8219</v>
      </c>
    </row>
    <row r="3461" spans="13:14" x14ac:dyDescent="0.25">
      <c r="M3461">
        <v>500</v>
      </c>
      <c r="N3461" t="s">
        <v>8219</v>
      </c>
    </row>
    <row r="3462" spans="13:14" x14ac:dyDescent="0.25">
      <c r="M3462">
        <v>500</v>
      </c>
      <c r="N3462" t="s">
        <v>8219</v>
      </c>
    </row>
    <row r="3463" spans="13:14" x14ac:dyDescent="0.25">
      <c r="M3463">
        <v>500</v>
      </c>
      <c r="N3463" t="s">
        <v>8219</v>
      </c>
    </row>
    <row r="3464" spans="13:14" x14ac:dyDescent="0.25">
      <c r="M3464">
        <v>250</v>
      </c>
      <c r="N3464" t="s">
        <v>8219</v>
      </c>
    </row>
    <row r="3465" spans="13:14" x14ac:dyDescent="0.25">
      <c r="M3465">
        <v>10000</v>
      </c>
      <c r="N3465" t="s">
        <v>8219</v>
      </c>
    </row>
    <row r="3466" spans="13:14" x14ac:dyDescent="0.25">
      <c r="M3466">
        <v>5000</v>
      </c>
      <c r="N3466" t="s">
        <v>8219</v>
      </c>
    </row>
    <row r="3467" spans="13:14" x14ac:dyDescent="0.25">
      <c r="M3467">
        <v>2000</v>
      </c>
      <c r="N3467" t="s">
        <v>8219</v>
      </c>
    </row>
    <row r="3468" spans="13:14" x14ac:dyDescent="0.25">
      <c r="M3468">
        <v>3500</v>
      </c>
      <c r="N3468" t="s">
        <v>8219</v>
      </c>
    </row>
    <row r="3469" spans="13:14" x14ac:dyDescent="0.25">
      <c r="M3469">
        <v>3000</v>
      </c>
      <c r="N3469" t="s">
        <v>8219</v>
      </c>
    </row>
    <row r="3470" spans="13:14" x14ac:dyDescent="0.25">
      <c r="M3470">
        <v>10000</v>
      </c>
      <c r="N3470" t="s">
        <v>8219</v>
      </c>
    </row>
    <row r="3471" spans="13:14" x14ac:dyDescent="0.25">
      <c r="M3471">
        <v>2800</v>
      </c>
      <c r="N3471" t="s">
        <v>8219</v>
      </c>
    </row>
    <row r="3472" spans="13:14" x14ac:dyDescent="0.25">
      <c r="M3472">
        <v>250</v>
      </c>
      <c r="N3472" t="s">
        <v>8219</v>
      </c>
    </row>
    <row r="3473" spans="13:14" x14ac:dyDescent="0.25">
      <c r="M3473">
        <v>500</v>
      </c>
      <c r="N3473" t="s">
        <v>8219</v>
      </c>
    </row>
    <row r="3474" spans="13:14" x14ac:dyDescent="0.25">
      <c r="M3474">
        <v>2000</v>
      </c>
      <c r="N3474" t="s">
        <v>8219</v>
      </c>
    </row>
    <row r="3475" spans="13:14" x14ac:dyDescent="0.25">
      <c r="M3475">
        <v>4900</v>
      </c>
      <c r="N3475" t="s">
        <v>8219</v>
      </c>
    </row>
    <row r="3476" spans="13:14" x14ac:dyDescent="0.25">
      <c r="M3476">
        <v>2000</v>
      </c>
      <c r="N3476" t="s">
        <v>8219</v>
      </c>
    </row>
    <row r="3477" spans="13:14" x14ac:dyDescent="0.25">
      <c r="M3477">
        <v>300</v>
      </c>
      <c r="N3477" t="s">
        <v>8219</v>
      </c>
    </row>
    <row r="3478" spans="13:14" x14ac:dyDescent="0.25">
      <c r="M3478">
        <v>300</v>
      </c>
      <c r="N3478" t="s">
        <v>8219</v>
      </c>
    </row>
    <row r="3479" spans="13:14" x14ac:dyDescent="0.25">
      <c r="M3479">
        <v>1800</v>
      </c>
      <c r="N3479" t="s">
        <v>8219</v>
      </c>
    </row>
    <row r="3480" spans="13:14" x14ac:dyDescent="0.25">
      <c r="M3480">
        <v>2000</v>
      </c>
      <c r="N3480" t="s">
        <v>8219</v>
      </c>
    </row>
    <row r="3481" spans="13:14" x14ac:dyDescent="0.25">
      <c r="M3481">
        <v>1500</v>
      </c>
      <c r="N3481" t="s">
        <v>8219</v>
      </c>
    </row>
    <row r="3482" spans="13:14" x14ac:dyDescent="0.25">
      <c r="M3482">
        <v>1500</v>
      </c>
      <c r="N3482" t="s">
        <v>8219</v>
      </c>
    </row>
    <row r="3483" spans="13:14" x14ac:dyDescent="0.25">
      <c r="M3483">
        <v>10000</v>
      </c>
      <c r="N3483" t="s">
        <v>8219</v>
      </c>
    </row>
    <row r="3484" spans="13:14" x14ac:dyDescent="0.25">
      <c r="M3484">
        <v>3000</v>
      </c>
      <c r="N3484" t="s">
        <v>8219</v>
      </c>
    </row>
    <row r="3485" spans="13:14" x14ac:dyDescent="0.25">
      <c r="M3485">
        <v>3350</v>
      </c>
      <c r="N3485" t="s">
        <v>8219</v>
      </c>
    </row>
    <row r="3486" spans="13:14" x14ac:dyDescent="0.25">
      <c r="M3486">
        <v>2500</v>
      </c>
      <c r="N3486" t="s">
        <v>8219</v>
      </c>
    </row>
    <row r="3487" spans="13:14" x14ac:dyDescent="0.25">
      <c r="M3487">
        <v>1650</v>
      </c>
      <c r="N3487" t="s">
        <v>8219</v>
      </c>
    </row>
    <row r="3488" spans="13:14" x14ac:dyDescent="0.25">
      <c r="M3488">
        <v>3000</v>
      </c>
      <c r="N3488" t="s">
        <v>8219</v>
      </c>
    </row>
    <row r="3489" spans="13:14" x14ac:dyDescent="0.25">
      <c r="M3489">
        <v>2000</v>
      </c>
      <c r="N3489" t="s">
        <v>8219</v>
      </c>
    </row>
    <row r="3490" spans="13:14" x14ac:dyDescent="0.25">
      <c r="M3490">
        <v>3000</v>
      </c>
      <c r="N3490" t="s">
        <v>8219</v>
      </c>
    </row>
    <row r="3491" spans="13:14" x14ac:dyDescent="0.25">
      <c r="M3491">
        <v>5000</v>
      </c>
      <c r="N3491" t="s">
        <v>8219</v>
      </c>
    </row>
    <row r="3492" spans="13:14" x14ac:dyDescent="0.25">
      <c r="M3492">
        <v>1000</v>
      </c>
      <c r="N3492" t="s">
        <v>8219</v>
      </c>
    </row>
    <row r="3493" spans="13:14" x14ac:dyDescent="0.25">
      <c r="M3493">
        <v>500</v>
      </c>
      <c r="N3493" t="s">
        <v>8219</v>
      </c>
    </row>
    <row r="3494" spans="13:14" x14ac:dyDescent="0.25">
      <c r="M3494">
        <v>3800</v>
      </c>
      <c r="N3494" t="s">
        <v>8219</v>
      </c>
    </row>
    <row r="3495" spans="13:14" x14ac:dyDescent="0.25">
      <c r="M3495">
        <v>1500</v>
      </c>
      <c r="N3495" t="s">
        <v>8219</v>
      </c>
    </row>
    <row r="3496" spans="13:14" x14ac:dyDescent="0.25">
      <c r="M3496">
        <v>400</v>
      </c>
      <c r="N3496" t="s">
        <v>8219</v>
      </c>
    </row>
    <row r="3497" spans="13:14" x14ac:dyDescent="0.25">
      <c r="M3497">
        <v>5000</v>
      </c>
      <c r="N3497" t="s">
        <v>8219</v>
      </c>
    </row>
    <row r="3498" spans="13:14" x14ac:dyDescent="0.25">
      <c r="M3498">
        <v>3000</v>
      </c>
      <c r="N3498" t="s">
        <v>8219</v>
      </c>
    </row>
    <row r="3499" spans="13:14" x14ac:dyDescent="0.25">
      <c r="M3499">
        <v>1551</v>
      </c>
      <c r="N3499" t="s">
        <v>8219</v>
      </c>
    </row>
    <row r="3500" spans="13:14" x14ac:dyDescent="0.25">
      <c r="M3500">
        <v>1650</v>
      </c>
      <c r="N3500" t="s">
        <v>8219</v>
      </c>
    </row>
    <row r="3501" spans="13:14" x14ac:dyDescent="0.25">
      <c r="M3501">
        <v>2000</v>
      </c>
      <c r="N3501" t="s">
        <v>8219</v>
      </c>
    </row>
    <row r="3502" spans="13:14" x14ac:dyDescent="0.25">
      <c r="M3502">
        <v>1000</v>
      </c>
      <c r="N3502" t="s">
        <v>8219</v>
      </c>
    </row>
    <row r="3503" spans="13:14" x14ac:dyDescent="0.25">
      <c r="M3503">
        <v>1500</v>
      </c>
      <c r="N3503" t="s">
        <v>8219</v>
      </c>
    </row>
    <row r="3504" spans="13:14" x14ac:dyDescent="0.25">
      <c r="M3504">
        <v>4000</v>
      </c>
      <c r="N3504" t="s">
        <v>8219</v>
      </c>
    </row>
    <row r="3505" spans="13:14" x14ac:dyDescent="0.25">
      <c r="M3505">
        <v>2500</v>
      </c>
      <c r="N3505" t="s">
        <v>8219</v>
      </c>
    </row>
    <row r="3506" spans="13:14" x14ac:dyDescent="0.25">
      <c r="M3506">
        <v>1000</v>
      </c>
      <c r="N3506" t="s">
        <v>8219</v>
      </c>
    </row>
    <row r="3507" spans="13:14" x14ac:dyDescent="0.25">
      <c r="M3507">
        <v>2500</v>
      </c>
      <c r="N3507" t="s">
        <v>8219</v>
      </c>
    </row>
    <row r="3508" spans="13:14" x14ac:dyDescent="0.25">
      <c r="M3508">
        <v>3000</v>
      </c>
      <c r="N3508" t="s">
        <v>8219</v>
      </c>
    </row>
    <row r="3509" spans="13:14" x14ac:dyDescent="0.25">
      <c r="M3509">
        <v>10000</v>
      </c>
      <c r="N3509" t="s">
        <v>8219</v>
      </c>
    </row>
    <row r="3510" spans="13:14" x14ac:dyDescent="0.25">
      <c r="M3510">
        <v>100</v>
      </c>
      <c r="N3510" t="s">
        <v>8219</v>
      </c>
    </row>
    <row r="3511" spans="13:14" x14ac:dyDescent="0.25">
      <c r="M3511">
        <v>3000</v>
      </c>
      <c r="N3511" t="s">
        <v>8219</v>
      </c>
    </row>
    <row r="3512" spans="13:14" x14ac:dyDescent="0.25">
      <c r="M3512">
        <v>900</v>
      </c>
      <c r="N3512" t="s">
        <v>8219</v>
      </c>
    </row>
    <row r="3513" spans="13:14" x14ac:dyDescent="0.25">
      <c r="M3513">
        <v>1500</v>
      </c>
      <c r="N3513" t="s">
        <v>8219</v>
      </c>
    </row>
    <row r="3514" spans="13:14" x14ac:dyDescent="0.25">
      <c r="M3514">
        <v>1000</v>
      </c>
      <c r="N3514" t="s">
        <v>8219</v>
      </c>
    </row>
    <row r="3515" spans="13:14" x14ac:dyDescent="0.25">
      <c r="M3515">
        <v>2800</v>
      </c>
      <c r="N3515" t="s">
        <v>8219</v>
      </c>
    </row>
    <row r="3516" spans="13:14" x14ac:dyDescent="0.25">
      <c r="M3516">
        <v>500</v>
      </c>
      <c r="N3516" t="s">
        <v>8219</v>
      </c>
    </row>
    <row r="3517" spans="13:14" x14ac:dyDescent="0.25">
      <c r="M3517">
        <v>3000</v>
      </c>
      <c r="N3517" t="s">
        <v>8219</v>
      </c>
    </row>
    <row r="3518" spans="13:14" x14ac:dyDescent="0.25">
      <c r="M3518">
        <v>2500</v>
      </c>
      <c r="N3518" t="s">
        <v>8219</v>
      </c>
    </row>
    <row r="3519" spans="13:14" x14ac:dyDescent="0.25">
      <c r="M3519">
        <v>4000</v>
      </c>
      <c r="N3519" t="s">
        <v>8219</v>
      </c>
    </row>
    <row r="3520" spans="13:14" x14ac:dyDescent="0.25">
      <c r="M3520">
        <v>1500</v>
      </c>
      <c r="N3520" t="s">
        <v>8219</v>
      </c>
    </row>
    <row r="3521" spans="13:14" x14ac:dyDescent="0.25">
      <c r="M3521">
        <v>2000</v>
      </c>
      <c r="N3521" t="s">
        <v>8219</v>
      </c>
    </row>
    <row r="3522" spans="13:14" x14ac:dyDescent="0.25">
      <c r="M3522">
        <v>2000</v>
      </c>
      <c r="N3522" t="s">
        <v>8219</v>
      </c>
    </row>
    <row r="3523" spans="13:14" x14ac:dyDescent="0.25">
      <c r="M3523">
        <v>350</v>
      </c>
      <c r="N3523" t="s">
        <v>8219</v>
      </c>
    </row>
    <row r="3524" spans="13:14" x14ac:dyDescent="0.25">
      <c r="M3524">
        <v>1395</v>
      </c>
      <c r="N3524" t="s">
        <v>8219</v>
      </c>
    </row>
    <row r="3525" spans="13:14" x14ac:dyDescent="0.25">
      <c r="M3525">
        <v>4000</v>
      </c>
      <c r="N3525" t="s">
        <v>8219</v>
      </c>
    </row>
    <row r="3526" spans="13:14" x14ac:dyDescent="0.25">
      <c r="M3526">
        <v>10000</v>
      </c>
      <c r="N3526" t="s">
        <v>8219</v>
      </c>
    </row>
    <row r="3527" spans="13:14" x14ac:dyDescent="0.25">
      <c r="M3527">
        <v>500</v>
      </c>
      <c r="N3527" t="s">
        <v>8219</v>
      </c>
    </row>
    <row r="3528" spans="13:14" x14ac:dyDescent="0.25">
      <c r="M3528">
        <v>3300</v>
      </c>
      <c r="N3528" t="s">
        <v>8219</v>
      </c>
    </row>
    <row r="3529" spans="13:14" x14ac:dyDescent="0.25">
      <c r="M3529">
        <v>6000</v>
      </c>
      <c r="N3529" t="s">
        <v>8219</v>
      </c>
    </row>
    <row r="3530" spans="13:14" x14ac:dyDescent="0.25">
      <c r="M3530">
        <v>1650</v>
      </c>
      <c r="N3530" t="s">
        <v>8219</v>
      </c>
    </row>
    <row r="3531" spans="13:14" x14ac:dyDescent="0.25">
      <c r="M3531">
        <v>500</v>
      </c>
      <c r="N3531" t="s">
        <v>8219</v>
      </c>
    </row>
    <row r="3532" spans="13:14" x14ac:dyDescent="0.25">
      <c r="M3532">
        <v>2750</v>
      </c>
      <c r="N3532" t="s">
        <v>8219</v>
      </c>
    </row>
    <row r="3533" spans="13:14" x14ac:dyDescent="0.25">
      <c r="M3533">
        <v>1000</v>
      </c>
      <c r="N3533" t="s">
        <v>8219</v>
      </c>
    </row>
    <row r="3534" spans="13:14" x14ac:dyDescent="0.25">
      <c r="M3534">
        <v>960</v>
      </c>
      <c r="N3534" t="s">
        <v>8219</v>
      </c>
    </row>
    <row r="3535" spans="13:14" x14ac:dyDescent="0.25">
      <c r="M3535">
        <v>500</v>
      </c>
      <c r="N3535" t="s">
        <v>8219</v>
      </c>
    </row>
    <row r="3536" spans="13:14" x14ac:dyDescent="0.25">
      <c r="M3536">
        <v>5000</v>
      </c>
      <c r="N3536" t="s">
        <v>8219</v>
      </c>
    </row>
    <row r="3537" spans="13:14" x14ac:dyDescent="0.25">
      <c r="M3537">
        <v>2000</v>
      </c>
      <c r="N3537" t="s">
        <v>8219</v>
      </c>
    </row>
    <row r="3538" spans="13:14" x14ac:dyDescent="0.25">
      <c r="M3538">
        <v>150</v>
      </c>
      <c r="N3538" t="s">
        <v>8219</v>
      </c>
    </row>
    <row r="3539" spans="13:14" x14ac:dyDescent="0.25">
      <c r="M3539">
        <v>675</v>
      </c>
      <c r="N3539" t="s">
        <v>8219</v>
      </c>
    </row>
    <row r="3540" spans="13:14" x14ac:dyDescent="0.25">
      <c r="M3540">
        <v>2000</v>
      </c>
      <c r="N3540" t="s">
        <v>8219</v>
      </c>
    </row>
    <row r="3541" spans="13:14" x14ac:dyDescent="0.25">
      <c r="M3541">
        <v>600</v>
      </c>
      <c r="N3541" t="s">
        <v>8219</v>
      </c>
    </row>
    <row r="3542" spans="13:14" x14ac:dyDescent="0.25">
      <c r="M3542">
        <v>300</v>
      </c>
      <c r="N3542" t="s">
        <v>8219</v>
      </c>
    </row>
    <row r="3543" spans="13:14" x14ac:dyDescent="0.25">
      <c r="M3543">
        <v>1200</v>
      </c>
      <c r="N3543" t="s">
        <v>8219</v>
      </c>
    </row>
    <row r="3544" spans="13:14" x14ac:dyDescent="0.25">
      <c r="M3544">
        <v>5500</v>
      </c>
      <c r="N3544" t="s">
        <v>8219</v>
      </c>
    </row>
    <row r="3545" spans="13:14" x14ac:dyDescent="0.25">
      <c r="M3545">
        <v>1500</v>
      </c>
      <c r="N3545" t="s">
        <v>8219</v>
      </c>
    </row>
    <row r="3546" spans="13:14" x14ac:dyDescent="0.25">
      <c r="M3546">
        <v>2500</v>
      </c>
      <c r="N3546" t="s">
        <v>8219</v>
      </c>
    </row>
    <row r="3547" spans="13:14" x14ac:dyDescent="0.25">
      <c r="M3547">
        <v>250</v>
      </c>
      <c r="N3547" t="s">
        <v>8219</v>
      </c>
    </row>
    <row r="3548" spans="13:14" x14ac:dyDescent="0.25">
      <c r="M3548">
        <v>1100</v>
      </c>
      <c r="N3548" t="s">
        <v>8219</v>
      </c>
    </row>
    <row r="3549" spans="13:14" x14ac:dyDescent="0.25">
      <c r="M3549">
        <v>35000</v>
      </c>
      <c r="N3549" t="s">
        <v>8219</v>
      </c>
    </row>
    <row r="3550" spans="13:14" x14ac:dyDescent="0.25">
      <c r="M3550">
        <v>2100</v>
      </c>
      <c r="N3550" t="s">
        <v>8219</v>
      </c>
    </row>
    <row r="3551" spans="13:14" x14ac:dyDescent="0.25">
      <c r="M3551">
        <v>1000</v>
      </c>
      <c r="N3551" t="s">
        <v>8219</v>
      </c>
    </row>
    <row r="3552" spans="13:14" x14ac:dyDescent="0.25">
      <c r="M3552">
        <v>2500</v>
      </c>
      <c r="N3552" t="s">
        <v>8219</v>
      </c>
    </row>
    <row r="3553" spans="13:14" x14ac:dyDescent="0.25">
      <c r="M3553">
        <v>1500</v>
      </c>
      <c r="N3553" t="s">
        <v>8219</v>
      </c>
    </row>
    <row r="3554" spans="13:14" x14ac:dyDescent="0.25">
      <c r="M3554">
        <v>773</v>
      </c>
      <c r="N3554" t="s">
        <v>8219</v>
      </c>
    </row>
    <row r="3555" spans="13:14" x14ac:dyDescent="0.25">
      <c r="M3555">
        <v>5500</v>
      </c>
      <c r="N3555" t="s">
        <v>8219</v>
      </c>
    </row>
    <row r="3556" spans="13:14" x14ac:dyDescent="0.25">
      <c r="M3556">
        <v>5000</v>
      </c>
      <c r="N3556" t="s">
        <v>8219</v>
      </c>
    </row>
    <row r="3557" spans="13:14" x14ac:dyDescent="0.25">
      <c r="M3557">
        <v>2400</v>
      </c>
      <c r="N3557" t="s">
        <v>8219</v>
      </c>
    </row>
    <row r="3558" spans="13:14" x14ac:dyDescent="0.25">
      <c r="M3558">
        <v>2200</v>
      </c>
      <c r="N3558" t="s">
        <v>8219</v>
      </c>
    </row>
    <row r="3559" spans="13:14" x14ac:dyDescent="0.25">
      <c r="M3559">
        <v>100000</v>
      </c>
      <c r="N3559" t="s">
        <v>8219</v>
      </c>
    </row>
    <row r="3560" spans="13:14" x14ac:dyDescent="0.25">
      <c r="M3560">
        <v>350</v>
      </c>
      <c r="N3560" t="s">
        <v>8219</v>
      </c>
    </row>
    <row r="3561" spans="13:14" x14ac:dyDescent="0.25">
      <c r="M3561">
        <v>1000</v>
      </c>
      <c r="N3561" t="s">
        <v>8219</v>
      </c>
    </row>
    <row r="3562" spans="13:14" x14ac:dyDescent="0.25">
      <c r="M3562">
        <v>3200</v>
      </c>
      <c r="N3562" t="s">
        <v>8219</v>
      </c>
    </row>
    <row r="3563" spans="13:14" x14ac:dyDescent="0.25">
      <c r="M3563">
        <v>2500</v>
      </c>
      <c r="N3563" t="s">
        <v>8219</v>
      </c>
    </row>
    <row r="3564" spans="13:14" x14ac:dyDescent="0.25">
      <c r="M3564">
        <v>315</v>
      </c>
      <c r="N3564" t="s">
        <v>8219</v>
      </c>
    </row>
    <row r="3565" spans="13:14" x14ac:dyDescent="0.25">
      <c r="M3565">
        <v>500</v>
      </c>
      <c r="N3565" t="s">
        <v>8219</v>
      </c>
    </row>
    <row r="3566" spans="13:14" x14ac:dyDescent="0.25">
      <c r="M3566">
        <v>1000</v>
      </c>
      <c r="N3566" t="s">
        <v>8219</v>
      </c>
    </row>
    <row r="3567" spans="13:14" x14ac:dyDescent="0.25">
      <c r="M3567">
        <v>900</v>
      </c>
      <c r="N3567" t="s">
        <v>8219</v>
      </c>
    </row>
    <row r="3568" spans="13:14" x14ac:dyDescent="0.25">
      <c r="M3568">
        <v>2000</v>
      </c>
      <c r="N3568" t="s">
        <v>8219</v>
      </c>
    </row>
    <row r="3569" spans="13:14" x14ac:dyDescent="0.25">
      <c r="M3569">
        <v>1000</v>
      </c>
      <c r="N3569" t="s">
        <v>8219</v>
      </c>
    </row>
    <row r="3570" spans="13:14" x14ac:dyDescent="0.25">
      <c r="M3570">
        <v>1000</v>
      </c>
      <c r="N3570" t="s">
        <v>8219</v>
      </c>
    </row>
    <row r="3571" spans="13:14" x14ac:dyDescent="0.25">
      <c r="M3571">
        <v>5000</v>
      </c>
      <c r="N3571" t="s">
        <v>8219</v>
      </c>
    </row>
    <row r="3572" spans="13:14" x14ac:dyDescent="0.25">
      <c r="M3572">
        <v>2000</v>
      </c>
      <c r="N3572" t="s">
        <v>8219</v>
      </c>
    </row>
    <row r="3573" spans="13:14" x14ac:dyDescent="0.25">
      <c r="M3573">
        <v>1500</v>
      </c>
      <c r="N3573" t="s">
        <v>8219</v>
      </c>
    </row>
    <row r="3574" spans="13:14" x14ac:dyDescent="0.25">
      <c r="M3574">
        <v>500</v>
      </c>
      <c r="N3574" t="s">
        <v>8219</v>
      </c>
    </row>
    <row r="3575" spans="13:14" x14ac:dyDescent="0.25">
      <c r="M3575">
        <v>3000</v>
      </c>
      <c r="N3575" t="s">
        <v>8219</v>
      </c>
    </row>
    <row r="3576" spans="13:14" x14ac:dyDescent="0.25">
      <c r="M3576">
        <v>5800</v>
      </c>
      <c r="N3576" t="s">
        <v>8219</v>
      </c>
    </row>
    <row r="3577" spans="13:14" x14ac:dyDescent="0.25">
      <c r="M3577">
        <v>10000</v>
      </c>
      <c r="N3577" t="s">
        <v>8219</v>
      </c>
    </row>
    <row r="3578" spans="13:14" x14ac:dyDescent="0.25">
      <c r="M3578">
        <v>100</v>
      </c>
      <c r="N3578" t="s">
        <v>8219</v>
      </c>
    </row>
    <row r="3579" spans="13:14" x14ac:dyDescent="0.25">
      <c r="M3579">
        <v>600</v>
      </c>
      <c r="N3579" t="s">
        <v>8219</v>
      </c>
    </row>
    <row r="3580" spans="13:14" x14ac:dyDescent="0.25">
      <c r="M3580">
        <v>1500</v>
      </c>
      <c r="N3580" t="s">
        <v>8219</v>
      </c>
    </row>
    <row r="3581" spans="13:14" x14ac:dyDescent="0.25">
      <c r="M3581">
        <v>500</v>
      </c>
      <c r="N3581" t="s">
        <v>8219</v>
      </c>
    </row>
    <row r="3582" spans="13:14" x14ac:dyDescent="0.25">
      <c r="M3582">
        <v>900</v>
      </c>
      <c r="N3582" t="s">
        <v>8219</v>
      </c>
    </row>
    <row r="3583" spans="13:14" x14ac:dyDescent="0.25">
      <c r="M3583">
        <v>1500</v>
      </c>
      <c r="N3583" t="s">
        <v>8219</v>
      </c>
    </row>
    <row r="3584" spans="13:14" x14ac:dyDescent="0.25">
      <c r="M3584">
        <v>1000</v>
      </c>
      <c r="N3584" t="s">
        <v>8219</v>
      </c>
    </row>
    <row r="3585" spans="13:14" x14ac:dyDescent="0.25">
      <c r="M3585">
        <v>3000</v>
      </c>
      <c r="N3585" t="s">
        <v>8219</v>
      </c>
    </row>
    <row r="3586" spans="13:14" x14ac:dyDescent="0.25">
      <c r="M3586">
        <v>3000</v>
      </c>
      <c r="N3586" t="s">
        <v>8219</v>
      </c>
    </row>
    <row r="3587" spans="13:14" x14ac:dyDescent="0.25">
      <c r="M3587">
        <v>3400</v>
      </c>
      <c r="N3587" t="s">
        <v>8219</v>
      </c>
    </row>
    <row r="3588" spans="13:14" x14ac:dyDescent="0.25">
      <c r="M3588">
        <v>7500</v>
      </c>
      <c r="N3588" t="s">
        <v>8219</v>
      </c>
    </row>
    <row r="3589" spans="13:14" x14ac:dyDescent="0.25">
      <c r="M3589">
        <v>500</v>
      </c>
      <c r="N3589" t="s">
        <v>8219</v>
      </c>
    </row>
    <row r="3590" spans="13:14" x14ac:dyDescent="0.25">
      <c r="M3590">
        <v>200</v>
      </c>
      <c r="N3590" t="s">
        <v>8219</v>
      </c>
    </row>
    <row r="3591" spans="13:14" x14ac:dyDescent="0.25">
      <c r="M3591">
        <v>4000</v>
      </c>
      <c r="N3591" t="s">
        <v>8219</v>
      </c>
    </row>
    <row r="3592" spans="13:14" x14ac:dyDescent="0.25">
      <c r="M3592">
        <v>5000</v>
      </c>
      <c r="N3592" t="s">
        <v>8219</v>
      </c>
    </row>
    <row r="3593" spans="13:14" x14ac:dyDescent="0.25">
      <c r="M3593">
        <v>700</v>
      </c>
      <c r="N3593" t="s">
        <v>8219</v>
      </c>
    </row>
    <row r="3594" spans="13:14" x14ac:dyDescent="0.25">
      <c r="M3594">
        <v>2000</v>
      </c>
      <c r="N3594" t="s">
        <v>8219</v>
      </c>
    </row>
    <row r="3595" spans="13:14" x14ac:dyDescent="0.25">
      <c r="M3595">
        <v>3000</v>
      </c>
      <c r="N3595" t="s">
        <v>8219</v>
      </c>
    </row>
    <row r="3596" spans="13:14" x14ac:dyDescent="0.25">
      <c r="M3596">
        <v>1600</v>
      </c>
      <c r="N3596" t="s">
        <v>8219</v>
      </c>
    </row>
    <row r="3597" spans="13:14" x14ac:dyDescent="0.25">
      <c r="M3597">
        <v>2600</v>
      </c>
      <c r="N3597" t="s">
        <v>8219</v>
      </c>
    </row>
    <row r="3598" spans="13:14" x14ac:dyDescent="0.25">
      <c r="M3598">
        <v>1100</v>
      </c>
      <c r="N3598" t="s">
        <v>8219</v>
      </c>
    </row>
    <row r="3599" spans="13:14" x14ac:dyDescent="0.25">
      <c r="M3599">
        <v>2500</v>
      </c>
      <c r="N3599" t="s">
        <v>8219</v>
      </c>
    </row>
    <row r="3600" spans="13:14" x14ac:dyDescent="0.25">
      <c r="M3600">
        <v>1000</v>
      </c>
      <c r="N3600" t="s">
        <v>8219</v>
      </c>
    </row>
    <row r="3601" spans="13:14" x14ac:dyDescent="0.25">
      <c r="M3601">
        <v>500</v>
      </c>
      <c r="N3601" t="s">
        <v>8219</v>
      </c>
    </row>
    <row r="3602" spans="13:14" x14ac:dyDescent="0.25">
      <c r="M3602">
        <v>10</v>
      </c>
      <c r="N3602" t="s">
        <v>8219</v>
      </c>
    </row>
    <row r="3603" spans="13:14" x14ac:dyDescent="0.25">
      <c r="M3603">
        <v>2000</v>
      </c>
      <c r="N3603" t="s">
        <v>8219</v>
      </c>
    </row>
    <row r="3604" spans="13:14" x14ac:dyDescent="0.25">
      <c r="M3604">
        <v>4000</v>
      </c>
      <c r="N3604" t="s">
        <v>8219</v>
      </c>
    </row>
    <row r="3605" spans="13:14" x14ac:dyDescent="0.25">
      <c r="M3605">
        <v>1500</v>
      </c>
      <c r="N3605" t="s">
        <v>8219</v>
      </c>
    </row>
    <row r="3606" spans="13:14" x14ac:dyDescent="0.25">
      <c r="M3606">
        <v>3000</v>
      </c>
      <c r="N3606" t="s">
        <v>8219</v>
      </c>
    </row>
    <row r="3607" spans="13:14" x14ac:dyDescent="0.25">
      <c r="M3607">
        <v>250</v>
      </c>
      <c r="N3607" t="s">
        <v>8219</v>
      </c>
    </row>
    <row r="3608" spans="13:14" x14ac:dyDescent="0.25">
      <c r="M3608">
        <v>3000</v>
      </c>
      <c r="N3608" t="s">
        <v>8219</v>
      </c>
    </row>
    <row r="3609" spans="13:14" x14ac:dyDescent="0.25">
      <c r="M3609">
        <v>550</v>
      </c>
      <c r="N3609" t="s">
        <v>8219</v>
      </c>
    </row>
    <row r="3610" spans="13:14" x14ac:dyDescent="0.25">
      <c r="M3610">
        <v>800</v>
      </c>
      <c r="N3610" t="s">
        <v>8219</v>
      </c>
    </row>
    <row r="3611" spans="13:14" x14ac:dyDescent="0.25">
      <c r="M3611">
        <v>1960</v>
      </c>
      <c r="N3611" t="s">
        <v>8219</v>
      </c>
    </row>
    <row r="3612" spans="13:14" x14ac:dyDescent="0.25">
      <c r="M3612">
        <v>1000</v>
      </c>
      <c r="N3612" t="s">
        <v>8219</v>
      </c>
    </row>
    <row r="3613" spans="13:14" x14ac:dyDescent="0.25">
      <c r="M3613">
        <v>2500</v>
      </c>
      <c r="N3613" t="s">
        <v>8219</v>
      </c>
    </row>
    <row r="3614" spans="13:14" x14ac:dyDescent="0.25">
      <c r="M3614">
        <v>5000</v>
      </c>
      <c r="N3614" t="s">
        <v>8219</v>
      </c>
    </row>
    <row r="3615" spans="13:14" x14ac:dyDescent="0.25">
      <c r="M3615">
        <v>1250</v>
      </c>
      <c r="N3615" t="s">
        <v>8219</v>
      </c>
    </row>
    <row r="3616" spans="13:14" x14ac:dyDescent="0.25">
      <c r="M3616">
        <v>2500</v>
      </c>
      <c r="N3616" t="s">
        <v>8219</v>
      </c>
    </row>
    <row r="3617" spans="13:14" x14ac:dyDescent="0.25">
      <c r="M3617">
        <v>2500</v>
      </c>
      <c r="N3617" t="s">
        <v>8219</v>
      </c>
    </row>
    <row r="3618" spans="13:14" x14ac:dyDescent="0.25">
      <c r="M3618">
        <v>2500</v>
      </c>
      <c r="N3618" t="s">
        <v>8219</v>
      </c>
    </row>
    <row r="3619" spans="13:14" x14ac:dyDescent="0.25">
      <c r="M3619">
        <v>740</v>
      </c>
      <c r="N3619" t="s">
        <v>8219</v>
      </c>
    </row>
    <row r="3620" spans="13:14" x14ac:dyDescent="0.25">
      <c r="M3620">
        <v>2000</v>
      </c>
      <c r="N3620" t="s">
        <v>8219</v>
      </c>
    </row>
    <row r="3621" spans="13:14" x14ac:dyDescent="0.25">
      <c r="M3621">
        <v>1000</v>
      </c>
      <c r="N3621" t="s">
        <v>8219</v>
      </c>
    </row>
    <row r="3622" spans="13:14" x14ac:dyDescent="0.25">
      <c r="M3622">
        <v>10500</v>
      </c>
      <c r="N3622" t="s">
        <v>8219</v>
      </c>
    </row>
    <row r="3623" spans="13:14" x14ac:dyDescent="0.25">
      <c r="M3623">
        <v>3000</v>
      </c>
      <c r="N3623" t="s">
        <v>8219</v>
      </c>
    </row>
    <row r="3624" spans="13:14" x14ac:dyDescent="0.25">
      <c r="M3624">
        <v>1000</v>
      </c>
      <c r="N3624" t="s">
        <v>8219</v>
      </c>
    </row>
    <row r="3625" spans="13:14" x14ac:dyDescent="0.25">
      <c r="M3625">
        <v>2500</v>
      </c>
      <c r="N3625" t="s">
        <v>8219</v>
      </c>
    </row>
    <row r="3626" spans="13:14" x14ac:dyDescent="0.25">
      <c r="M3626">
        <v>3000</v>
      </c>
      <c r="N3626" t="s">
        <v>8219</v>
      </c>
    </row>
    <row r="3627" spans="13:14" x14ac:dyDescent="0.25">
      <c r="M3627">
        <v>3000</v>
      </c>
      <c r="N3627" t="s">
        <v>8219</v>
      </c>
    </row>
    <row r="3628" spans="13:14" x14ac:dyDescent="0.25">
      <c r="M3628">
        <v>4000</v>
      </c>
      <c r="N3628" t="s">
        <v>8219</v>
      </c>
    </row>
    <row r="3629" spans="13:14" x14ac:dyDescent="0.25">
      <c r="M3629">
        <v>2000</v>
      </c>
      <c r="N3629" t="s">
        <v>8219</v>
      </c>
    </row>
    <row r="3630" spans="13:14" x14ac:dyDescent="0.25">
      <c r="M3630">
        <v>100000</v>
      </c>
      <c r="N3630" t="s">
        <v>8221</v>
      </c>
    </row>
    <row r="3631" spans="13:14" x14ac:dyDescent="0.25">
      <c r="M3631">
        <v>1000000</v>
      </c>
      <c r="N3631" t="s">
        <v>8221</v>
      </c>
    </row>
    <row r="3632" spans="13:14" x14ac:dyDescent="0.25">
      <c r="M3632">
        <v>3000</v>
      </c>
      <c r="N3632" t="s">
        <v>8221</v>
      </c>
    </row>
    <row r="3633" spans="13:14" x14ac:dyDescent="0.25">
      <c r="M3633">
        <v>17100</v>
      </c>
      <c r="N3633" t="s">
        <v>8221</v>
      </c>
    </row>
    <row r="3634" spans="13:14" x14ac:dyDescent="0.25">
      <c r="M3634">
        <v>500</v>
      </c>
      <c r="N3634" t="s">
        <v>8221</v>
      </c>
    </row>
    <row r="3635" spans="13:14" x14ac:dyDescent="0.25">
      <c r="M3635">
        <v>5000</v>
      </c>
      <c r="N3635" t="s">
        <v>8221</v>
      </c>
    </row>
    <row r="3636" spans="13:14" x14ac:dyDescent="0.25">
      <c r="M3636">
        <v>75000</v>
      </c>
      <c r="N3636" t="s">
        <v>8221</v>
      </c>
    </row>
    <row r="3637" spans="13:14" x14ac:dyDescent="0.25">
      <c r="M3637">
        <v>3500</v>
      </c>
      <c r="N3637" t="s">
        <v>8221</v>
      </c>
    </row>
    <row r="3638" spans="13:14" x14ac:dyDescent="0.25">
      <c r="M3638">
        <v>150000</v>
      </c>
      <c r="N3638" t="s">
        <v>8221</v>
      </c>
    </row>
    <row r="3639" spans="13:14" x14ac:dyDescent="0.25">
      <c r="M3639">
        <v>3000</v>
      </c>
      <c r="N3639" t="s">
        <v>8221</v>
      </c>
    </row>
    <row r="3640" spans="13:14" x14ac:dyDescent="0.25">
      <c r="M3640">
        <v>3300</v>
      </c>
      <c r="N3640" t="s">
        <v>8221</v>
      </c>
    </row>
    <row r="3641" spans="13:14" x14ac:dyDescent="0.25">
      <c r="M3641">
        <v>25000</v>
      </c>
      <c r="N3641" t="s">
        <v>8221</v>
      </c>
    </row>
    <row r="3642" spans="13:14" x14ac:dyDescent="0.25">
      <c r="M3642">
        <v>1000</v>
      </c>
      <c r="N3642" t="s">
        <v>8221</v>
      </c>
    </row>
    <row r="3643" spans="13:14" x14ac:dyDescent="0.25">
      <c r="M3643">
        <v>3000</v>
      </c>
      <c r="N3643" t="s">
        <v>8221</v>
      </c>
    </row>
    <row r="3644" spans="13:14" x14ac:dyDescent="0.25">
      <c r="M3644">
        <v>700</v>
      </c>
      <c r="N3644" t="s">
        <v>8221</v>
      </c>
    </row>
    <row r="3645" spans="13:14" x14ac:dyDescent="0.25">
      <c r="M3645">
        <v>25000</v>
      </c>
      <c r="N3645" t="s">
        <v>8221</v>
      </c>
    </row>
    <row r="3646" spans="13:14" x14ac:dyDescent="0.25">
      <c r="M3646">
        <v>5000</v>
      </c>
      <c r="N3646" t="s">
        <v>8221</v>
      </c>
    </row>
    <row r="3647" spans="13:14" x14ac:dyDescent="0.25">
      <c r="M3647">
        <v>1000</v>
      </c>
      <c r="N3647" t="s">
        <v>8221</v>
      </c>
    </row>
    <row r="3648" spans="13:14" x14ac:dyDescent="0.25">
      <c r="M3648">
        <v>10000</v>
      </c>
      <c r="N3648" t="s">
        <v>8221</v>
      </c>
    </row>
    <row r="3649" spans="13:14" x14ac:dyDescent="0.25">
      <c r="M3649">
        <v>500</v>
      </c>
      <c r="N3649" t="s">
        <v>8221</v>
      </c>
    </row>
    <row r="3650" spans="13:14" x14ac:dyDescent="0.25">
      <c r="M3650">
        <v>40000</v>
      </c>
      <c r="N3650" t="s">
        <v>8219</v>
      </c>
    </row>
    <row r="3651" spans="13:14" x14ac:dyDescent="0.25">
      <c r="M3651">
        <v>750</v>
      </c>
      <c r="N3651" t="s">
        <v>8219</v>
      </c>
    </row>
    <row r="3652" spans="13:14" x14ac:dyDescent="0.25">
      <c r="M3652">
        <v>500</v>
      </c>
      <c r="N3652" t="s">
        <v>8219</v>
      </c>
    </row>
    <row r="3653" spans="13:14" x14ac:dyDescent="0.25">
      <c r="M3653">
        <v>500</v>
      </c>
      <c r="N3653" t="s">
        <v>8219</v>
      </c>
    </row>
    <row r="3654" spans="13:14" x14ac:dyDescent="0.25">
      <c r="M3654">
        <v>300</v>
      </c>
      <c r="N3654" t="s">
        <v>8219</v>
      </c>
    </row>
    <row r="3655" spans="13:14" x14ac:dyDescent="0.25">
      <c r="M3655">
        <v>2000</v>
      </c>
      <c r="N3655" t="s">
        <v>8219</v>
      </c>
    </row>
    <row r="3656" spans="13:14" x14ac:dyDescent="0.25">
      <c r="M3656">
        <v>1500</v>
      </c>
      <c r="N3656" t="s">
        <v>8219</v>
      </c>
    </row>
    <row r="3657" spans="13:14" x14ac:dyDescent="0.25">
      <c r="M3657">
        <v>5000</v>
      </c>
      <c r="N3657" t="s">
        <v>8219</v>
      </c>
    </row>
    <row r="3658" spans="13:14" x14ac:dyDescent="0.25">
      <c r="M3658">
        <v>5000</v>
      </c>
      <c r="N3658" t="s">
        <v>8219</v>
      </c>
    </row>
    <row r="3659" spans="13:14" x14ac:dyDescent="0.25">
      <c r="M3659">
        <v>2000</v>
      </c>
      <c r="N3659" t="s">
        <v>8219</v>
      </c>
    </row>
    <row r="3660" spans="13:14" x14ac:dyDescent="0.25">
      <c r="M3660">
        <v>1500</v>
      </c>
      <c r="N3660" t="s">
        <v>8219</v>
      </c>
    </row>
    <row r="3661" spans="13:14" x14ac:dyDescent="0.25">
      <c r="M3661">
        <v>3000</v>
      </c>
      <c r="N3661" t="s">
        <v>8219</v>
      </c>
    </row>
    <row r="3662" spans="13:14" x14ac:dyDescent="0.25">
      <c r="M3662">
        <v>250</v>
      </c>
      <c r="N3662" t="s">
        <v>8219</v>
      </c>
    </row>
    <row r="3663" spans="13:14" x14ac:dyDescent="0.25">
      <c r="M3663">
        <v>3000</v>
      </c>
      <c r="N3663" t="s">
        <v>8219</v>
      </c>
    </row>
    <row r="3664" spans="13:14" x14ac:dyDescent="0.25">
      <c r="M3664">
        <v>8000</v>
      </c>
      <c r="N3664" t="s">
        <v>8219</v>
      </c>
    </row>
    <row r="3665" spans="13:14" x14ac:dyDescent="0.25">
      <c r="M3665">
        <v>225</v>
      </c>
      <c r="N3665" t="s">
        <v>8219</v>
      </c>
    </row>
    <row r="3666" spans="13:14" x14ac:dyDescent="0.25">
      <c r="M3666">
        <v>800</v>
      </c>
      <c r="N3666" t="s">
        <v>8219</v>
      </c>
    </row>
    <row r="3667" spans="13:14" x14ac:dyDescent="0.25">
      <c r="M3667">
        <v>620</v>
      </c>
      <c r="N3667" t="s">
        <v>8219</v>
      </c>
    </row>
    <row r="3668" spans="13:14" x14ac:dyDescent="0.25">
      <c r="M3668">
        <v>1200</v>
      </c>
      <c r="N3668" t="s">
        <v>8219</v>
      </c>
    </row>
    <row r="3669" spans="13:14" x14ac:dyDescent="0.25">
      <c r="M3669">
        <v>3000</v>
      </c>
      <c r="N3669" t="s">
        <v>8219</v>
      </c>
    </row>
    <row r="3670" spans="13:14" x14ac:dyDescent="0.25">
      <c r="M3670">
        <v>1000</v>
      </c>
      <c r="N3670" t="s">
        <v>8219</v>
      </c>
    </row>
    <row r="3671" spans="13:14" x14ac:dyDescent="0.25">
      <c r="M3671">
        <v>1000</v>
      </c>
      <c r="N3671" t="s">
        <v>8219</v>
      </c>
    </row>
    <row r="3672" spans="13:14" x14ac:dyDescent="0.25">
      <c r="M3672">
        <v>220</v>
      </c>
      <c r="N3672" t="s">
        <v>8219</v>
      </c>
    </row>
    <row r="3673" spans="13:14" x14ac:dyDescent="0.25">
      <c r="M3673">
        <v>3500</v>
      </c>
      <c r="N3673" t="s">
        <v>8219</v>
      </c>
    </row>
    <row r="3674" spans="13:14" x14ac:dyDescent="0.25">
      <c r="M3674">
        <v>3000</v>
      </c>
      <c r="N3674" t="s">
        <v>8219</v>
      </c>
    </row>
    <row r="3675" spans="13:14" x14ac:dyDescent="0.25">
      <c r="M3675">
        <v>4000</v>
      </c>
      <c r="N3675" t="s">
        <v>8219</v>
      </c>
    </row>
    <row r="3676" spans="13:14" x14ac:dyDescent="0.25">
      <c r="M3676">
        <v>4500</v>
      </c>
      <c r="N3676" t="s">
        <v>8219</v>
      </c>
    </row>
    <row r="3677" spans="13:14" x14ac:dyDescent="0.25">
      <c r="M3677">
        <v>50</v>
      </c>
      <c r="N3677" t="s">
        <v>8219</v>
      </c>
    </row>
    <row r="3678" spans="13:14" x14ac:dyDescent="0.25">
      <c r="M3678">
        <v>800</v>
      </c>
      <c r="N3678" t="s">
        <v>8219</v>
      </c>
    </row>
    <row r="3679" spans="13:14" x14ac:dyDescent="0.25">
      <c r="M3679">
        <v>12000</v>
      </c>
      <c r="N3679" t="s">
        <v>8219</v>
      </c>
    </row>
    <row r="3680" spans="13:14" x14ac:dyDescent="0.25">
      <c r="M3680">
        <v>2000</v>
      </c>
      <c r="N3680" t="s">
        <v>8219</v>
      </c>
    </row>
    <row r="3681" spans="13:14" x14ac:dyDescent="0.25">
      <c r="M3681">
        <v>2000</v>
      </c>
      <c r="N3681" t="s">
        <v>8219</v>
      </c>
    </row>
    <row r="3682" spans="13:14" x14ac:dyDescent="0.25">
      <c r="M3682">
        <v>3000</v>
      </c>
      <c r="N3682" t="s">
        <v>8219</v>
      </c>
    </row>
    <row r="3683" spans="13:14" x14ac:dyDescent="0.25">
      <c r="M3683">
        <v>1000</v>
      </c>
      <c r="N3683" t="s">
        <v>8219</v>
      </c>
    </row>
    <row r="3684" spans="13:14" x14ac:dyDescent="0.25">
      <c r="M3684">
        <v>3000</v>
      </c>
      <c r="N3684" t="s">
        <v>8219</v>
      </c>
    </row>
    <row r="3685" spans="13:14" x14ac:dyDescent="0.25">
      <c r="M3685">
        <v>3500</v>
      </c>
      <c r="N3685" t="s">
        <v>8219</v>
      </c>
    </row>
    <row r="3686" spans="13:14" x14ac:dyDescent="0.25">
      <c r="M3686">
        <v>750</v>
      </c>
      <c r="N3686" t="s">
        <v>8219</v>
      </c>
    </row>
    <row r="3687" spans="13:14" x14ac:dyDescent="0.25">
      <c r="M3687">
        <v>5000</v>
      </c>
      <c r="N3687" t="s">
        <v>8219</v>
      </c>
    </row>
    <row r="3688" spans="13:14" x14ac:dyDescent="0.25">
      <c r="M3688">
        <v>350</v>
      </c>
      <c r="N3688" t="s">
        <v>8219</v>
      </c>
    </row>
    <row r="3689" spans="13:14" x14ac:dyDescent="0.25">
      <c r="M3689">
        <v>5000</v>
      </c>
      <c r="N3689" t="s">
        <v>8219</v>
      </c>
    </row>
    <row r="3690" spans="13:14" x14ac:dyDescent="0.25">
      <c r="M3690">
        <v>3000</v>
      </c>
      <c r="N3690" t="s">
        <v>8219</v>
      </c>
    </row>
    <row r="3691" spans="13:14" x14ac:dyDescent="0.25">
      <c r="M3691">
        <v>3000</v>
      </c>
      <c r="N3691" t="s">
        <v>8219</v>
      </c>
    </row>
    <row r="3692" spans="13:14" x14ac:dyDescent="0.25">
      <c r="M3692">
        <v>1500</v>
      </c>
      <c r="N3692" t="s">
        <v>8219</v>
      </c>
    </row>
    <row r="3693" spans="13:14" x14ac:dyDescent="0.25">
      <c r="M3693">
        <v>40000</v>
      </c>
      <c r="N3693" t="s">
        <v>8219</v>
      </c>
    </row>
    <row r="3694" spans="13:14" x14ac:dyDescent="0.25">
      <c r="M3694">
        <v>1000</v>
      </c>
      <c r="N3694" t="s">
        <v>8219</v>
      </c>
    </row>
    <row r="3695" spans="13:14" x14ac:dyDescent="0.25">
      <c r="M3695">
        <v>333</v>
      </c>
      <c r="N3695" t="s">
        <v>8219</v>
      </c>
    </row>
    <row r="3696" spans="13:14" x14ac:dyDescent="0.25">
      <c r="M3696">
        <v>3500</v>
      </c>
      <c r="N3696" t="s">
        <v>8219</v>
      </c>
    </row>
    <row r="3697" spans="13:14" x14ac:dyDescent="0.25">
      <c r="M3697">
        <v>4000</v>
      </c>
      <c r="N3697" t="s">
        <v>8219</v>
      </c>
    </row>
    <row r="3698" spans="13:14" x14ac:dyDescent="0.25">
      <c r="M3698">
        <v>2000</v>
      </c>
      <c r="N3698" t="s">
        <v>8219</v>
      </c>
    </row>
    <row r="3699" spans="13:14" x14ac:dyDescent="0.25">
      <c r="M3699">
        <v>2000</v>
      </c>
      <c r="N3699" t="s">
        <v>8219</v>
      </c>
    </row>
    <row r="3700" spans="13:14" x14ac:dyDescent="0.25">
      <c r="M3700">
        <v>5000</v>
      </c>
      <c r="N3700" t="s">
        <v>8219</v>
      </c>
    </row>
    <row r="3701" spans="13:14" x14ac:dyDescent="0.25">
      <c r="M3701">
        <v>2500</v>
      </c>
      <c r="N3701" t="s">
        <v>8219</v>
      </c>
    </row>
    <row r="3702" spans="13:14" x14ac:dyDescent="0.25">
      <c r="M3702">
        <v>500</v>
      </c>
      <c r="N3702" t="s">
        <v>8219</v>
      </c>
    </row>
    <row r="3703" spans="13:14" x14ac:dyDescent="0.25">
      <c r="M3703">
        <v>1500</v>
      </c>
      <c r="N3703" t="s">
        <v>8219</v>
      </c>
    </row>
    <row r="3704" spans="13:14" x14ac:dyDescent="0.25">
      <c r="M3704">
        <v>3000</v>
      </c>
      <c r="N3704" t="s">
        <v>8219</v>
      </c>
    </row>
    <row r="3705" spans="13:14" x14ac:dyDescent="0.25">
      <c r="M3705">
        <v>1050</v>
      </c>
      <c r="N3705" t="s">
        <v>8219</v>
      </c>
    </row>
    <row r="3706" spans="13:14" x14ac:dyDescent="0.25">
      <c r="M3706">
        <v>300</v>
      </c>
      <c r="N3706" t="s">
        <v>8219</v>
      </c>
    </row>
    <row r="3707" spans="13:14" x14ac:dyDescent="0.25">
      <c r="M3707">
        <v>2827</v>
      </c>
      <c r="N3707" t="s">
        <v>8219</v>
      </c>
    </row>
    <row r="3708" spans="13:14" x14ac:dyDescent="0.25">
      <c r="M3708">
        <v>1500</v>
      </c>
      <c r="N3708" t="s">
        <v>8219</v>
      </c>
    </row>
    <row r="3709" spans="13:14" x14ac:dyDescent="0.25">
      <c r="M3709">
        <v>1000</v>
      </c>
      <c r="N3709" t="s">
        <v>8219</v>
      </c>
    </row>
    <row r="3710" spans="13:14" x14ac:dyDescent="0.25">
      <c r="M3710">
        <v>700</v>
      </c>
      <c r="N3710" t="s">
        <v>8219</v>
      </c>
    </row>
    <row r="3711" spans="13:14" x14ac:dyDescent="0.25">
      <c r="M3711">
        <v>1000</v>
      </c>
      <c r="N3711" t="s">
        <v>8219</v>
      </c>
    </row>
    <row r="3712" spans="13:14" x14ac:dyDescent="0.25">
      <c r="M3712">
        <v>1300</v>
      </c>
      <c r="N3712" t="s">
        <v>8219</v>
      </c>
    </row>
    <row r="3713" spans="13:14" x14ac:dyDescent="0.25">
      <c r="M3713">
        <v>500</v>
      </c>
      <c r="N3713" t="s">
        <v>8219</v>
      </c>
    </row>
    <row r="3714" spans="13:14" x14ac:dyDescent="0.25">
      <c r="M3714">
        <v>7500</v>
      </c>
      <c r="N3714" t="s">
        <v>8219</v>
      </c>
    </row>
    <row r="3715" spans="13:14" x14ac:dyDescent="0.25">
      <c r="M3715">
        <v>2000</v>
      </c>
      <c r="N3715" t="s">
        <v>8219</v>
      </c>
    </row>
    <row r="3716" spans="13:14" x14ac:dyDescent="0.25">
      <c r="M3716">
        <v>10000</v>
      </c>
      <c r="N3716" t="s">
        <v>8219</v>
      </c>
    </row>
    <row r="3717" spans="13:14" x14ac:dyDescent="0.25">
      <c r="M3717">
        <v>3500</v>
      </c>
      <c r="N3717" t="s">
        <v>8219</v>
      </c>
    </row>
    <row r="3718" spans="13:14" x14ac:dyDescent="0.25">
      <c r="M3718">
        <v>800</v>
      </c>
      <c r="N3718" t="s">
        <v>8219</v>
      </c>
    </row>
    <row r="3719" spans="13:14" x14ac:dyDescent="0.25">
      <c r="M3719">
        <v>4000</v>
      </c>
      <c r="N3719" t="s">
        <v>8219</v>
      </c>
    </row>
    <row r="3720" spans="13:14" x14ac:dyDescent="0.25">
      <c r="M3720">
        <v>500</v>
      </c>
      <c r="N3720" t="s">
        <v>8219</v>
      </c>
    </row>
    <row r="3721" spans="13:14" x14ac:dyDescent="0.25">
      <c r="M3721">
        <v>200</v>
      </c>
      <c r="N3721" t="s">
        <v>8219</v>
      </c>
    </row>
    <row r="3722" spans="13:14" x14ac:dyDescent="0.25">
      <c r="M3722">
        <v>3300</v>
      </c>
      <c r="N3722" t="s">
        <v>8219</v>
      </c>
    </row>
    <row r="3723" spans="13:14" x14ac:dyDescent="0.25">
      <c r="M3723">
        <v>5000</v>
      </c>
      <c r="N3723" t="s">
        <v>8219</v>
      </c>
    </row>
    <row r="3724" spans="13:14" x14ac:dyDescent="0.25">
      <c r="M3724">
        <v>1500</v>
      </c>
      <c r="N3724" t="s">
        <v>8219</v>
      </c>
    </row>
    <row r="3725" spans="13:14" x14ac:dyDescent="0.25">
      <c r="M3725">
        <v>4500</v>
      </c>
      <c r="N3725" t="s">
        <v>8219</v>
      </c>
    </row>
    <row r="3726" spans="13:14" x14ac:dyDescent="0.25">
      <c r="M3726">
        <v>4300</v>
      </c>
      <c r="N3726" t="s">
        <v>8219</v>
      </c>
    </row>
    <row r="3727" spans="13:14" x14ac:dyDescent="0.25">
      <c r="M3727">
        <v>300</v>
      </c>
      <c r="N3727" t="s">
        <v>8219</v>
      </c>
    </row>
    <row r="3728" spans="13:14" x14ac:dyDescent="0.25">
      <c r="M3728">
        <v>850</v>
      </c>
      <c r="N3728" t="s">
        <v>8219</v>
      </c>
    </row>
    <row r="3729" spans="13:14" x14ac:dyDescent="0.25">
      <c r="M3729">
        <v>2000</v>
      </c>
      <c r="N3729" t="s">
        <v>8219</v>
      </c>
    </row>
    <row r="3730" spans="13:14" x14ac:dyDescent="0.25">
      <c r="M3730">
        <v>20000</v>
      </c>
      <c r="N3730" t="s">
        <v>8221</v>
      </c>
    </row>
    <row r="3731" spans="13:14" x14ac:dyDescent="0.25">
      <c r="M3731">
        <v>5000</v>
      </c>
      <c r="N3731" t="s">
        <v>8221</v>
      </c>
    </row>
    <row r="3732" spans="13:14" x14ac:dyDescent="0.25">
      <c r="M3732">
        <v>1000</v>
      </c>
      <c r="N3732" t="s">
        <v>8221</v>
      </c>
    </row>
    <row r="3733" spans="13:14" x14ac:dyDescent="0.25">
      <c r="M3733">
        <v>5500</v>
      </c>
      <c r="N3733" t="s">
        <v>8221</v>
      </c>
    </row>
    <row r="3734" spans="13:14" x14ac:dyDescent="0.25">
      <c r="M3734">
        <v>850</v>
      </c>
      <c r="N3734" t="s">
        <v>8221</v>
      </c>
    </row>
    <row r="3735" spans="13:14" x14ac:dyDescent="0.25">
      <c r="M3735">
        <v>1500</v>
      </c>
      <c r="N3735" t="s">
        <v>8221</v>
      </c>
    </row>
    <row r="3736" spans="13:14" x14ac:dyDescent="0.25">
      <c r="M3736">
        <v>1500</v>
      </c>
      <c r="N3736" t="s">
        <v>8221</v>
      </c>
    </row>
    <row r="3737" spans="13:14" x14ac:dyDescent="0.25">
      <c r="M3737">
        <v>150</v>
      </c>
      <c r="N3737" t="s">
        <v>8221</v>
      </c>
    </row>
    <row r="3738" spans="13:14" x14ac:dyDescent="0.25">
      <c r="M3738">
        <v>1500</v>
      </c>
      <c r="N3738" t="s">
        <v>8221</v>
      </c>
    </row>
    <row r="3739" spans="13:14" x14ac:dyDescent="0.25">
      <c r="M3739">
        <v>700</v>
      </c>
      <c r="N3739" t="s">
        <v>8221</v>
      </c>
    </row>
    <row r="3740" spans="13:14" x14ac:dyDescent="0.25">
      <c r="M3740">
        <v>1500</v>
      </c>
      <c r="N3740" t="s">
        <v>8221</v>
      </c>
    </row>
    <row r="3741" spans="13:14" x14ac:dyDescent="0.25">
      <c r="M3741">
        <v>4000</v>
      </c>
      <c r="N3741" t="s">
        <v>8221</v>
      </c>
    </row>
    <row r="3742" spans="13:14" x14ac:dyDescent="0.25">
      <c r="M3742">
        <v>2000</v>
      </c>
      <c r="N3742" t="s">
        <v>8221</v>
      </c>
    </row>
    <row r="3743" spans="13:14" x14ac:dyDescent="0.25">
      <c r="M3743">
        <v>20000</v>
      </c>
      <c r="N3743" t="s">
        <v>8221</v>
      </c>
    </row>
    <row r="3744" spans="13:14" x14ac:dyDescent="0.25">
      <c r="M3744">
        <v>5000</v>
      </c>
      <c r="N3744" t="s">
        <v>8221</v>
      </c>
    </row>
    <row r="3745" spans="13:14" x14ac:dyDescent="0.25">
      <c r="M3745">
        <v>2200</v>
      </c>
      <c r="N3745" t="s">
        <v>8221</v>
      </c>
    </row>
    <row r="3746" spans="13:14" x14ac:dyDescent="0.25">
      <c r="M3746">
        <v>1200</v>
      </c>
      <c r="N3746" t="s">
        <v>8221</v>
      </c>
    </row>
    <row r="3747" spans="13:14" x14ac:dyDescent="0.25">
      <c r="M3747">
        <v>100</v>
      </c>
      <c r="N3747" t="s">
        <v>8221</v>
      </c>
    </row>
    <row r="3748" spans="13:14" x14ac:dyDescent="0.25">
      <c r="M3748">
        <v>8500</v>
      </c>
      <c r="N3748" t="s">
        <v>8221</v>
      </c>
    </row>
    <row r="3749" spans="13:14" x14ac:dyDescent="0.25">
      <c r="M3749">
        <v>2500</v>
      </c>
      <c r="N3749" t="s">
        <v>8221</v>
      </c>
    </row>
    <row r="3750" spans="13:14" x14ac:dyDescent="0.25">
      <c r="M3750">
        <v>5000</v>
      </c>
      <c r="N3750" t="s">
        <v>8219</v>
      </c>
    </row>
    <row r="3751" spans="13:14" x14ac:dyDescent="0.25">
      <c r="M3751">
        <v>500</v>
      </c>
      <c r="N3751" t="s">
        <v>8219</v>
      </c>
    </row>
    <row r="3752" spans="13:14" x14ac:dyDescent="0.25">
      <c r="M3752">
        <v>6000</v>
      </c>
      <c r="N3752" t="s">
        <v>8219</v>
      </c>
    </row>
    <row r="3753" spans="13:14" x14ac:dyDescent="0.25">
      <c r="M3753">
        <v>1000</v>
      </c>
      <c r="N3753" t="s">
        <v>8219</v>
      </c>
    </row>
    <row r="3754" spans="13:14" x14ac:dyDescent="0.25">
      <c r="M3754">
        <v>500</v>
      </c>
      <c r="N3754" t="s">
        <v>8219</v>
      </c>
    </row>
    <row r="3755" spans="13:14" x14ac:dyDescent="0.25">
      <c r="M3755">
        <v>5000</v>
      </c>
      <c r="N3755" t="s">
        <v>8219</v>
      </c>
    </row>
    <row r="3756" spans="13:14" x14ac:dyDescent="0.25">
      <c r="M3756">
        <v>2500</v>
      </c>
      <c r="N3756" t="s">
        <v>8219</v>
      </c>
    </row>
    <row r="3757" spans="13:14" x14ac:dyDescent="0.25">
      <c r="M3757">
        <v>550</v>
      </c>
      <c r="N3757" t="s">
        <v>8219</v>
      </c>
    </row>
    <row r="3758" spans="13:14" x14ac:dyDescent="0.25">
      <c r="M3758">
        <v>4500</v>
      </c>
      <c r="N3758" t="s">
        <v>8219</v>
      </c>
    </row>
    <row r="3759" spans="13:14" x14ac:dyDescent="0.25">
      <c r="M3759">
        <v>3500</v>
      </c>
      <c r="N3759" t="s">
        <v>8219</v>
      </c>
    </row>
    <row r="3760" spans="13:14" x14ac:dyDescent="0.25">
      <c r="M3760">
        <v>1500</v>
      </c>
      <c r="N3760" t="s">
        <v>8219</v>
      </c>
    </row>
    <row r="3761" spans="13:14" x14ac:dyDescent="0.25">
      <c r="M3761">
        <v>4000</v>
      </c>
      <c r="N3761" t="s">
        <v>8219</v>
      </c>
    </row>
    <row r="3762" spans="13:14" x14ac:dyDescent="0.25">
      <c r="M3762">
        <v>5000</v>
      </c>
      <c r="N3762" t="s">
        <v>8219</v>
      </c>
    </row>
    <row r="3763" spans="13:14" x14ac:dyDescent="0.25">
      <c r="M3763">
        <v>500</v>
      </c>
      <c r="N3763" t="s">
        <v>8219</v>
      </c>
    </row>
    <row r="3764" spans="13:14" x14ac:dyDescent="0.25">
      <c r="M3764">
        <v>1250</v>
      </c>
      <c r="N3764" t="s">
        <v>8219</v>
      </c>
    </row>
    <row r="3765" spans="13:14" x14ac:dyDescent="0.25">
      <c r="M3765">
        <v>5000</v>
      </c>
      <c r="N3765" t="s">
        <v>8219</v>
      </c>
    </row>
    <row r="3766" spans="13:14" x14ac:dyDescent="0.25">
      <c r="M3766">
        <v>1500</v>
      </c>
      <c r="N3766" t="s">
        <v>8219</v>
      </c>
    </row>
    <row r="3767" spans="13:14" x14ac:dyDescent="0.25">
      <c r="M3767">
        <v>7000</v>
      </c>
      <c r="N3767" t="s">
        <v>8219</v>
      </c>
    </row>
    <row r="3768" spans="13:14" x14ac:dyDescent="0.25">
      <c r="M3768">
        <v>10000</v>
      </c>
      <c r="N3768" t="s">
        <v>8219</v>
      </c>
    </row>
    <row r="3769" spans="13:14" x14ac:dyDescent="0.25">
      <c r="M3769">
        <v>2000</v>
      </c>
      <c r="N3769" t="s">
        <v>8219</v>
      </c>
    </row>
    <row r="3770" spans="13:14" x14ac:dyDescent="0.25">
      <c r="M3770">
        <v>4000</v>
      </c>
      <c r="N3770" t="s">
        <v>8219</v>
      </c>
    </row>
    <row r="3771" spans="13:14" x14ac:dyDescent="0.25">
      <c r="M3771">
        <v>1100</v>
      </c>
      <c r="N3771" t="s">
        <v>8219</v>
      </c>
    </row>
    <row r="3772" spans="13:14" x14ac:dyDescent="0.25">
      <c r="M3772">
        <v>2000</v>
      </c>
      <c r="N3772" t="s">
        <v>8219</v>
      </c>
    </row>
    <row r="3773" spans="13:14" x14ac:dyDescent="0.25">
      <c r="M3773">
        <v>1000</v>
      </c>
      <c r="N3773" t="s">
        <v>8219</v>
      </c>
    </row>
    <row r="3774" spans="13:14" x14ac:dyDescent="0.25">
      <c r="M3774">
        <v>5000</v>
      </c>
      <c r="N3774" t="s">
        <v>8219</v>
      </c>
    </row>
    <row r="3775" spans="13:14" x14ac:dyDescent="0.25">
      <c r="M3775">
        <v>5000</v>
      </c>
      <c r="N3775" t="s">
        <v>8219</v>
      </c>
    </row>
    <row r="3776" spans="13:14" x14ac:dyDescent="0.25">
      <c r="M3776">
        <v>2500</v>
      </c>
      <c r="N3776" t="s">
        <v>8219</v>
      </c>
    </row>
    <row r="3777" spans="13:14" x14ac:dyDescent="0.25">
      <c r="M3777">
        <v>2000</v>
      </c>
      <c r="N3777" t="s">
        <v>8219</v>
      </c>
    </row>
    <row r="3778" spans="13:14" x14ac:dyDescent="0.25">
      <c r="M3778">
        <v>8000</v>
      </c>
      <c r="N3778" t="s">
        <v>8219</v>
      </c>
    </row>
    <row r="3779" spans="13:14" x14ac:dyDescent="0.25">
      <c r="M3779">
        <v>2000</v>
      </c>
      <c r="N3779" t="s">
        <v>8219</v>
      </c>
    </row>
    <row r="3780" spans="13:14" x14ac:dyDescent="0.25">
      <c r="M3780">
        <v>2400</v>
      </c>
      <c r="N3780" t="s">
        <v>8219</v>
      </c>
    </row>
    <row r="3781" spans="13:14" x14ac:dyDescent="0.25">
      <c r="M3781">
        <v>15000</v>
      </c>
      <c r="N3781" t="s">
        <v>8219</v>
      </c>
    </row>
    <row r="3782" spans="13:14" x14ac:dyDescent="0.25">
      <c r="M3782">
        <v>2500</v>
      </c>
      <c r="N3782" t="s">
        <v>8219</v>
      </c>
    </row>
    <row r="3783" spans="13:14" x14ac:dyDescent="0.25">
      <c r="M3783">
        <v>4500</v>
      </c>
      <c r="N3783" t="s">
        <v>8219</v>
      </c>
    </row>
    <row r="3784" spans="13:14" x14ac:dyDescent="0.25">
      <c r="M3784">
        <v>2000</v>
      </c>
      <c r="N3784" t="s">
        <v>8219</v>
      </c>
    </row>
    <row r="3785" spans="13:14" x14ac:dyDescent="0.25">
      <c r="M3785">
        <v>1200</v>
      </c>
      <c r="N3785" t="s">
        <v>8219</v>
      </c>
    </row>
    <row r="3786" spans="13:14" x14ac:dyDescent="0.25">
      <c r="M3786">
        <v>1000</v>
      </c>
      <c r="N3786" t="s">
        <v>8219</v>
      </c>
    </row>
    <row r="3787" spans="13:14" x14ac:dyDescent="0.25">
      <c r="M3787">
        <v>2000</v>
      </c>
      <c r="N3787" t="s">
        <v>8219</v>
      </c>
    </row>
    <row r="3788" spans="13:14" x14ac:dyDescent="0.25">
      <c r="M3788">
        <v>6000</v>
      </c>
      <c r="N3788" t="s">
        <v>8219</v>
      </c>
    </row>
    <row r="3789" spans="13:14" x14ac:dyDescent="0.25">
      <c r="M3789">
        <v>350</v>
      </c>
      <c r="N3789" t="s">
        <v>8219</v>
      </c>
    </row>
    <row r="3790" spans="13:14" x14ac:dyDescent="0.25">
      <c r="M3790">
        <v>75000</v>
      </c>
      <c r="N3790" t="s">
        <v>8221</v>
      </c>
    </row>
    <row r="3791" spans="13:14" x14ac:dyDescent="0.25">
      <c r="M3791">
        <v>3550</v>
      </c>
      <c r="N3791" t="s">
        <v>8221</v>
      </c>
    </row>
    <row r="3792" spans="13:14" x14ac:dyDescent="0.25">
      <c r="M3792">
        <v>15000</v>
      </c>
      <c r="N3792" t="s">
        <v>8221</v>
      </c>
    </row>
    <row r="3793" spans="13:14" x14ac:dyDescent="0.25">
      <c r="M3793">
        <v>1500</v>
      </c>
      <c r="N3793" t="s">
        <v>8221</v>
      </c>
    </row>
    <row r="3794" spans="13:14" x14ac:dyDescent="0.25">
      <c r="M3794">
        <v>12500</v>
      </c>
      <c r="N3794" t="s">
        <v>8221</v>
      </c>
    </row>
    <row r="3795" spans="13:14" x14ac:dyDescent="0.25">
      <c r="M3795">
        <v>7000</v>
      </c>
      <c r="N3795" t="s">
        <v>8221</v>
      </c>
    </row>
    <row r="3796" spans="13:14" x14ac:dyDescent="0.25">
      <c r="M3796">
        <v>5000</v>
      </c>
      <c r="N3796" t="s">
        <v>8221</v>
      </c>
    </row>
    <row r="3797" spans="13:14" x14ac:dyDescent="0.25">
      <c r="M3797">
        <v>600</v>
      </c>
      <c r="N3797" t="s">
        <v>8221</v>
      </c>
    </row>
    <row r="3798" spans="13:14" x14ac:dyDescent="0.25">
      <c r="M3798">
        <v>22500</v>
      </c>
      <c r="N3798" t="s">
        <v>8221</v>
      </c>
    </row>
    <row r="3799" spans="13:14" x14ac:dyDescent="0.25">
      <c r="M3799">
        <v>6000</v>
      </c>
      <c r="N3799" t="s">
        <v>8221</v>
      </c>
    </row>
    <row r="3800" spans="13:14" x14ac:dyDescent="0.25">
      <c r="M3800">
        <v>70000</v>
      </c>
      <c r="N3800" t="s">
        <v>8221</v>
      </c>
    </row>
    <row r="3801" spans="13:14" x14ac:dyDescent="0.25">
      <c r="M3801">
        <v>10000</v>
      </c>
      <c r="N3801" t="s">
        <v>8221</v>
      </c>
    </row>
    <row r="3802" spans="13:14" x14ac:dyDescent="0.25">
      <c r="M3802">
        <v>22000</v>
      </c>
      <c r="N3802" t="s">
        <v>8221</v>
      </c>
    </row>
    <row r="3803" spans="13:14" x14ac:dyDescent="0.25">
      <c r="M3803">
        <v>5000</v>
      </c>
      <c r="N3803" t="s">
        <v>8221</v>
      </c>
    </row>
    <row r="3804" spans="13:14" x14ac:dyDescent="0.25">
      <c r="M3804">
        <v>3000</v>
      </c>
      <c r="N3804" t="s">
        <v>8221</v>
      </c>
    </row>
    <row r="3805" spans="13:14" x14ac:dyDescent="0.25">
      <c r="M3805">
        <v>12000</v>
      </c>
      <c r="N3805" t="s">
        <v>8221</v>
      </c>
    </row>
    <row r="3806" spans="13:14" x14ac:dyDescent="0.25">
      <c r="M3806">
        <v>8000</v>
      </c>
      <c r="N3806" t="s">
        <v>8221</v>
      </c>
    </row>
    <row r="3807" spans="13:14" x14ac:dyDescent="0.25">
      <c r="M3807">
        <v>150000</v>
      </c>
      <c r="N3807" t="s">
        <v>8221</v>
      </c>
    </row>
    <row r="3808" spans="13:14" x14ac:dyDescent="0.25">
      <c r="M3808">
        <v>7500</v>
      </c>
      <c r="N3808" t="s">
        <v>8221</v>
      </c>
    </row>
    <row r="3809" spans="13:14" x14ac:dyDescent="0.25">
      <c r="M3809">
        <v>1500</v>
      </c>
      <c r="N3809" t="s">
        <v>8221</v>
      </c>
    </row>
    <row r="3810" spans="13:14" x14ac:dyDescent="0.25">
      <c r="M3810">
        <v>1000</v>
      </c>
      <c r="N3810" t="s">
        <v>8219</v>
      </c>
    </row>
    <row r="3811" spans="13:14" x14ac:dyDescent="0.25">
      <c r="M3811">
        <v>2000</v>
      </c>
      <c r="N3811" t="s">
        <v>8219</v>
      </c>
    </row>
    <row r="3812" spans="13:14" x14ac:dyDescent="0.25">
      <c r="M3812">
        <v>1500</v>
      </c>
      <c r="N3812" t="s">
        <v>8219</v>
      </c>
    </row>
    <row r="3813" spans="13:14" x14ac:dyDescent="0.25">
      <c r="M3813">
        <v>250</v>
      </c>
      <c r="N3813" t="s">
        <v>8219</v>
      </c>
    </row>
    <row r="3814" spans="13:14" x14ac:dyDescent="0.25">
      <c r="M3814">
        <v>2000</v>
      </c>
      <c r="N3814" t="s">
        <v>8219</v>
      </c>
    </row>
    <row r="3815" spans="13:14" x14ac:dyDescent="0.25">
      <c r="M3815">
        <v>2100</v>
      </c>
      <c r="N3815" t="s">
        <v>8219</v>
      </c>
    </row>
    <row r="3816" spans="13:14" x14ac:dyDescent="0.25">
      <c r="M3816">
        <v>1500</v>
      </c>
      <c r="N3816" t="s">
        <v>8219</v>
      </c>
    </row>
    <row r="3817" spans="13:14" x14ac:dyDescent="0.25">
      <c r="M3817">
        <v>1000</v>
      </c>
      <c r="N3817" t="s">
        <v>8219</v>
      </c>
    </row>
    <row r="3818" spans="13:14" x14ac:dyDescent="0.25">
      <c r="M3818">
        <v>1500</v>
      </c>
      <c r="N3818" t="s">
        <v>8219</v>
      </c>
    </row>
    <row r="3819" spans="13:14" x14ac:dyDescent="0.25">
      <c r="M3819">
        <v>2000</v>
      </c>
      <c r="N3819" t="s">
        <v>8219</v>
      </c>
    </row>
    <row r="3820" spans="13:14" x14ac:dyDescent="0.25">
      <c r="M3820">
        <v>250</v>
      </c>
      <c r="N3820" t="s">
        <v>8219</v>
      </c>
    </row>
    <row r="3821" spans="13:14" x14ac:dyDescent="0.25">
      <c r="M3821">
        <v>1000</v>
      </c>
      <c r="N3821" t="s">
        <v>8219</v>
      </c>
    </row>
    <row r="3822" spans="13:14" x14ac:dyDescent="0.25">
      <c r="M3822">
        <v>300</v>
      </c>
      <c r="N3822" t="s">
        <v>8219</v>
      </c>
    </row>
    <row r="3823" spans="13:14" x14ac:dyDescent="0.25">
      <c r="M3823">
        <v>3500</v>
      </c>
      <c r="N3823" t="s">
        <v>8219</v>
      </c>
    </row>
    <row r="3824" spans="13:14" x14ac:dyDescent="0.25">
      <c r="M3824">
        <v>5000</v>
      </c>
      <c r="N3824" t="s">
        <v>8219</v>
      </c>
    </row>
    <row r="3825" spans="13:14" x14ac:dyDescent="0.25">
      <c r="M3825">
        <v>2500</v>
      </c>
      <c r="N3825" t="s">
        <v>8219</v>
      </c>
    </row>
    <row r="3826" spans="13:14" x14ac:dyDescent="0.25">
      <c r="M3826">
        <v>250</v>
      </c>
      <c r="N3826" t="s">
        <v>8219</v>
      </c>
    </row>
    <row r="3827" spans="13:14" x14ac:dyDescent="0.25">
      <c r="M3827">
        <v>5000</v>
      </c>
      <c r="N3827" t="s">
        <v>8219</v>
      </c>
    </row>
    <row r="3828" spans="13:14" x14ac:dyDescent="0.25">
      <c r="M3828">
        <v>600</v>
      </c>
      <c r="N3828" t="s">
        <v>8219</v>
      </c>
    </row>
    <row r="3829" spans="13:14" x14ac:dyDescent="0.25">
      <c r="M3829">
        <v>3000</v>
      </c>
      <c r="N3829" t="s">
        <v>8219</v>
      </c>
    </row>
    <row r="3830" spans="13:14" x14ac:dyDescent="0.25">
      <c r="M3830">
        <v>5000</v>
      </c>
      <c r="N3830" t="s">
        <v>8219</v>
      </c>
    </row>
    <row r="3831" spans="13:14" x14ac:dyDescent="0.25">
      <c r="M3831">
        <v>500</v>
      </c>
      <c r="N3831" t="s">
        <v>8219</v>
      </c>
    </row>
    <row r="3832" spans="13:14" x14ac:dyDescent="0.25">
      <c r="M3832">
        <v>100</v>
      </c>
      <c r="N3832" t="s">
        <v>8219</v>
      </c>
    </row>
    <row r="3833" spans="13:14" x14ac:dyDescent="0.25">
      <c r="M3833">
        <v>500</v>
      </c>
      <c r="N3833" t="s">
        <v>8219</v>
      </c>
    </row>
    <row r="3834" spans="13:14" x14ac:dyDescent="0.25">
      <c r="M3834">
        <v>1200</v>
      </c>
      <c r="N3834" t="s">
        <v>8219</v>
      </c>
    </row>
    <row r="3835" spans="13:14" x14ac:dyDescent="0.25">
      <c r="M3835">
        <v>1200</v>
      </c>
      <c r="N3835" t="s">
        <v>8219</v>
      </c>
    </row>
    <row r="3836" spans="13:14" x14ac:dyDescent="0.25">
      <c r="M3836">
        <v>3000</v>
      </c>
      <c r="N3836" t="s">
        <v>8219</v>
      </c>
    </row>
    <row r="3837" spans="13:14" x14ac:dyDescent="0.25">
      <c r="M3837">
        <v>200</v>
      </c>
      <c r="N3837" t="s">
        <v>8219</v>
      </c>
    </row>
    <row r="3838" spans="13:14" x14ac:dyDescent="0.25">
      <c r="M3838">
        <v>800</v>
      </c>
      <c r="N3838" t="s">
        <v>8219</v>
      </c>
    </row>
    <row r="3839" spans="13:14" x14ac:dyDescent="0.25">
      <c r="M3839">
        <v>2000</v>
      </c>
      <c r="N3839" t="s">
        <v>8219</v>
      </c>
    </row>
    <row r="3840" spans="13:14" x14ac:dyDescent="0.25">
      <c r="M3840">
        <v>100000</v>
      </c>
      <c r="N3840" t="s">
        <v>8219</v>
      </c>
    </row>
    <row r="3841" spans="13:14" x14ac:dyDescent="0.25">
      <c r="M3841">
        <v>2000</v>
      </c>
      <c r="N3841" t="s">
        <v>8219</v>
      </c>
    </row>
    <row r="3842" spans="13:14" x14ac:dyDescent="0.25">
      <c r="M3842">
        <v>1</v>
      </c>
      <c r="N3842" t="s">
        <v>8219</v>
      </c>
    </row>
    <row r="3843" spans="13:14" x14ac:dyDescent="0.25">
      <c r="M3843">
        <v>10000</v>
      </c>
      <c r="N3843" t="s">
        <v>8221</v>
      </c>
    </row>
    <row r="3844" spans="13:14" x14ac:dyDescent="0.25">
      <c r="M3844">
        <v>5000</v>
      </c>
      <c r="N3844" t="s">
        <v>8221</v>
      </c>
    </row>
    <row r="3845" spans="13:14" x14ac:dyDescent="0.25">
      <c r="M3845">
        <v>5000</v>
      </c>
      <c r="N3845" t="s">
        <v>8221</v>
      </c>
    </row>
    <row r="3846" spans="13:14" x14ac:dyDescent="0.25">
      <c r="M3846">
        <v>9800</v>
      </c>
      <c r="N3846" t="s">
        <v>8221</v>
      </c>
    </row>
    <row r="3847" spans="13:14" x14ac:dyDescent="0.25">
      <c r="M3847">
        <v>40000</v>
      </c>
      <c r="N3847" t="s">
        <v>8221</v>
      </c>
    </row>
    <row r="3848" spans="13:14" x14ac:dyDescent="0.25">
      <c r="M3848">
        <v>7000</v>
      </c>
      <c r="N3848" t="s">
        <v>8221</v>
      </c>
    </row>
    <row r="3849" spans="13:14" x14ac:dyDescent="0.25">
      <c r="M3849">
        <v>10500</v>
      </c>
      <c r="N3849" t="s">
        <v>8221</v>
      </c>
    </row>
    <row r="3850" spans="13:14" x14ac:dyDescent="0.25">
      <c r="M3850">
        <v>13000</v>
      </c>
      <c r="N3850" t="s">
        <v>8221</v>
      </c>
    </row>
    <row r="3851" spans="13:14" x14ac:dyDescent="0.25">
      <c r="M3851">
        <v>30000</v>
      </c>
      <c r="N3851" t="s">
        <v>8221</v>
      </c>
    </row>
    <row r="3852" spans="13:14" x14ac:dyDescent="0.25">
      <c r="M3852">
        <v>1000</v>
      </c>
      <c r="N3852" t="s">
        <v>8221</v>
      </c>
    </row>
    <row r="3853" spans="13:14" x14ac:dyDescent="0.25">
      <c r="M3853">
        <v>2500</v>
      </c>
      <c r="N3853" t="s">
        <v>8221</v>
      </c>
    </row>
    <row r="3854" spans="13:14" x14ac:dyDescent="0.25">
      <c r="M3854">
        <v>10000</v>
      </c>
      <c r="N3854" t="s">
        <v>8221</v>
      </c>
    </row>
    <row r="3855" spans="13:14" x14ac:dyDescent="0.25">
      <c r="M3855">
        <v>100000</v>
      </c>
      <c r="N3855" t="s">
        <v>8221</v>
      </c>
    </row>
    <row r="3856" spans="13:14" x14ac:dyDescent="0.25">
      <c r="M3856">
        <v>11000</v>
      </c>
      <c r="N3856" t="s">
        <v>8221</v>
      </c>
    </row>
    <row r="3857" spans="13:14" x14ac:dyDescent="0.25">
      <c r="M3857">
        <v>1000</v>
      </c>
      <c r="N3857" t="s">
        <v>8221</v>
      </c>
    </row>
    <row r="3858" spans="13:14" x14ac:dyDescent="0.25">
      <c r="M3858">
        <v>5000</v>
      </c>
      <c r="N3858" t="s">
        <v>8221</v>
      </c>
    </row>
    <row r="3859" spans="13:14" x14ac:dyDescent="0.25">
      <c r="M3859">
        <v>5000</v>
      </c>
      <c r="N3859" t="s">
        <v>8221</v>
      </c>
    </row>
    <row r="3860" spans="13:14" x14ac:dyDescent="0.25">
      <c r="M3860">
        <v>500</v>
      </c>
      <c r="N3860" t="s">
        <v>8221</v>
      </c>
    </row>
    <row r="3861" spans="13:14" x14ac:dyDescent="0.25">
      <c r="M3861">
        <v>2500</v>
      </c>
      <c r="N3861" t="s">
        <v>8221</v>
      </c>
    </row>
    <row r="3862" spans="13:14" x14ac:dyDescent="0.25">
      <c r="M3862">
        <v>6000</v>
      </c>
      <c r="N3862" t="s">
        <v>8221</v>
      </c>
    </row>
    <row r="3863" spans="13:14" x14ac:dyDescent="0.25">
      <c r="M3863">
        <v>2000</v>
      </c>
      <c r="N3863" t="s">
        <v>8221</v>
      </c>
    </row>
    <row r="3864" spans="13:14" x14ac:dyDescent="0.25">
      <c r="M3864">
        <v>7500</v>
      </c>
      <c r="N3864" t="s">
        <v>8221</v>
      </c>
    </row>
    <row r="3865" spans="13:14" x14ac:dyDescent="0.25">
      <c r="M3865">
        <v>6000</v>
      </c>
      <c r="N3865" t="s">
        <v>8221</v>
      </c>
    </row>
    <row r="3866" spans="13:14" x14ac:dyDescent="0.25">
      <c r="M3866">
        <v>5000</v>
      </c>
      <c r="N3866" t="s">
        <v>8221</v>
      </c>
    </row>
    <row r="3867" spans="13:14" x14ac:dyDescent="0.25">
      <c r="M3867">
        <v>2413</v>
      </c>
      <c r="N3867" t="s">
        <v>8221</v>
      </c>
    </row>
    <row r="3868" spans="13:14" x14ac:dyDescent="0.25">
      <c r="M3868">
        <v>2000</v>
      </c>
      <c r="N3868" t="s">
        <v>8221</v>
      </c>
    </row>
    <row r="3869" spans="13:14" x14ac:dyDescent="0.25">
      <c r="M3869">
        <v>2000</v>
      </c>
      <c r="N3869" t="s">
        <v>8221</v>
      </c>
    </row>
    <row r="3870" spans="13:14" x14ac:dyDescent="0.25">
      <c r="M3870">
        <v>5000</v>
      </c>
      <c r="N3870" t="s">
        <v>8220</v>
      </c>
    </row>
    <row r="3871" spans="13:14" x14ac:dyDescent="0.25">
      <c r="M3871">
        <v>13111</v>
      </c>
      <c r="N3871" t="s">
        <v>8220</v>
      </c>
    </row>
    <row r="3872" spans="13:14" x14ac:dyDescent="0.25">
      <c r="M3872">
        <v>10000</v>
      </c>
      <c r="N3872" t="s">
        <v>8220</v>
      </c>
    </row>
    <row r="3873" spans="13:14" x14ac:dyDescent="0.25">
      <c r="M3873">
        <v>1500</v>
      </c>
      <c r="N3873" t="s">
        <v>8220</v>
      </c>
    </row>
    <row r="3874" spans="13:14" x14ac:dyDescent="0.25">
      <c r="M3874">
        <v>15000</v>
      </c>
      <c r="N3874" t="s">
        <v>8220</v>
      </c>
    </row>
    <row r="3875" spans="13:14" x14ac:dyDescent="0.25">
      <c r="M3875">
        <v>5500</v>
      </c>
      <c r="N3875" t="s">
        <v>8220</v>
      </c>
    </row>
    <row r="3876" spans="13:14" x14ac:dyDescent="0.25">
      <c r="M3876">
        <v>620</v>
      </c>
      <c r="N3876" t="s">
        <v>8220</v>
      </c>
    </row>
    <row r="3877" spans="13:14" x14ac:dyDescent="0.25">
      <c r="M3877">
        <v>30000</v>
      </c>
      <c r="N3877" t="s">
        <v>8220</v>
      </c>
    </row>
    <row r="3878" spans="13:14" x14ac:dyDescent="0.25">
      <c r="M3878">
        <v>3900</v>
      </c>
      <c r="N3878" t="s">
        <v>8220</v>
      </c>
    </row>
    <row r="3879" spans="13:14" x14ac:dyDescent="0.25">
      <c r="M3879">
        <v>25000</v>
      </c>
      <c r="N3879" t="s">
        <v>8220</v>
      </c>
    </row>
    <row r="3880" spans="13:14" x14ac:dyDescent="0.25">
      <c r="M3880">
        <v>18000</v>
      </c>
      <c r="N3880" t="s">
        <v>8220</v>
      </c>
    </row>
    <row r="3881" spans="13:14" x14ac:dyDescent="0.25">
      <c r="M3881">
        <v>15000</v>
      </c>
      <c r="N3881" t="s">
        <v>8220</v>
      </c>
    </row>
    <row r="3882" spans="13:14" x14ac:dyDescent="0.25">
      <c r="M3882">
        <v>7500</v>
      </c>
      <c r="N3882" t="s">
        <v>8220</v>
      </c>
    </row>
    <row r="3883" spans="13:14" x14ac:dyDescent="0.25">
      <c r="M3883">
        <v>500</v>
      </c>
      <c r="N3883" t="s">
        <v>8220</v>
      </c>
    </row>
    <row r="3884" spans="13:14" x14ac:dyDescent="0.25">
      <c r="M3884">
        <v>30000</v>
      </c>
      <c r="N3884" t="s">
        <v>8220</v>
      </c>
    </row>
    <row r="3885" spans="13:14" x14ac:dyDescent="0.25">
      <c r="M3885">
        <v>15000</v>
      </c>
      <c r="N3885" t="s">
        <v>8220</v>
      </c>
    </row>
    <row r="3886" spans="13:14" x14ac:dyDescent="0.25">
      <c r="M3886">
        <v>10000</v>
      </c>
      <c r="N3886" t="s">
        <v>8220</v>
      </c>
    </row>
    <row r="3887" spans="13:14" x14ac:dyDescent="0.25">
      <c r="M3887">
        <v>375000</v>
      </c>
      <c r="N3887" t="s">
        <v>8220</v>
      </c>
    </row>
    <row r="3888" spans="13:14" x14ac:dyDescent="0.25">
      <c r="M3888">
        <v>10000</v>
      </c>
      <c r="N3888" t="s">
        <v>8220</v>
      </c>
    </row>
    <row r="3889" spans="13:14" x14ac:dyDescent="0.25">
      <c r="M3889">
        <v>2000</v>
      </c>
      <c r="N3889" t="s">
        <v>8220</v>
      </c>
    </row>
    <row r="3890" spans="13:14" x14ac:dyDescent="0.25">
      <c r="M3890">
        <v>2000</v>
      </c>
      <c r="N3890" t="s">
        <v>8221</v>
      </c>
    </row>
    <row r="3891" spans="13:14" x14ac:dyDescent="0.25">
      <c r="M3891">
        <v>8000</v>
      </c>
      <c r="N3891" t="s">
        <v>8221</v>
      </c>
    </row>
    <row r="3892" spans="13:14" x14ac:dyDescent="0.25">
      <c r="M3892">
        <v>15000</v>
      </c>
      <c r="N3892" t="s">
        <v>8221</v>
      </c>
    </row>
    <row r="3893" spans="13:14" x14ac:dyDescent="0.25">
      <c r="M3893">
        <v>800</v>
      </c>
      <c r="N3893" t="s">
        <v>8221</v>
      </c>
    </row>
    <row r="3894" spans="13:14" x14ac:dyDescent="0.25">
      <c r="M3894">
        <v>1000</v>
      </c>
      <c r="N3894" t="s">
        <v>8221</v>
      </c>
    </row>
    <row r="3895" spans="13:14" x14ac:dyDescent="0.25">
      <c r="M3895">
        <v>50000</v>
      </c>
      <c r="N3895" t="s">
        <v>8221</v>
      </c>
    </row>
    <row r="3896" spans="13:14" x14ac:dyDescent="0.25">
      <c r="M3896">
        <v>15000</v>
      </c>
      <c r="N3896" t="s">
        <v>8221</v>
      </c>
    </row>
    <row r="3897" spans="13:14" x14ac:dyDescent="0.25">
      <c r="M3897">
        <v>1000</v>
      </c>
      <c r="N3897" t="s">
        <v>8221</v>
      </c>
    </row>
    <row r="3898" spans="13:14" x14ac:dyDescent="0.25">
      <c r="M3898">
        <v>1600</v>
      </c>
      <c r="N3898" t="s">
        <v>8221</v>
      </c>
    </row>
    <row r="3899" spans="13:14" x14ac:dyDescent="0.25">
      <c r="M3899">
        <v>2500</v>
      </c>
      <c r="N3899" t="s">
        <v>8221</v>
      </c>
    </row>
    <row r="3900" spans="13:14" x14ac:dyDescent="0.25">
      <c r="M3900">
        <v>2500</v>
      </c>
      <c r="N3900" t="s">
        <v>8221</v>
      </c>
    </row>
    <row r="3901" spans="13:14" x14ac:dyDescent="0.25">
      <c r="M3901">
        <v>10000</v>
      </c>
      <c r="N3901" t="s">
        <v>8221</v>
      </c>
    </row>
    <row r="3902" spans="13:14" x14ac:dyDescent="0.25">
      <c r="M3902">
        <v>2500</v>
      </c>
      <c r="N3902" t="s">
        <v>8221</v>
      </c>
    </row>
    <row r="3903" spans="13:14" x14ac:dyDescent="0.25">
      <c r="M3903">
        <v>3000</v>
      </c>
      <c r="N3903" t="s">
        <v>8221</v>
      </c>
    </row>
    <row r="3904" spans="13:14" x14ac:dyDescent="0.25">
      <c r="M3904">
        <v>3000</v>
      </c>
      <c r="N3904" t="s">
        <v>8221</v>
      </c>
    </row>
    <row r="3905" spans="13:14" x14ac:dyDescent="0.25">
      <c r="M3905">
        <v>1500</v>
      </c>
      <c r="N3905" t="s">
        <v>8221</v>
      </c>
    </row>
    <row r="3906" spans="13:14" x14ac:dyDescent="0.25">
      <c r="M3906">
        <v>10000</v>
      </c>
      <c r="N3906" t="s">
        <v>8221</v>
      </c>
    </row>
    <row r="3907" spans="13:14" x14ac:dyDescent="0.25">
      <c r="M3907">
        <v>1500</v>
      </c>
      <c r="N3907" t="s">
        <v>8221</v>
      </c>
    </row>
    <row r="3908" spans="13:14" x14ac:dyDescent="0.25">
      <c r="M3908">
        <v>1500</v>
      </c>
      <c r="N3908" t="s">
        <v>8221</v>
      </c>
    </row>
    <row r="3909" spans="13:14" x14ac:dyDescent="0.25">
      <c r="M3909">
        <v>1000</v>
      </c>
      <c r="N3909" t="s">
        <v>8221</v>
      </c>
    </row>
    <row r="3910" spans="13:14" x14ac:dyDescent="0.25">
      <c r="M3910">
        <v>750</v>
      </c>
      <c r="N3910" t="s">
        <v>8221</v>
      </c>
    </row>
    <row r="3911" spans="13:14" x14ac:dyDescent="0.25">
      <c r="M3911">
        <v>60000</v>
      </c>
      <c r="N3911" t="s">
        <v>8221</v>
      </c>
    </row>
    <row r="3912" spans="13:14" x14ac:dyDescent="0.25">
      <c r="M3912">
        <v>6000</v>
      </c>
      <c r="N3912" t="s">
        <v>8221</v>
      </c>
    </row>
    <row r="3913" spans="13:14" x14ac:dyDescent="0.25">
      <c r="M3913">
        <v>8000</v>
      </c>
      <c r="N3913" t="s">
        <v>8221</v>
      </c>
    </row>
    <row r="3914" spans="13:14" x14ac:dyDescent="0.25">
      <c r="M3914">
        <v>15000</v>
      </c>
      <c r="N3914" t="s">
        <v>8221</v>
      </c>
    </row>
    <row r="3915" spans="13:14" x14ac:dyDescent="0.25">
      <c r="M3915">
        <v>10000</v>
      </c>
      <c r="N3915" t="s">
        <v>8221</v>
      </c>
    </row>
    <row r="3916" spans="13:14" x14ac:dyDescent="0.25">
      <c r="M3916">
        <v>2500</v>
      </c>
      <c r="N3916" t="s">
        <v>8221</v>
      </c>
    </row>
    <row r="3917" spans="13:14" x14ac:dyDescent="0.25">
      <c r="M3917">
        <v>1500</v>
      </c>
      <c r="N3917" t="s">
        <v>8221</v>
      </c>
    </row>
    <row r="3918" spans="13:14" x14ac:dyDescent="0.25">
      <c r="M3918">
        <v>2000</v>
      </c>
      <c r="N3918" t="s">
        <v>8221</v>
      </c>
    </row>
    <row r="3919" spans="13:14" x14ac:dyDescent="0.25">
      <c r="M3919">
        <v>3500</v>
      </c>
      <c r="N3919" t="s">
        <v>8221</v>
      </c>
    </row>
    <row r="3920" spans="13:14" x14ac:dyDescent="0.25">
      <c r="M3920">
        <v>60000</v>
      </c>
      <c r="N3920" t="s">
        <v>8221</v>
      </c>
    </row>
    <row r="3921" spans="13:14" x14ac:dyDescent="0.25">
      <c r="M3921">
        <v>5000</v>
      </c>
      <c r="N3921" t="s">
        <v>8221</v>
      </c>
    </row>
    <row r="3922" spans="13:14" x14ac:dyDescent="0.25">
      <c r="M3922">
        <v>2500</v>
      </c>
      <c r="N3922" t="s">
        <v>8221</v>
      </c>
    </row>
    <row r="3923" spans="13:14" x14ac:dyDescent="0.25">
      <c r="M3923">
        <v>3000</v>
      </c>
      <c r="N3923" t="s">
        <v>8221</v>
      </c>
    </row>
    <row r="3924" spans="13:14" x14ac:dyDescent="0.25">
      <c r="M3924">
        <v>750</v>
      </c>
      <c r="N3924" t="s">
        <v>8221</v>
      </c>
    </row>
    <row r="3925" spans="13:14" x14ac:dyDescent="0.25">
      <c r="M3925">
        <v>11500</v>
      </c>
      <c r="N3925" t="s">
        <v>8221</v>
      </c>
    </row>
    <row r="3926" spans="13:14" x14ac:dyDescent="0.25">
      <c r="M3926">
        <v>15000</v>
      </c>
      <c r="N3926" t="s">
        <v>8221</v>
      </c>
    </row>
    <row r="3927" spans="13:14" x14ac:dyDescent="0.25">
      <c r="M3927">
        <v>150</v>
      </c>
      <c r="N3927" t="s">
        <v>8221</v>
      </c>
    </row>
    <row r="3928" spans="13:14" x14ac:dyDescent="0.25">
      <c r="M3928">
        <v>5000</v>
      </c>
      <c r="N3928" t="s">
        <v>8221</v>
      </c>
    </row>
    <row r="3929" spans="13:14" x14ac:dyDescent="0.25">
      <c r="M3929">
        <v>2500</v>
      </c>
      <c r="N3929" t="s">
        <v>8221</v>
      </c>
    </row>
    <row r="3930" spans="13:14" x14ac:dyDescent="0.25">
      <c r="M3930">
        <v>5000</v>
      </c>
      <c r="N3930" t="s">
        <v>8221</v>
      </c>
    </row>
    <row r="3931" spans="13:14" x14ac:dyDescent="0.25">
      <c r="M3931">
        <v>20000</v>
      </c>
      <c r="N3931" t="s">
        <v>8221</v>
      </c>
    </row>
    <row r="3932" spans="13:14" x14ac:dyDescent="0.25">
      <c r="M3932">
        <v>10000</v>
      </c>
      <c r="N3932" t="s">
        <v>8221</v>
      </c>
    </row>
    <row r="3933" spans="13:14" x14ac:dyDescent="0.25">
      <c r="M3933">
        <v>8000</v>
      </c>
      <c r="N3933" t="s">
        <v>8221</v>
      </c>
    </row>
    <row r="3934" spans="13:14" x14ac:dyDescent="0.25">
      <c r="M3934">
        <v>12000</v>
      </c>
      <c r="N3934" t="s">
        <v>8221</v>
      </c>
    </row>
    <row r="3935" spans="13:14" x14ac:dyDescent="0.25">
      <c r="M3935">
        <v>7000</v>
      </c>
      <c r="N3935" t="s">
        <v>8221</v>
      </c>
    </row>
    <row r="3936" spans="13:14" x14ac:dyDescent="0.25">
      <c r="M3936">
        <v>5000</v>
      </c>
      <c r="N3936" t="s">
        <v>8221</v>
      </c>
    </row>
    <row r="3937" spans="13:14" x14ac:dyDescent="0.25">
      <c r="M3937">
        <v>3000</v>
      </c>
      <c r="N3937" t="s">
        <v>8221</v>
      </c>
    </row>
    <row r="3938" spans="13:14" x14ac:dyDescent="0.25">
      <c r="M3938">
        <v>20000</v>
      </c>
      <c r="N3938" t="s">
        <v>8221</v>
      </c>
    </row>
    <row r="3939" spans="13:14" x14ac:dyDescent="0.25">
      <c r="M3939">
        <v>2885</v>
      </c>
      <c r="N3939" t="s">
        <v>8221</v>
      </c>
    </row>
    <row r="3940" spans="13:14" x14ac:dyDescent="0.25">
      <c r="M3940">
        <v>3255</v>
      </c>
      <c r="N3940" t="s">
        <v>8221</v>
      </c>
    </row>
    <row r="3941" spans="13:14" x14ac:dyDescent="0.25">
      <c r="M3941">
        <v>5000</v>
      </c>
      <c r="N3941" t="s">
        <v>8221</v>
      </c>
    </row>
    <row r="3942" spans="13:14" x14ac:dyDescent="0.25">
      <c r="M3942">
        <v>5000</v>
      </c>
      <c r="N3942" t="s">
        <v>8221</v>
      </c>
    </row>
    <row r="3943" spans="13:14" x14ac:dyDescent="0.25">
      <c r="M3943">
        <v>5500</v>
      </c>
      <c r="N3943" t="s">
        <v>8221</v>
      </c>
    </row>
    <row r="3944" spans="13:14" x14ac:dyDescent="0.25">
      <c r="M3944">
        <v>1200</v>
      </c>
      <c r="N3944" t="s">
        <v>8221</v>
      </c>
    </row>
    <row r="3945" spans="13:14" x14ac:dyDescent="0.25">
      <c r="M3945">
        <v>5000</v>
      </c>
      <c r="N3945" t="s">
        <v>8221</v>
      </c>
    </row>
    <row r="3946" spans="13:14" x14ac:dyDescent="0.25">
      <c r="M3946">
        <v>5000</v>
      </c>
      <c r="N3946" t="s">
        <v>8221</v>
      </c>
    </row>
    <row r="3947" spans="13:14" x14ac:dyDescent="0.25">
      <c r="M3947">
        <v>2000</v>
      </c>
      <c r="N3947" t="s">
        <v>8221</v>
      </c>
    </row>
    <row r="3948" spans="13:14" x14ac:dyDescent="0.25">
      <c r="M3948">
        <v>6000</v>
      </c>
      <c r="N3948" t="s">
        <v>8221</v>
      </c>
    </row>
    <row r="3949" spans="13:14" x14ac:dyDescent="0.25">
      <c r="M3949">
        <v>3000</v>
      </c>
      <c r="N3949" t="s">
        <v>8221</v>
      </c>
    </row>
    <row r="3950" spans="13:14" x14ac:dyDescent="0.25">
      <c r="M3950">
        <v>30000</v>
      </c>
      <c r="N3950" t="s">
        <v>8221</v>
      </c>
    </row>
    <row r="3951" spans="13:14" x14ac:dyDescent="0.25">
      <c r="M3951">
        <v>10000</v>
      </c>
      <c r="N3951" t="s">
        <v>8221</v>
      </c>
    </row>
    <row r="3952" spans="13:14" x14ac:dyDescent="0.25">
      <c r="M3952">
        <v>4000</v>
      </c>
      <c r="N3952" t="s">
        <v>8221</v>
      </c>
    </row>
    <row r="3953" spans="13:14" x14ac:dyDescent="0.25">
      <c r="M3953">
        <v>200000</v>
      </c>
      <c r="N3953" t="s">
        <v>8221</v>
      </c>
    </row>
    <row r="3954" spans="13:14" x14ac:dyDescent="0.25">
      <c r="M3954">
        <v>26000</v>
      </c>
      <c r="N3954" t="s">
        <v>8221</v>
      </c>
    </row>
    <row r="3955" spans="13:14" x14ac:dyDescent="0.25">
      <c r="M3955">
        <v>17600</v>
      </c>
      <c r="N3955" t="s">
        <v>8221</v>
      </c>
    </row>
    <row r="3956" spans="13:14" x14ac:dyDescent="0.25">
      <c r="M3956">
        <v>25000</v>
      </c>
      <c r="N3956" t="s">
        <v>8221</v>
      </c>
    </row>
    <row r="3957" spans="13:14" x14ac:dyDescent="0.25">
      <c r="M3957">
        <v>1750</v>
      </c>
      <c r="N3957" t="s">
        <v>8221</v>
      </c>
    </row>
    <row r="3958" spans="13:14" x14ac:dyDescent="0.25">
      <c r="M3958">
        <v>5500</v>
      </c>
      <c r="N3958" t="s">
        <v>8221</v>
      </c>
    </row>
    <row r="3959" spans="13:14" x14ac:dyDescent="0.25">
      <c r="M3959">
        <v>28000</v>
      </c>
      <c r="N3959" t="s">
        <v>8221</v>
      </c>
    </row>
    <row r="3960" spans="13:14" x14ac:dyDescent="0.25">
      <c r="M3960">
        <v>2000</v>
      </c>
      <c r="N3960" t="s">
        <v>8221</v>
      </c>
    </row>
    <row r="3961" spans="13:14" x14ac:dyDescent="0.25">
      <c r="M3961">
        <v>1200</v>
      </c>
      <c r="N3961" t="s">
        <v>8221</v>
      </c>
    </row>
    <row r="3962" spans="13:14" x14ac:dyDescent="0.25">
      <c r="M3962">
        <v>3000</v>
      </c>
      <c r="N3962" t="s">
        <v>8221</v>
      </c>
    </row>
    <row r="3963" spans="13:14" x14ac:dyDescent="0.25">
      <c r="M3963">
        <v>5000</v>
      </c>
      <c r="N3963" t="s">
        <v>8221</v>
      </c>
    </row>
    <row r="3964" spans="13:14" x14ac:dyDescent="0.25">
      <c r="M3964">
        <v>1400</v>
      </c>
      <c r="N3964" t="s">
        <v>8221</v>
      </c>
    </row>
    <row r="3965" spans="13:14" x14ac:dyDescent="0.25">
      <c r="M3965">
        <v>10000</v>
      </c>
      <c r="N3965" t="s">
        <v>8221</v>
      </c>
    </row>
    <row r="3966" spans="13:14" x14ac:dyDescent="0.25">
      <c r="M3966">
        <v>2000</v>
      </c>
      <c r="N3966" t="s">
        <v>8221</v>
      </c>
    </row>
    <row r="3967" spans="13:14" x14ac:dyDescent="0.25">
      <c r="M3967">
        <v>2000</v>
      </c>
      <c r="N3967" t="s">
        <v>8221</v>
      </c>
    </row>
    <row r="3968" spans="13:14" x14ac:dyDescent="0.25">
      <c r="M3968">
        <v>7500</v>
      </c>
      <c r="N3968" t="s">
        <v>8221</v>
      </c>
    </row>
    <row r="3969" spans="13:14" x14ac:dyDescent="0.25">
      <c r="M3969">
        <v>1700</v>
      </c>
      <c r="N3969" t="s">
        <v>8221</v>
      </c>
    </row>
    <row r="3970" spans="13:14" x14ac:dyDescent="0.25">
      <c r="M3970">
        <v>5000</v>
      </c>
      <c r="N3970" t="s">
        <v>8221</v>
      </c>
    </row>
    <row r="3971" spans="13:14" x14ac:dyDescent="0.25">
      <c r="M3971">
        <v>2825</v>
      </c>
      <c r="N3971" t="s">
        <v>8221</v>
      </c>
    </row>
    <row r="3972" spans="13:14" x14ac:dyDescent="0.25">
      <c r="M3972">
        <v>15000</v>
      </c>
      <c r="N3972" t="s">
        <v>8221</v>
      </c>
    </row>
    <row r="3973" spans="13:14" x14ac:dyDescent="0.25">
      <c r="M3973">
        <v>14000</v>
      </c>
      <c r="N3973" t="s">
        <v>8221</v>
      </c>
    </row>
    <row r="3974" spans="13:14" x14ac:dyDescent="0.25">
      <c r="M3974">
        <v>1000</v>
      </c>
      <c r="N3974" t="s">
        <v>8221</v>
      </c>
    </row>
    <row r="3975" spans="13:14" x14ac:dyDescent="0.25">
      <c r="M3975">
        <v>5000</v>
      </c>
      <c r="N3975" t="s">
        <v>8221</v>
      </c>
    </row>
    <row r="3976" spans="13:14" x14ac:dyDescent="0.25">
      <c r="M3976">
        <v>1000</v>
      </c>
      <c r="N3976" t="s">
        <v>8221</v>
      </c>
    </row>
    <row r="3977" spans="13:14" x14ac:dyDescent="0.25">
      <c r="M3977">
        <v>678</v>
      </c>
      <c r="N3977" t="s">
        <v>8221</v>
      </c>
    </row>
    <row r="3978" spans="13:14" x14ac:dyDescent="0.25">
      <c r="M3978">
        <v>1300</v>
      </c>
      <c r="N3978" t="s">
        <v>8221</v>
      </c>
    </row>
    <row r="3979" spans="13:14" x14ac:dyDescent="0.25">
      <c r="M3979">
        <v>90000</v>
      </c>
      <c r="N3979" t="s">
        <v>8221</v>
      </c>
    </row>
    <row r="3980" spans="13:14" x14ac:dyDescent="0.25">
      <c r="M3980">
        <v>2000</v>
      </c>
      <c r="N3980" t="s">
        <v>8221</v>
      </c>
    </row>
    <row r="3981" spans="13:14" x14ac:dyDescent="0.25">
      <c r="M3981">
        <v>6000</v>
      </c>
      <c r="N3981" t="s">
        <v>8221</v>
      </c>
    </row>
    <row r="3982" spans="13:14" x14ac:dyDescent="0.25">
      <c r="M3982">
        <v>2500</v>
      </c>
      <c r="N3982" t="s">
        <v>8221</v>
      </c>
    </row>
    <row r="3983" spans="13:14" x14ac:dyDescent="0.25">
      <c r="M3983">
        <v>30000</v>
      </c>
      <c r="N3983" t="s">
        <v>8221</v>
      </c>
    </row>
    <row r="3984" spans="13:14" x14ac:dyDescent="0.25">
      <c r="M3984">
        <v>850</v>
      </c>
      <c r="N3984" t="s">
        <v>8221</v>
      </c>
    </row>
    <row r="3985" spans="13:14" x14ac:dyDescent="0.25">
      <c r="M3985">
        <v>11140</v>
      </c>
      <c r="N3985" t="s">
        <v>8221</v>
      </c>
    </row>
    <row r="3986" spans="13:14" x14ac:dyDescent="0.25">
      <c r="M3986">
        <v>1500</v>
      </c>
      <c r="N3986" t="s">
        <v>8221</v>
      </c>
    </row>
    <row r="3987" spans="13:14" x14ac:dyDescent="0.25">
      <c r="M3987">
        <v>2000</v>
      </c>
      <c r="N3987" t="s">
        <v>8221</v>
      </c>
    </row>
    <row r="3988" spans="13:14" x14ac:dyDescent="0.25">
      <c r="M3988">
        <v>5000</v>
      </c>
      <c r="N3988" t="s">
        <v>8221</v>
      </c>
    </row>
    <row r="3989" spans="13:14" x14ac:dyDescent="0.25">
      <c r="M3989">
        <v>400</v>
      </c>
      <c r="N3989" t="s">
        <v>8221</v>
      </c>
    </row>
    <row r="3990" spans="13:14" x14ac:dyDescent="0.25">
      <c r="M3990">
        <v>1500</v>
      </c>
      <c r="N3990" t="s">
        <v>8221</v>
      </c>
    </row>
    <row r="3991" spans="13:14" x14ac:dyDescent="0.25">
      <c r="M3991">
        <v>3000</v>
      </c>
      <c r="N3991" t="s">
        <v>8221</v>
      </c>
    </row>
    <row r="3992" spans="13:14" x14ac:dyDescent="0.25">
      <c r="M3992">
        <v>1650</v>
      </c>
      <c r="N3992" t="s">
        <v>8221</v>
      </c>
    </row>
    <row r="3993" spans="13:14" x14ac:dyDescent="0.25">
      <c r="M3993">
        <v>500</v>
      </c>
      <c r="N3993" t="s">
        <v>8221</v>
      </c>
    </row>
    <row r="3994" spans="13:14" x14ac:dyDescent="0.25">
      <c r="M3994">
        <v>10000</v>
      </c>
      <c r="N3994" t="s">
        <v>8221</v>
      </c>
    </row>
    <row r="3995" spans="13:14" x14ac:dyDescent="0.25">
      <c r="M3995">
        <v>50000</v>
      </c>
      <c r="N3995" t="s">
        <v>8221</v>
      </c>
    </row>
    <row r="3996" spans="13:14" x14ac:dyDescent="0.25">
      <c r="M3996">
        <v>2000</v>
      </c>
      <c r="N3996" t="s">
        <v>8221</v>
      </c>
    </row>
    <row r="3997" spans="13:14" x14ac:dyDescent="0.25">
      <c r="M3997">
        <v>200</v>
      </c>
      <c r="N3997" t="s">
        <v>8221</v>
      </c>
    </row>
    <row r="3998" spans="13:14" x14ac:dyDescent="0.25">
      <c r="M3998">
        <v>3000</v>
      </c>
      <c r="N3998" t="s">
        <v>8221</v>
      </c>
    </row>
    <row r="3999" spans="13:14" x14ac:dyDescent="0.25">
      <c r="M3999">
        <v>3000</v>
      </c>
      <c r="N3999" t="s">
        <v>8221</v>
      </c>
    </row>
    <row r="4000" spans="13:14" x14ac:dyDescent="0.25">
      <c r="M4000">
        <v>1250</v>
      </c>
      <c r="N4000" t="s">
        <v>8221</v>
      </c>
    </row>
    <row r="4001" spans="13:14" x14ac:dyDescent="0.25">
      <c r="M4001">
        <v>7000</v>
      </c>
      <c r="N4001" t="s">
        <v>8221</v>
      </c>
    </row>
    <row r="4002" spans="13:14" x14ac:dyDescent="0.25">
      <c r="M4002">
        <v>8000</v>
      </c>
      <c r="N4002" t="s">
        <v>8221</v>
      </c>
    </row>
    <row r="4003" spans="13:14" x14ac:dyDescent="0.25">
      <c r="M4003">
        <v>1200</v>
      </c>
      <c r="N4003" t="s">
        <v>8221</v>
      </c>
    </row>
    <row r="4004" spans="13:14" x14ac:dyDescent="0.25">
      <c r="M4004">
        <v>1250</v>
      </c>
      <c r="N4004" t="s">
        <v>8221</v>
      </c>
    </row>
    <row r="4005" spans="13:14" x14ac:dyDescent="0.25">
      <c r="M4005">
        <v>2000</v>
      </c>
      <c r="N4005" t="s">
        <v>8221</v>
      </c>
    </row>
    <row r="4006" spans="13:14" x14ac:dyDescent="0.25">
      <c r="M4006">
        <v>500</v>
      </c>
      <c r="N4006" t="s">
        <v>8221</v>
      </c>
    </row>
    <row r="4007" spans="13:14" x14ac:dyDescent="0.25">
      <c r="M4007">
        <v>3000</v>
      </c>
      <c r="N4007" t="s">
        <v>8221</v>
      </c>
    </row>
    <row r="4008" spans="13:14" x14ac:dyDescent="0.25">
      <c r="M4008">
        <v>30000</v>
      </c>
      <c r="N4008" t="s">
        <v>8221</v>
      </c>
    </row>
    <row r="4009" spans="13:14" x14ac:dyDescent="0.25">
      <c r="M4009">
        <v>2000</v>
      </c>
      <c r="N4009" t="s">
        <v>8221</v>
      </c>
    </row>
    <row r="4010" spans="13:14" x14ac:dyDescent="0.25">
      <c r="M4010">
        <v>1000</v>
      </c>
      <c r="N4010" t="s">
        <v>8221</v>
      </c>
    </row>
    <row r="4011" spans="13:14" x14ac:dyDescent="0.25">
      <c r="M4011">
        <v>1930</v>
      </c>
      <c r="N4011" t="s">
        <v>8221</v>
      </c>
    </row>
    <row r="4012" spans="13:14" x14ac:dyDescent="0.25">
      <c r="M4012">
        <v>7200</v>
      </c>
      <c r="N4012" t="s">
        <v>8221</v>
      </c>
    </row>
    <row r="4013" spans="13:14" x14ac:dyDescent="0.25">
      <c r="M4013">
        <v>250</v>
      </c>
      <c r="N4013" t="s">
        <v>8221</v>
      </c>
    </row>
    <row r="4014" spans="13:14" x14ac:dyDescent="0.25">
      <c r="M4014">
        <v>575</v>
      </c>
      <c r="N4014" t="s">
        <v>8221</v>
      </c>
    </row>
    <row r="4015" spans="13:14" x14ac:dyDescent="0.25">
      <c r="M4015">
        <v>2000</v>
      </c>
      <c r="N4015" t="s">
        <v>8221</v>
      </c>
    </row>
    <row r="4016" spans="13:14" x14ac:dyDescent="0.25">
      <c r="M4016">
        <v>9000</v>
      </c>
      <c r="N4016" t="s">
        <v>8221</v>
      </c>
    </row>
    <row r="4017" spans="13:14" x14ac:dyDescent="0.25">
      <c r="M4017">
        <v>7000</v>
      </c>
      <c r="N4017" t="s">
        <v>8221</v>
      </c>
    </row>
    <row r="4018" spans="13:14" x14ac:dyDescent="0.25">
      <c r="M4018">
        <v>500</v>
      </c>
      <c r="N4018" t="s">
        <v>8221</v>
      </c>
    </row>
    <row r="4019" spans="13:14" x14ac:dyDescent="0.25">
      <c r="M4019">
        <v>10000</v>
      </c>
      <c r="N4019" t="s">
        <v>8221</v>
      </c>
    </row>
    <row r="4020" spans="13:14" x14ac:dyDescent="0.25">
      <c r="M4020">
        <v>1500</v>
      </c>
      <c r="N4020" t="s">
        <v>8221</v>
      </c>
    </row>
    <row r="4021" spans="13:14" x14ac:dyDescent="0.25">
      <c r="M4021">
        <v>3500</v>
      </c>
      <c r="N4021" t="s">
        <v>8221</v>
      </c>
    </row>
    <row r="4022" spans="13:14" x14ac:dyDescent="0.25">
      <c r="M4022">
        <v>600</v>
      </c>
      <c r="N4022" t="s">
        <v>8221</v>
      </c>
    </row>
    <row r="4023" spans="13:14" x14ac:dyDescent="0.25">
      <c r="M4023">
        <v>15000</v>
      </c>
      <c r="N4023" t="s">
        <v>8221</v>
      </c>
    </row>
    <row r="4024" spans="13:14" x14ac:dyDescent="0.25">
      <c r="M4024">
        <v>18000</v>
      </c>
      <c r="N4024" t="s">
        <v>8221</v>
      </c>
    </row>
    <row r="4025" spans="13:14" x14ac:dyDescent="0.25">
      <c r="M4025">
        <v>7000</v>
      </c>
      <c r="N4025" t="s">
        <v>8221</v>
      </c>
    </row>
    <row r="4026" spans="13:14" x14ac:dyDescent="0.25">
      <c r="M4026">
        <v>800</v>
      </c>
      <c r="N4026" t="s">
        <v>8221</v>
      </c>
    </row>
    <row r="4027" spans="13:14" x14ac:dyDescent="0.25">
      <c r="M4027">
        <v>5000</v>
      </c>
      <c r="N4027" t="s">
        <v>8221</v>
      </c>
    </row>
    <row r="4028" spans="13:14" x14ac:dyDescent="0.25">
      <c r="M4028">
        <v>4000</v>
      </c>
      <c r="N4028" t="s">
        <v>8221</v>
      </c>
    </row>
    <row r="4029" spans="13:14" x14ac:dyDescent="0.25">
      <c r="M4029">
        <v>3000</v>
      </c>
      <c r="N4029" t="s">
        <v>8221</v>
      </c>
    </row>
    <row r="4030" spans="13:14" x14ac:dyDescent="0.25">
      <c r="M4030">
        <v>2000</v>
      </c>
      <c r="N4030" t="s">
        <v>8221</v>
      </c>
    </row>
    <row r="4031" spans="13:14" x14ac:dyDescent="0.25">
      <c r="M4031">
        <v>20000</v>
      </c>
      <c r="N4031" t="s">
        <v>8221</v>
      </c>
    </row>
    <row r="4032" spans="13:14" x14ac:dyDescent="0.25">
      <c r="M4032">
        <v>2500</v>
      </c>
      <c r="N4032" t="s">
        <v>8221</v>
      </c>
    </row>
    <row r="4033" spans="13:14" x14ac:dyDescent="0.25">
      <c r="M4033">
        <v>5000</v>
      </c>
      <c r="N4033" t="s">
        <v>8221</v>
      </c>
    </row>
    <row r="4034" spans="13:14" x14ac:dyDescent="0.25">
      <c r="M4034">
        <v>6048</v>
      </c>
      <c r="N4034" t="s">
        <v>8221</v>
      </c>
    </row>
    <row r="4035" spans="13:14" x14ac:dyDescent="0.25">
      <c r="M4035">
        <v>23900</v>
      </c>
      <c r="N4035" t="s">
        <v>8221</v>
      </c>
    </row>
    <row r="4036" spans="13:14" x14ac:dyDescent="0.25">
      <c r="M4036">
        <v>13500</v>
      </c>
      <c r="N4036" t="s">
        <v>8221</v>
      </c>
    </row>
    <row r="4037" spans="13:14" x14ac:dyDescent="0.25">
      <c r="M4037">
        <v>10000</v>
      </c>
      <c r="N4037" t="s">
        <v>8221</v>
      </c>
    </row>
    <row r="4038" spans="13:14" x14ac:dyDescent="0.25">
      <c r="M4038">
        <v>6000</v>
      </c>
      <c r="N4038" t="s">
        <v>8221</v>
      </c>
    </row>
    <row r="4039" spans="13:14" x14ac:dyDescent="0.25">
      <c r="M4039">
        <v>700</v>
      </c>
      <c r="N4039" t="s">
        <v>8221</v>
      </c>
    </row>
    <row r="4040" spans="13:14" x14ac:dyDescent="0.25">
      <c r="M4040">
        <v>2500</v>
      </c>
      <c r="N4040" t="s">
        <v>8221</v>
      </c>
    </row>
    <row r="4041" spans="13:14" x14ac:dyDescent="0.25">
      <c r="M4041">
        <v>500</v>
      </c>
      <c r="N4041" t="s">
        <v>8221</v>
      </c>
    </row>
    <row r="4042" spans="13:14" x14ac:dyDescent="0.25">
      <c r="M4042">
        <v>8000</v>
      </c>
      <c r="N4042" t="s">
        <v>8221</v>
      </c>
    </row>
    <row r="4043" spans="13:14" x14ac:dyDescent="0.25">
      <c r="M4043">
        <v>5000</v>
      </c>
      <c r="N4043" t="s">
        <v>8221</v>
      </c>
    </row>
    <row r="4044" spans="13:14" x14ac:dyDescent="0.25">
      <c r="M4044">
        <v>10000</v>
      </c>
      <c r="N4044" t="s">
        <v>8221</v>
      </c>
    </row>
    <row r="4045" spans="13:14" x14ac:dyDescent="0.25">
      <c r="M4045">
        <v>300</v>
      </c>
      <c r="N4045" t="s">
        <v>8221</v>
      </c>
    </row>
    <row r="4046" spans="13:14" x14ac:dyDescent="0.25">
      <c r="M4046">
        <v>600</v>
      </c>
      <c r="N4046" t="s">
        <v>8221</v>
      </c>
    </row>
    <row r="4047" spans="13:14" x14ac:dyDescent="0.25">
      <c r="M4047">
        <v>5000</v>
      </c>
      <c r="N4047" t="s">
        <v>8221</v>
      </c>
    </row>
    <row r="4048" spans="13:14" x14ac:dyDescent="0.25">
      <c r="M4048">
        <v>5600</v>
      </c>
      <c r="N4048" t="s">
        <v>8221</v>
      </c>
    </row>
    <row r="4049" spans="13:14" x14ac:dyDescent="0.25">
      <c r="M4049">
        <v>5000</v>
      </c>
      <c r="N4049" t="s">
        <v>8221</v>
      </c>
    </row>
    <row r="4050" spans="13:14" x14ac:dyDescent="0.25">
      <c r="M4050">
        <v>17000</v>
      </c>
      <c r="N4050" t="s">
        <v>8221</v>
      </c>
    </row>
    <row r="4051" spans="13:14" x14ac:dyDescent="0.25">
      <c r="M4051">
        <v>20000</v>
      </c>
      <c r="N4051" t="s">
        <v>8221</v>
      </c>
    </row>
    <row r="4052" spans="13:14" x14ac:dyDescent="0.25">
      <c r="M4052">
        <v>1500</v>
      </c>
      <c r="N4052" t="s">
        <v>8221</v>
      </c>
    </row>
    <row r="4053" spans="13:14" x14ac:dyDescent="0.25">
      <c r="M4053">
        <v>500</v>
      </c>
      <c r="N4053" t="s">
        <v>8221</v>
      </c>
    </row>
    <row r="4054" spans="13:14" x14ac:dyDescent="0.25">
      <c r="M4054">
        <v>3000</v>
      </c>
      <c r="N4054" t="s">
        <v>8221</v>
      </c>
    </row>
    <row r="4055" spans="13:14" x14ac:dyDescent="0.25">
      <c r="M4055">
        <v>500</v>
      </c>
      <c r="N4055" t="s">
        <v>8221</v>
      </c>
    </row>
    <row r="4056" spans="13:14" x14ac:dyDescent="0.25">
      <c r="M4056">
        <v>8880</v>
      </c>
      <c r="N4056" t="s">
        <v>8221</v>
      </c>
    </row>
    <row r="4057" spans="13:14" x14ac:dyDescent="0.25">
      <c r="M4057">
        <v>5000</v>
      </c>
      <c r="N4057" t="s">
        <v>8221</v>
      </c>
    </row>
    <row r="4058" spans="13:14" x14ac:dyDescent="0.25">
      <c r="M4058">
        <v>1500</v>
      </c>
      <c r="N4058" t="s">
        <v>8221</v>
      </c>
    </row>
    <row r="4059" spans="13:14" x14ac:dyDescent="0.25">
      <c r="M4059">
        <v>3500</v>
      </c>
      <c r="N4059" t="s">
        <v>8221</v>
      </c>
    </row>
    <row r="4060" spans="13:14" x14ac:dyDescent="0.25">
      <c r="M4060">
        <v>3750</v>
      </c>
      <c r="N4060" t="s">
        <v>8221</v>
      </c>
    </row>
    <row r="4061" spans="13:14" x14ac:dyDescent="0.25">
      <c r="M4061">
        <v>10000</v>
      </c>
      <c r="N4061" t="s">
        <v>8221</v>
      </c>
    </row>
    <row r="4062" spans="13:14" x14ac:dyDescent="0.25">
      <c r="M4062">
        <v>10000</v>
      </c>
      <c r="N4062" t="s">
        <v>8221</v>
      </c>
    </row>
    <row r="4063" spans="13:14" x14ac:dyDescent="0.25">
      <c r="M4063">
        <v>525</v>
      </c>
      <c r="N4063" t="s">
        <v>8221</v>
      </c>
    </row>
    <row r="4064" spans="13:14" x14ac:dyDescent="0.25">
      <c r="M4064">
        <v>20000</v>
      </c>
      <c r="N4064" t="s">
        <v>8221</v>
      </c>
    </row>
    <row r="4065" spans="13:14" x14ac:dyDescent="0.25">
      <c r="M4065">
        <v>9500</v>
      </c>
      <c r="N4065" t="s">
        <v>8221</v>
      </c>
    </row>
    <row r="4066" spans="13:14" x14ac:dyDescent="0.25">
      <c r="M4066">
        <v>2000</v>
      </c>
      <c r="N4066" t="s">
        <v>8221</v>
      </c>
    </row>
    <row r="4067" spans="13:14" x14ac:dyDescent="0.25">
      <c r="M4067">
        <v>4000</v>
      </c>
      <c r="N4067" t="s">
        <v>8221</v>
      </c>
    </row>
    <row r="4068" spans="13:14" x14ac:dyDescent="0.25">
      <c r="M4068">
        <v>15000</v>
      </c>
      <c r="N4068" t="s">
        <v>8221</v>
      </c>
    </row>
    <row r="4069" spans="13:14" x14ac:dyDescent="0.25">
      <c r="M4069">
        <v>5000</v>
      </c>
      <c r="N4069" t="s">
        <v>8221</v>
      </c>
    </row>
    <row r="4070" spans="13:14" x14ac:dyDescent="0.25">
      <c r="M4070">
        <v>3495</v>
      </c>
      <c r="N4070" t="s">
        <v>8221</v>
      </c>
    </row>
    <row r="4071" spans="13:14" x14ac:dyDescent="0.25">
      <c r="M4071">
        <v>1250</v>
      </c>
      <c r="N4071" t="s">
        <v>8221</v>
      </c>
    </row>
    <row r="4072" spans="13:14" x14ac:dyDescent="0.25">
      <c r="M4072">
        <v>1000</v>
      </c>
      <c r="N4072" t="s">
        <v>8221</v>
      </c>
    </row>
    <row r="4073" spans="13:14" x14ac:dyDescent="0.25">
      <c r="M4073">
        <v>20000</v>
      </c>
      <c r="N4073" t="s">
        <v>8221</v>
      </c>
    </row>
    <row r="4074" spans="13:14" x14ac:dyDescent="0.25">
      <c r="M4074">
        <v>1000</v>
      </c>
      <c r="N4074" t="s">
        <v>8221</v>
      </c>
    </row>
    <row r="4075" spans="13:14" x14ac:dyDescent="0.25">
      <c r="M4075">
        <v>3500</v>
      </c>
      <c r="N4075" t="s">
        <v>8221</v>
      </c>
    </row>
    <row r="4076" spans="13:14" x14ac:dyDescent="0.25">
      <c r="M4076">
        <v>2750</v>
      </c>
      <c r="N4076" t="s">
        <v>8221</v>
      </c>
    </row>
    <row r="4077" spans="13:14" x14ac:dyDescent="0.25">
      <c r="M4077">
        <v>2000</v>
      </c>
      <c r="N4077" t="s">
        <v>8221</v>
      </c>
    </row>
    <row r="4078" spans="13:14" x14ac:dyDescent="0.25">
      <c r="M4078">
        <v>700</v>
      </c>
      <c r="N4078" t="s">
        <v>8221</v>
      </c>
    </row>
    <row r="4079" spans="13:14" x14ac:dyDescent="0.25">
      <c r="M4079">
        <v>15000</v>
      </c>
      <c r="N4079" t="s">
        <v>8221</v>
      </c>
    </row>
    <row r="4080" spans="13:14" x14ac:dyDescent="0.25">
      <c r="M4080">
        <v>250</v>
      </c>
      <c r="N4080" t="s">
        <v>8221</v>
      </c>
    </row>
    <row r="4081" spans="13:14" x14ac:dyDescent="0.25">
      <c r="M4081">
        <v>3000</v>
      </c>
      <c r="N4081" t="s">
        <v>8221</v>
      </c>
    </row>
    <row r="4082" spans="13:14" x14ac:dyDescent="0.25">
      <c r="M4082">
        <v>3000</v>
      </c>
      <c r="N4082" t="s">
        <v>8221</v>
      </c>
    </row>
    <row r="4083" spans="13:14" x14ac:dyDescent="0.25">
      <c r="M4083">
        <v>2224</v>
      </c>
      <c r="N4083" t="s">
        <v>8221</v>
      </c>
    </row>
    <row r="4084" spans="13:14" x14ac:dyDescent="0.25">
      <c r="M4084">
        <v>150</v>
      </c>
      <c r="N4084" t="s">
        <v>8221</v>
      </c>
    </row>
    <row r="4085" spans="13:14" x14ac:dyDescent="0.25">
      <c r="M4085">
        <v>3500</v>
      </c>
      <c r="N4085" t="s">
        <v>8221</v>
      </c>
    </row>
    <row r="4086" spans="13:14" x14ac:dyDescent="0.25">
      <c r="M4086">
        <v>3000</v>
      </c>
      <c r="N4086" t="s">
        <v>8221</v>
      </c>
    </row>
    <row r="4087" spans="13:14" x14ac:dyDescent="0.25">
      <c r="M4087">
        <v>3500</v>
      </c>
      <c r="N4087" t="s">
        <v>8221</v>
      </c>
    </row>
    <row r="4088" spans="13:14" x14ac:dyDescent="0.25">
      <c r="M4088">
        <v>1000</v>
      </c>
      <c r="N4088" t="s">
        <v>8221</v>
      </c>
    </row>
    <row r="4089" spans="13:14" x14ac:dyDescent="0.25">
      <c r="M4089">
        <v>9600</v>
      </c>
      <c r="N4089" t="s">
        <v>8221</v>
      </c>
    </row>
    <row r="4090" spans="13:14" x14ac:dyDescent="0.25">
      <c r="M4090">
        <v>2000</v>
      </c>
      <c r="N4090" t="s">
        <v>8221</v>
      </c>
    </row>
    <row r="4091" spans="13:14" x14ac:dyDescent="0.25">
      <c r="M4091">
        <v>5000</v>
      </c>
      <c r="N4091" t="s">
        <v>8221</v>
      </c>
    </row>
    <row r="4092" spans="13:14" x14ac:dyDescent="0.25">
      <c r="M4092">
        <v>1000</v>
      </c>
      <c r="N4092" t="s">
        <v>8221</v>
      </c>
    </row>
    <row r="4093" spans="13:14" x14ac:dyDescent="0.25">
      <c r="M4093">
        <v>1600</v>
      </c>
      <c r="N4093" t="s">
        <v>8221</v>
      </c>
    </row>
    <row r="4094" spans="13:14" x14ac:dyDescent="0.25">
      <c r="M4094">
        <v>110000</v>
      </c>
      <c r="N4094" t="s">
        <v>8221</v>
      </c>
    </row>
    <row r="4095" spans="13:14" x14ac:dyDescent="0.25">
      <c r="M4095">
        <v>2500</v>
      </c>
      <c r="N4095" t="s">
        <v>8221</v>
      </c>
    </row>
    <row r="4096" spans="13:14" x14ac:dyDescent="0.25">
      <c r="M4096">
        <v>2000</v>
      </c>
      <c r="N4096" t="s">
        <v>8221</v>
      </c>
    </row>
    <row r="4097" spans="13:14" x14ac:dyDescent="0.25">
      <c r="M4097">
        <v>30000</v>
      </c>
      <c r="N4097" t="s">
        <v>8221</v>
      </c>
    </row>
    <row r="4098" spans="13:14" x14ac:dyDescent="0.25">
      <c r="M4098">
        <v>3500</v>
      </c>
      <c r="N4098" t="s">
        <v>8221</v>
      </c>
    </row>
    <row r="4099" spans="13:14" x14ac:dyDescent="0.25">
      <c r="M4099">
        <v>10000</v>
      </c>
      <c r="N4099" t="s">
        <v>8221</v>
      </c>
    </row>
    <row r="4100" spans="13:14" x14ac:dyDescent="0.25">
      <c r="M4100">
        <v>75000</v>
      </c>
      <c r="N4100" t="s">
        <v>8221</v>
      </c>
    </row>
    <row r="4101" spans="13:14" x14ac:dyDescent="0.25">
      <c r="M4101">
        <v>4500</v>
      </c>
      <c r="N4101" t="s">
        <v>8221</v>
      </c>
    </row>
    <row r="4102" spans="13:14" x14ac:dyDescent="0.25">
      <c r="M4102">
        <v>270</v>
      </c>
      <c r="N4102" t="s">
        <v>8221</v>
      </c>
    </row>
    <row r="4103" spans="13:14" x14ac:dyDescent="0.25">
      <c r="M4103">
        <v>600</v>
      </c>
      <c r="N4103" t="s">
        <v>8221</v>
      </c>
    </row>
    <row r="4104" spans="13:14" x14ac:dyDescent="0.25">
      <c r="M4104">
        <v>500</v>
      </c>
      <c r="N4104" t="s">
        <v>8221</v>
      </c>
    </row>
    <row r="4105" spans="13:14" x14ac:dyDescent="0.25">
      <c r="M4105">
        <v>1000</v>
      </c>
      <c r="N4105" t="s">
        <v>8221</v>
      </c>
    </row>
    <row r="4106" spans="13:14" x14ac:dyDescent="0.25">
      <c r="M4106">
        <v>3000</v>
      </c>
      <c r="N4106" t="s">
        <v>8221</v>
      </c>
    </row>
    <row r="4107" spans="13:14" x14ac:dyDescent="0.25">
      <c r="M4107">
        <v>33000</v>
      </c>
      <c r="N4107" t="s">
        <v>8221</v>
      </c>
    </row>
    <row r="4108" spans="13:14" x14ac:dyDescent="0.25">
      <c r="M4108">
        <v>5000</v>
      </c>
      <c r="N4108" t="s">
        <v>8221</v>
      </c>
    </row>
    <row r="4109" spans="13:14" x14ac:dyDescent="0.25">
      <c r="M4109">
        <v>2000</v>
      </c>
      <c r="N4109" t="s">
        <v>8221</v>
      </c>
    </row>
    <row r="4110" spans="13:14" x14ac:dyDescent="0.25">
      <c r="M4110">
        <v>3000</v>
      </c>
      <c r="N4110" t="s">
        <v>8221</v>
      </c>
    </row>
    <row r="4111" spans="13:14" x14ac:dyDescent="0.25">
      <c r="M4111">
        <v>500</v>
      </c>
      <c r="N4111" t="s">
        <v>8221</v>
      </c>
    </row>
    <row r="4112" spans="13:14" x14ac:dyDescent="0.25">
      <c r="M4112">
        <v>300</v>
      </c>
      <c r="N4112" t="s">
        <v>8221</v>
      </c>
    </row>
    <row r="4113" spans="13:14" x14ac:dyDescent="0.25">
      <c r="M4113">
        <v>3000</v>
      </c>
      <c r="N4113" t="s">
        <v>8221</v>
      </c>
    </row>
    <row r="4114" spans="13:14" x14ac:dyDescent="0.25">
      <c r="M4114">
        <v>2500</v>
      </c>
      <c r="N4114" t="s">
        <v>8221</v>
      </c>
    </row>
    <row r="4115" spans="13:14" x14ac:dyDescent="0.25">
      <c r="M4115">
        <v>1500</v>
      </c>
      <c r="N4115" t="s">
        <v>8221</v>
      </c>
    </row>
  </sheetData>
  <conditionalFormatting sqref="N1:N1048576">
    <cfRule type="cellIs" dxfId="3" priority="1" operator="equal">
      <formula>"successful"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"canceled"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2</vt:lpstr>
      <vt:lpstr>Sheet 4</vt:lpstr>
      <vt:lpstr>Sheet 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Kendrick Walker</cp:lastModifiedBy>
  <dcterms:created xsi:type="dcterms:W3CDTF">2017-04-20T15:17:24Z</dcterms:created>
  <dcterms:modified xsi:type="dcterms:W3CDTF">2020-12-13T04:28:55Z</dcterms:modified>
</cp:coreProperties>
</file>