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8bfc752a1d2b14/Desktop/"/>
    </mc:Choice>
  </mc:AlternateContent>
  <xr:revisionPtr revIDLastSave="59" documentId="13_ncr:1_{A16E16AF-1E9F-44E0-A45A-3E1728CF5DA9}" xr6:coauthVersionLast="47" xr6:coauthVersionMax="47" xr10:uidLastSave="{36382EFF-16F0-4E08-81CD-FE79E579989D}"/>
  <bookViews>
    <workbookView xWindow="-108" yWindow="-108" windowWidth="23256" windowHeight="12456" firstSheet="6" activeTab="9" xr2:uid="{90574451-59E1-46E1-B3D0-3A9E6E6DCC18}"/>
  </bookViews>
  <sheets>
    <sheet name="DATA" sheetId="1" r:id="rId1"/>
    <sheet name="ROUGH" sheetId="3" r:id="rId2"/>
    <sheet name="DASHBOARD" sheetId="2" r:id="rId3"/>
    <sheet name="DASHBOARD SCROLL BAR" sheetId="4" r:id="rId4"/>
    <sheet name="CONDITIONAL FORMATTING" sheetId="5" r:id="rId5"/>
    <sheet name="BATTERY DASHBOARD" sheetId="6" r:id="rId6"/>
    <sheet name="SIGNAL DASHBOARD" sheetId="7" r:id="rId7"/>
    <sheet name="BAR EFFECT CONDITIONAL" sheetId="11" r:id="rId8"/>
    <sheet name="STAR EFFECT" sheetId="12" r:id="rId9"/>
    <sheet name="MOVING MAN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4" l="1" a="1"/>
  <c r="B3" i="14" s="1"/>
  <c r="G2" i="14"/>
  <c r="F2" i="14"/>
  <c r="E2" i="14"/>
  <c r="D2" i="14"/>
  <c r="C2" i="14"/>
  <c r="A1" i="11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" i="12"/>
  <c r="I2" i="12" s="1"/>
  <c r="G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F3" i="14" l="1"/>
  <c r="D3" i="14"/>
  <c r="A1" i="14"/>
  <c r="E3" i="14"/>
  <c r="C3" i="14"/>
  <c r="B3" i="7" a="1"/>
  <c r="B3" i="7" s="1"/>
  <c r="E3" i="7" s="1"/>
  <c r="G2" i="7"/>
  <c r="F2" i="7"/>
  <c r="E2" i="7"/>
  <c r="D2" i="7"/>
  <c r="C2" i="7"/>
  <c r="B3" i="6" a="1"/>
  <c r="B3" i="6" s="1"/>
  <c r="G2" i="6"/>
  <c r="F2" i="6"/>
  <c r="E2" i="6"/>
  <c r="D2" i="6"/>
  <c r="C2" i="6"/>
  <c r="B3" i="5" a="1"/>
  <c r="B3" i="5" s="1"/>
  <c r="G2" i="5"/>
  <c r="F2" i="5"/>
  <c r="E2" i="5"/>
  <c r="D2" i="5"/>
  <c r="C2" i="5"/>
  <c r="B3" i="4" a="1"/>
  <c r="B3" i="4" s="1"/>
  <c r="G2" i="4"/>
  <c r="F2" i="4"/>
  <c r="E2" i="4"/>
  <c r="D2" i="4"/>
  <c r="C2" i="4"/>
  <c r="B3" i="2" a="1"/>
  <c r="B3" i="2" s="1"/>
  <c r="D3" i="2" s="1"/>
  <c r="D2" i="2"/>
  <c r="E2" i="2"/>
  <c r="F2" i="2"/>
  <c r="G2" i="2"/>
  <c r="C2" i="2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G3" i="14" l="1"/>
  <c r="H3" i="14" s="1"/>
  <c r="K3" i="14" s="1"/>
  <c r="M3" i="14" s="1"/>
  <c r="A1" i="7"/>
  <c r="F3" i="7"/>
  <c r="G3" i="7"/>
  <c r="C3" i="7"/>
  <c r="D3" i="7"/>
  <c r="G3" i="6"/>
  <c r="D3" i="6"/>
  <c r="A1" i="6"/>
  <c r="F3" i="6"/>
  <c r="C3" i="6"/>
  <c r="E3" i="6"/>
  <c r="G3" i="5"/>
  <c r="F3" i="5"/>
  <c r="A1" i="5"/>
  <c r="E3" i="5"/>
  <c r="D3" i="5"/>
  <c r="C3" i="5"/>
  <c r="E3" i="4"/>
  <c r="D3" i="4"/>
  <c r="C3" i="4"/>
  <c r="F3" i="4"/>
  <c r="A1" i="4"/>
  <c r="G3" i="4"/>
  <c r="A1" i="2"/>
  <c r="G3" i="2"/>
  <c r="F3" i="2"/>
  <c r="C3" i="2"/>
  <c r="E3" i="2"/>
  <c r="H3" i="4" l="1"/>
  <c r="H3" i="7"/>
  <c r="M8" i="7" s="1"/>
  <c r="H3" i="6"/>
  <c r="M6" i="6" s="1"/>
  <c r="H3" i="2"/>
  <c r="H3" i="5"/>
  <c r="M6" i="7" l="1"/>
  <c r="M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<sst xmlns="http://schemas.openxmlformats.org/spreadsheetml/2006/main" count="1586" uniqueCount="63">
  <si>
    <t>Name</t>
  </si>
  <si>
    <t>City</t>
  </si>
  <si>
    <t>Product</t>
  </si>
  <si>
    <t>Sales Price</t>
  </si>
  <si>
    <t>SALES 2</t>
  </si>
  <si>
    <t>SALES 3</t>
  </si>
  <si>
    <t>Brajesh</t>
  </si>
  <si>
    <t>patna</t>
  </si>
  <si>
    <t>apple</t>
  </si>
  <si>
    <t>Raj</t>
  </si>
  <si>
    <t>Delhi</t>
  </si>
  <si>
    <t>lava</t>
  </si>
  <si>
    <t>Mina</t>
  </si>
  <si>
    <t>Mumbai</t>
  </si>
  <si>
    <t>lg</t>
  </si>
  <si>
    <t>Aruna</t>
  </si>
  <si>
    <t>Kolkata</t>
  </si>
  <si>
    <t>vivo</t>
  </si>
  <si>
    <t>Tina</t>
  </si>
  <si>
    <t>Noida</t>
  </si>
  <si>
    <t>one plus</t>
  </si>
  <si>
    <t>Rina</t>
  </si>
  <si>
    <t>samsang</t>
  </si>
  <si>
    <t>Sunil</t>
  </si>
  <si>
    <t>oppo</t>
  </si>
  <si>
    <t>Adesh</t>
  </si>
  <si>
    <t>mi</t>
  </si>
  <si>
    <t>micromax</t>
  </si>
  <si>
    <t>motorola</t>
  </si>
  <si>
    <t>Faridabad</t>
  </si>
  <si>
    <t>soni</t>
  </si>
  <si>
    <t>Patna</t>
  </si>
  <si>
    <t>nokia</t>
  </si>
  <si>
    <t>Chennai</t>
  </si>
  <si>
    <t>Hyderabad</t>
  </si>
  <si>
    <t>Prasun</t>
  </si>
  <si>
    <t>Alina</t>
  </si>
  <si>
    <t>Anupriya</t>
  </si>
  <si>
    <t>Ashish</t>
  </si>
  <si>
    <t>Jaskaran</t>
  </si>
  <si>
    <t>Average</t>
  </si>
  <si>
    <t>USE REMOVE DUPLICATE</t>
  </si>
  <si>
    <t xml:space="preserve">SHORTCUT </t>
  </si>
  <si>
    <t>ALT + A+ M</t>
  </si>
  <si>
    <t>CONDITION</t>
  </si>
  <si>
    <t>GREEN</t>
  </si>
  <si>
    <t>&gt;6000</t>
  </si>
  <si>
    <t>RED</t>
  </si>
  <si>
    <t>&lt;3000</t>
  </si>
  <si>
    <t>&gt;3000-&lt;6000</t>
  </si>
  <si>
    <t>YELLOW</t>
  </si>
  <si>
    <t>CONDITON</t>
  </si>
  <si>
    <t>&gt;3000,&lt;6000</t>
  </si>
  <si>
    <t>percentage</t>
  </si>
  <si>
    <t>Bar Graph</t>
  </si>
  <si>
    <t>|</t>
  </si>
  <si>
    <t>l</t>
  </si>
  <si>
    <t>vlookup approx</t>
  </si>
  <si>
    <t>star effect</t>
  </si>
  <si>
    <t xml:space="preserve">CONDITION </t>
  </si>
  <si>
    <t>&gt;50</t>
  </si>
  <si>
    <t xml:space="preserve">&lt;50 </t>
  </si>
  <si>
    <t>&lt;6000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</si>
</sst>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rial Black"/>
      <family val="2"/>
    </font>
    <font>
      <b/>
      <sz val="12"/>
      <color theme="1"/>
      <name val="Bodoni MT Black"/>
      <family val="1"/>
    </font>
    <font>
      <b/>
      <sz val="20"/>
      <color theme="0"/>
      <name val="Arial Black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Webdings"/>
      <family val="1"/>
      <charset val="2"/>
    </font>
    <font>
      <b/>
      <sz val="12"/>
      <color rgb="FFFF0000"/>
      <name val="Calibri"/>
      <family val="2"/>
      <scheme val="minor"/>
    </font>
    <font>
      <sz val="11"/>
      <color theme="1"/>
      <name val="Webdings"/>
      <family val="1"/>
      <charset val="2"/>
    </font>
    <font>
      <sz val="11"/>
      <color theme="1"/>
      <name val="Britannic Bold"/>
      <family val="2"/>
    </font>
    <font>
      <sz val="11"/>
      <color theme="0"/>
      <name val="Webdings"/>
      <family val="1"/>
      <charset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0" fontId="5" fillId="0" borderId="0" xfId="0" applyNumberFormat="1" applyFont="1"/>
    <xf numFmtId="0" fontId="7" fillId="0" borderId="11" xfId="0" applyFont="1" applyBorder="1"/>
    <xf numFmtId="0" fontId="7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8" fillId="4" borderId="0" xfId="0" applyFont="1" applyFill="1"/>
    <xf numFmtId="0" fontId="11" fillId="5" borderId="0" xfId="0" applyFont="1" applyFill="1"/>
    <xf numFmtId="0" fontId="10" fillId="3" borderId="0" xfId="0" applyFont="1" applyFill="1"/>
    <xf numFmtId="0" fontId="7" fillId="3" borderId="11" xfId="0" applyFont="1" applyFill="1" applyBorder="1"/>
    <xf numFmtId="0" fontId="7" fillId="3" borderId="0" xfId="0" applyFont="1" applyFill="1"/>
    <xf numFmtId="0" fontId="0" fillId="0" borderId="11" xfId="0" applyBorder="1"/>
    <xf numFmtId="0" fontId="1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7">
    <dxf>
      <fill>
        <gradientFill degree="90">
          <stop position="0">
            <color theme="0"/>
          </stop>
          <stop position="1">
            <color rgb="FF66FF66"/>
          </stop>
        </gradientFill>
      </fill>
    </dxf>
    <dxf>
      <fill>
        <gradientFill degree="90">
          <stop position="0">
            <color theme="0"/>
          </stop>
          <stop position="1">
            <color rgb="FFFF6600"/>
          </stop>
        </gradientFill>
      </fill>
    </dxf>
    <dxf>
      <font>
        <color rgb="FF66FF33"/>
      </font>
    </dxf>
    <dxf>
      <font>
        <color rgb="FFFF0000"/>
      </font>
    </dxf>
    <dxf>
      <fill>
        <gradientFill degree="90">
          <stop position="0">
            <color theme="0"/>
          </stop>
          <stop position="1">
            <color rgb="FFFF6600"/>
          </stop>
        </gradientFill>
      </fill>
    </dxf>
    <dxf>
      <fill>
        <gradientFill degree="90">
          <stop position="0">
            <color theme="0"/>
          </stop>
          <stop position="1">
            <color rgb="FF66FF66"/>
          </stop>
        </gradientFill>
      </fill>
    </dxf>
    <dxf>
      <fill>
        <gradientFill degree="90">
          <stop position="0">
            <color theme="0"/>
          </stop>
          <stop position="1">
            <color rgb="FFFFFF66"/>
          </stop>
        </gradientFill>
      </fill>
    </dxf>
  </dxfs>
  <tableStyles count="0" defaultTableStyle="TableStyleMedium2" defaultPivotStyle="PivotStyleLight16"/>
  <colors>
    <mruColors>
      <color rgb="FFFFFF66"/>
      <color rgb="FF00FF99"/>
      <color rgb="FFFF0066"/>
      <color rgb="FF66FF66"/>
      <color rgb="FFFF6600"/>
      <color rgb="FF66FF33"/>
      <color rgb="FF009999"/>
      <color rgb="FFFFCC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20.xml"/><Relationship Id="rId1" Type="http://schemas.microsoft.com/office/2011/relationships/chartStyle" Target="style20.xml"/><Relationship Id="rId4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6615192544922"/>
          <c:y val="5.4147414844663004E-2"/>
          <c:w val="0.77043086663793237"/>
          <c:h val="0.804789615975448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DASHBOARD!$B$3:$D$3</c:f>
              <c:strCache>
                <c:ptCount val="3"/>
                <c:pt idx="0">
                  <c:v>Ashish</c:v>
                </c:pt>
                <c:pt idx="1">
                  <c:v>Mumbai</c:v>
                </c:pt>
                <c:pt idx="2">
                  <c:v>lava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2"/>
              <c:layout>
                <c:manualLayout>
                  <c:x val="-8.6511690788858123E-17"/>
                  <c:y val="-8.149058026842631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9B0-4062-8E73-65E52B74AF69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DASHBOARD!$E$3:$H$3</c:f>
              <c:numCache>
                <c:formatCode>General</c:formatCode>
                <c:ptCount val="4"/>
                <c:pt idx="0">
                  <c:v>2319</c:v>
                </c:pt>
                <c:pt idx="1">
                  <c:v>4589</c:v>
                </c:pt>
                <c:pt idx="2">
                  <c:v>6380</c:v>
                </c:pt>
                <c:pt idx="3">
                  <c:v>4429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B0-4062-8E73-65E52B74A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105027167"/>
        <c:axId val="1107037871"/>
      </c:barChart>
      <c:catAx>
        <c:axId val="1105027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37871"/>
        <c:crosses val="autoZero"/>
        <c:auto val="1"/>
        <c:lblAlgn val="ctr"/>
        <c:lblOffset val="100"/>
        <c:noMultiLvlLbl val="0"/>
      </c:catAx>
      <c:valAx>
        <c:axId val="1107037871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02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999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DASHBOARD!$B$3:$D$3</c:f>
              <c:strCache>
                <c:ptCount val="3"/>
                <c:pt idx="0">
                  <c:v>Ashish</c:v>
                </c:pt>
                <c:pt idx="1">
                  <c:v>Mumbai</c:v>
                </c:pt>
                <c:pt idx="2">
                  <c:v>lava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 w="152400" h="50800" prst="softRound"/>
            </a:sp3d>
          </c:spPr>
          <c:dPt>
            <c:idx val="0"/>
            <c:bubble3D val="0"/>
            <c:explosion val="16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1-4599-40A1-A4F9-ABF43F3A72A1}"/>
              </c:ext>
            </c:extLst>
          </c:dPt>
          <c:dPt>
            <c:idx val="1"/>
            <c:bubble3D val="0"/>
            <c:explosion val="9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3-4599-40A1-A4F9-ABF43F3A72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4-4599-40A1-A4F9-ABF43F3A72A1}"/>
              </c:ext>
            </c:extLst>
          </c:dPt>
          <c:dPt>
            <c:idx val="3"/>
            <c:bubble3D val="0"/>
            <c:explosion val="11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2-4599-40A1-A4F9-ABF43F3A72A1}"/>
              </c:ext>
            </c:extLst>
          </c:dPt>
          <c:dLbls>
            <c:dLbl>
              <c:idx val="0"/>
              <c:layout>
                <c:manualLayout>
                  <c:x val="9.5663693483176979E-2"/>
                  <c:y val="-8.56491336033753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99-40A1-A4F9-ABF43F3A72A1}"/>
                </c:ext>
              </c:extLst>
            </c:dLbl>
            <c:dLbl>
              <c:idx val="1"/>
              <c:layout>
                <c:manualLayout>
                  <c:x val="0.13725660369325393"/>
                  <c:y val="8.029606275316422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599-40A1-A4F9-ABF43F3A72A1}"/>
                </c:ext>
              </c:extLst>
            </c:dLbl>
            <c:dLbl>
              <c:idx val="2"/>
              <c:layout>
                <c:manualLayout>
                  <c:x val="-0.11230085756720777"/>
                  <c:y val="0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599-40A1-A4F9-ABF43F3A72A1}"/>
                </c:ext>
              </c:extLst>
            </c:dLbl>
            <c:dLbl>
              <c:idx val="3"/>
              <c:layout>
                <c:manualLayout>
                  <c:x val="-9.5663693483176993E-2"/>
                  <c:y val="-9.100220445358635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99-40A1-A4F9-ABF43F3A72A1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DASHBOARD!$E$3:$H$3</c:f>
              <c:numCache>
                <c:formatCode>General</c:formatCode>
                <c:ptCount val="4"/>
                <c:pt idx="0">
                  <c:v>2319</c:v>
                </c:pt>
                <c:pt idx="1">
                  <c:v>4589</c:v>
                </c:pt>
                <c:pt idx="2">
                  <c:v>6380</c:v>
                </c:pt>
                <c:pt idx="3">
                  <c:v>4429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9-40A1-A4F9-ABF43F3A72A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57315433185437"/>
          <c:y val="8.6179256245875524E-2"/>
          <c:w val="0.77670809933866503"/>
          <c:h val="0.81580117020572751"/>
        </c:manualLayout>
      </c:layout>
      <c:lineChart>
        <c:grouping val="stacked"/>
        <c:varyColors val="0"/>
        <c:ser>
          <c:idx val="0"/>
          <c:order val="0"/>
          <c:tx>
            <c:strRef>
              <c:f>DASHBOARD!$B$3:$D$3</c:f>
              <c:strCache>
                <c:ptCount val="3"/>
                <c:pt idx="0">
                  <c:v>Ashish</c:v>
                </c:pt>
                <c:pt idx="1">
                  <c:v>Mumbai</c:v>
                </c:pt>
                <c:pt idx="2">
                  <c:v>lava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8.087303879068114E-2"/>
                  <c:y val="-2.69310175768361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210-4F57-94B4-5A7E49B3BB33}"/>
                </c:ext>
              </c:extLst>
            </c:dLbl>
            <c:dLbl>
              <c:idx val="1"/>
              <c:layout>
                <c:manualLayout>
                  <c:x val="-5.3333979043570623E-2"/>
                  <c:y val="-3.23172210922033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210-4F57-94B4-5A7E49B3BB33}"/>
                </c:ext>
              </c:extLst>
            </c:dLbl>
            <c:dLbl>
              <c:idx val="2"/>
              <c:layout>
                <c:manualLayout>
                  <c:x val="-8.0873038790681098E-2"/>
                  <c:y val="4.30896281229376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210-4F57-94B4-5A7E49B3BB33}"/>
                </c:ext>
              </c:extLst>
            </c:dLbl>
            <c:dLbl>
              <c:idx val="3"/>
              <c:layout>
                <c:manualLayout>
                  <c:x val="-7.8178403233273547E-2"/>
                  <c:y val="-8.07930527305083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210-4F57-94B4-5A7E49B3B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DASHBOARD!$E$3:$H$3</c:f>
              <c:numCache>
                <c:formatCode>General</c:formatCode>
                <c:ptCount val="4"/>
                <c:pt idx="0">
                  <c:v>2319</c:v>
                </c:pt>
                <c:pt idx="1">
                  <c:v>4589</c:v>
                </c:pt>
                <c:pt idx="2">
                  <c:v>6380</c:v>
                </c:pt>
                <c:pt idx="3">
                  <c:v>4429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0-4F57-94B4-5A7E49B3BB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14071631"/>
        <c:axId val="1190162431"/>
      </c:lineChart>
      <c:catAx>
        <c:axId val="1214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162431"/>
        <c:crosses val="autoZero"/>
        <c:auto val="1"/>
        <c:lblAlgn val="ctr"/>
        <c:lblOffset val="100"/>
        <c:noMultiLvlLbl val="0"/>
      </c:catAx>
      <c:valAx>
        <c:axId val="119016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'DASHBOARD SCROLL BAR'!$B$3:$D$3</c:f>
              <c:strCache>
                <c:ptCount val="3"/>
                <c:pt idx="0">
                  <c:v>Tina</c:v>
                </c:pt>
                <c:pt idx="1">
                  <c:v>Noida</c:v>
                </c:pt>
                <c:pt idx="2">
                  <c:v>one plus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2"/>
              <c:layout>
                <c:manualLayout>
                  <c:x val="-8.6511690788858123E-17"/>
                  <c:y val="-8.149058026842631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BD0-4368-BEDD-6DDAA03D9B0E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'DASHBOARD SCROLL BAR'!$E$3:$H$3</c:f>
              <c:numCache>
                <c:formatCode>General</c:formatCode>
                <c:ptCount val="4"/>
                <c:pt idx="0">
                  <c:v>9912</c:v>
                </c:pt>
                <c:pt idx="1">
                  <c:v>7107</c:v>
                </c:pt>
                <c:pt idx="2">
                  <c:v>3642</c:v>
                </c:pt>
                <c:pt idx="3">
                  <c:v>6887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0-4368-BEDD-6DDAA03D9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105027167"/>
        <c:axId val="1107037871"/>
      </c:barChart>
      <c:catAx>
        <c:axId val="1105027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37871"/>
        <c:crosses val="autoZero"/>
        <c:auto val="1"/>
        <c:lblAlgn val="ctr"/>
        <c:lblOffset val="100"/>
        <c:noMultiLvlLbl val="0"/>
      </c:catAx>
      <c:valAx>
        <c:axId val="1107037871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02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999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'DASHBOARD SCROLL BAR'!$B$3:$D$3</c:f>
              <c:strCache>
                <c:ptCount val="3"/>
                <c:pt idx="0">
                  <c:v>Tina</c:v>
                </c:pt>
                <c:pt idx="1">
                  <c:v>Noida</c:v>
                </c:pt>
                <c:pt idx="2">
                  <c:v>one plus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dPt>
            <c:idx val="0"/>
            <c:bubble3D val="0"/>
            <c:explosion val="16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65100" prst="coolSlant"/>
              </a:sp3d>
            </c:spPr>
            <c:extLst>
              <c:ext xmlns:c16="http://schemas.microsoft.com/office/drawing/2014/chart" uri="{C3380CC4-5D6E-409C-BE32-E72D297353CC}">
                <c16:uniqueId val="{00000001-38EE-45CF-994E-3C2BA292264B}"/>
              </c:ext>
            </c:extLst>
          </c:dPt>
          <c:dPt>
            <c:idx val="1"/>
            <c:bubble3D val="0"/>
            <c:explosion val="9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65100" prst="coolSlant"/>
              </a:sp3d>
            </c:spPr>
            <c:extLst>
              <c:ext xmlns:c16="http://schemas.microsoft.com/office/drawing/2014/chart" uri="{C3380CC4-5D6E-409C-BE32-E72D297353CC}">
                <c16:uniqueId val="{00000003-38EE-45CF-994E-3C2BA29226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65100" prst="coolSlant"/>
              </a:sp3d>
            </c:spPr>
            <c:extLst>
              <c:ext xmlns:c16="http://schemas.microsoft.com/office/drawing/2014/chart" uri="{C3380CC4-5D6E-409C-BE32-E72D297353CC}">
                <c16:uniqueId val="{00000005-38EE-45CF-994E-3C2BA292264B}"/>
              </c:ext>
            </c:extLst>
          </c:dPt>
          <c:dPt>
            <c:idx val="3"/>
            <c:bubble3D val="0"/>
            <c:explosion val="11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65100" prst="coolSlant"/>
              </a:sp3d>
            </c:spPr>
            <c:extLst>
              <c:ext xmlns:c16="http://schemas.microsoft.com/office/drawing/2014/chart" uri="{C3380CC4-5D6E-409C-BE32-E72D297353CC}">
                <c16:uniqueId val="{00000007-38EE-45CF-994E-3C2BA292264B}"/>
              </c:ext>
            </c:extLst>
          </c:dPt>
          <c:dLbls>
            <c:dLbl>
              <c:idx val="0"/>
              <c:layout>
                <c:manualLayout>
                  <c:x val="9.5663693483176979E-2"/>
                  <c:y val="-8.56491336033753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EE-45CF-994E-3C2BA292264B}"/>
                </c:ext>
              </c:extLst>
            </c:dLbl>
            <c:dLbl>
              <c:idx val="1"/>
              <c:layout>
                <c:manualLayout>
                  <c:x val="0.13725660369325393"/>
                  <c:y val="8.029606275316422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8EE-45CF-994E-3C2BA292264B}"/>
                </c:ext>
              </c:extLst>
            </c:dLbl>
            <c:dLbl>
              <c:idx val="2"/>
              <c:layout>
                <c:manualLayout>
                  <c:x val="-0.11230085756720777"/>
                  <c:y val="0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8EE-45CF-994E-3C2BA292264B}"/>
                </c:ext>
              </c:extLst>
            </c:dLbl>
            <c:dLbl>
              <c:idx val="3"/>
              <c:layout>
                <c:manualLayout>
                  <c:x val="-9.5663693483176993E-2"/>
                  <c:y val="-9.100220445358635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8EE-45CF-994E-3C2BA292264B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'DASHBOARD SCROLL BAR'!$E$3:$H$3</c:f>
              <c:numCache>
                <c:formatCode>General</c:formatCode>
                <c:ptCount val="4"/>
                <c:pt idx="0">
                  <c:v>9912</c:v>
                </c:pt>
                <c:pt idx="1">
                  <c:v>7107</c:v>
                </c:pt>
                <c:pt idx="2">
                  <c:v>3642</c:v>
                </c:pt>
                <c:pt idx="3">
                  <c:v>6887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EE-45CF-994E-3C2BA292264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57315433185437"/>
          <c:y val="8.6179256245875524E-2"/>
          <c:w val="0.77670809933866503"/>
          <c:h val="0.81580117020572751"/>
        </c:manualLayout>
      </c:layout>
      <c:lineChart>
        <c:grouping val="stacked"/>
        <c:varyColors val="0"/>
        <c:ser>
          <c:idx val="0"/>
          <c:order val="0"/>
          <c:tx>
            <c:strRef>
              <c:f>'DASHBOARD SCROLL BAR'!$B$3:$D$3</c:f>
              <c:strCache>
                <c:ptCount val="3"/>
                <c:pt idx="0">
                  <c:v>Tina</c:v>
                </c:pt>
                <c:pt idx="1">
                  <c:v>Noida</c:v>
                </c:pt>
                <c:pt idx="2">
                  <c:v>one plus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8.087303879068114E-2"/>
                  <c:y val="-2.69310175768361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2B3-4171-9B5C-8DE6B594A073}"/>
                </c:ext>
              </c:extLst>
            </c:dLbl>
            <c:dLbl>
              <c:idx val="1"/>
              <c:layout>
                <c:manualLayout>
                  <c:x val="-5.3333979043570623E-2"/>
                  <c:y val="-3.23172210922033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B3-4171-9B5C-8DE6B594A073}"/>
                </c:ext>
              </c:extLst>
            </c:dLbl>
            <c:dLbl>
              <c:idx val="2"/>
              <c:layout>
                <c:manualLayout>
                  <c:x val="-8.0873038790681098E-2"/>
                  <c:y val="4.30896281229376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B3-4171-9B5C-8DE6B594A073}"/>
                </c:ext>
              </c:extLst>
            </c:dLbl>
            <c:dLbl>
              <c:idx val="3"/>
              <c:layout>
                <c:manualLayout>
                  <c:x val="-7.8178403233273547E-2"/>
                  <c:y val="-8.07930527305083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B3-4171-9B5C-8DE6B594A0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'DASHBOARD SCROLL BAR'!$E$3:$H$3</c:f>
              <c:numCache>
                <c:formatCode>General</c:formatCode>
                <c:ptCount val="4"/>
                <c:pt idx="0">
                  <c:v>9912</c:v>
                </c:pt>
                <c:pt idx="1">
                  <c:v>7107</c:v>
                </c:pt>
                <c:pt idx="2">
                  <c:v>3642</c:v>
                </c:pt>
                <c:pt idx="3">
                  <c:v>6887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B3-4171-9B5C-8DE6B594A07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14071631"/>
        <c:axId val="1190162431"/>
      </c:lineChart>
      <c:catAx>
        <c:axId val="1214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162431"/>
        <c:crosses val="autoZero"/>
        <c:auto val="1"/>
        <c:lblAlgn val="ctr"/>
        <c:lblOffset val="100"/>
        <c:noMultiLvlLbl val="0"/>
      </c:catAx>
      <c:valAx>
        <c:axId val="1190162431"/>
        <c:scaling>
          <c:orientation val="minMax"/>
          <c:max val="10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6615192544922"/>
          <c:y val="6.4999948818937933E-2"/>
          <c:w val="0.77043086663793237"/>
          <c:h val="0.819741874218996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'CONDITIONAL FORMATTING'!$B$3:$D$3</c:f>
              <c:strCache>
                <c:ptCount val="3"/>
                <c:pt idx="0">
                  <c:v>Anupriya</c:v>
                </c:pt>
                <c:pt idx="1">
                  <c:v>Delhi</c:v>
                </c:pt>
                <c:pt idx="2">
                  <c:v>apple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2"/>
              <c:layout>
                <c:manualLayout>
                  <c:x val="-8.6511690788858123E-17"/>
                  <c:y val="-8.149058026842631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844-4302-8E12-1D53D9539749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'CONDITIONAL FORMATTING'!$E$3:$H$3</c:f>
              <c:numCache>
                <c:formatCode>General</c:formatCode>
                <c:ptCount val="4"/>
                <c:pt idx="0">
                  <c:v>4415</c:v>
                </c:pt>
                <c:pt idx="1">
                  <c:v>9954</c:v>
                </c:pt>
                <c:pt idx="2">
                  <c:v>3827</c:v>
                </c:pt>
                <c:pt idx="3">
                  <c:v>6065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44-4302-8E12-1D53D9539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105027167"/>
        <c:axId val="1107037871"/>
      </c:barChart>
      <c:catAx>
        <c:axId val="1105027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37871"/>
        <c:crosses val="autoZero"/>
        <c:auto val="1"/>
        <c:lblAlgn val="ctr"/>
        <c:lblOffset val="100"/>
        <c:noMultiLvlLbl val="0"/>
      </c:catAx>
      <c:valAx>
        <c:axId val="1107037871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02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'CONDITIONAL FORMATTING'!$B$3:$D$3</c:f>
              <c:strCache>
                <c:ptCount val="3"/>
                <c:pt idx="0">
                  <c:v>Anupriya</c:v>
                </c:pt>
                <c:pt idx="1">
                  <c:v>Delhi</c:v>
                </c:pt>
                <c:pt idx="2">
                  <c:v>apple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 prst="slope"/>
            </a:sp3d>
          </c:spPr>
          <c:dPt>
            <c:idx val="0"/>
            <c:bubble3D val="0"/>
            <c:explosion val="16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prst="slope"/>
              </a:sp3d>
            </c:spPr>
            <c:extLst>
              <c:ext xmlns:c16="http://schemas.microsoft.com/office/drawing/2014/chart" uri="{C3380CC4-5D6E-409C-BE32-E72D297353CC}">
                <c16:uniqueId val="{00000001-CD6C-49CE-B9EE-13C531E94226}"/>
              </c:ext>
            </c:extLst>
          </c:dPt>
          <c:dPt>
            <c:idx val="1"/>
            <c:bubble3D val="0"/>
            <c:explosion val="9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prst="slope"/>
              </a:sp3d>
            </c:spPr>
            <c:extLst>
              <c:ext xmlns:c16="http://schemas.microsoft.com/office/drawing/2014/chart" uri="{C3380CC4-5D6E-409C-BE32-E72D297353CC}">
                <c16:uniqueId val="{00000003-CD6C-49CE-B9EE-13C531E942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prst="slope"/>
              </a:sp3d>
            </c:spPr>
            <c:extLst>
              <c:ext xmlns:c16="http://schemas.microsoft.com/office/drawing/2014/chart" uri="{C3380CC4-5D6E-409C-BE32-E72D297353CC}">
                <c16:uniqueId val="{00000005-CD6C-49CE-B9EE-13C531E94226}"/>
              </c:ext>
            </c:extLst>
          </c:dPt>
          <c:dPt>
            <c:idx val="3"/>
            <c:bubble3D val="0"/>
            <c:explosion val="11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prst="slope"/>
              </a:sp3d>
            </c:spPr>
            <c:extLst>
              <c:ext xmlns:c16="http://schemas.microsoft.com/office/drawing/2014/chart" uri="{C3380CC4-5D6E-409C-BE32-E72D297353CC}">
                <c16:uniqueId val="{00000007-CD6C-49CE-B9EE-13C531E94226}"/>
              </c:ext>
            </c:extLst>
          </c:dPt>
          <c:dLbls>
            <c:dLbl>
              <c:idx val="0"/>
              <c:layout>
                <c:manualLayout>
                  <c:x val="9.5663693483176979E-2"/>
                  <c:y val="-8.56491336033753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D6C-49CE-B9EE-13C531E94226}"/>
                </c:ext>
              </c:extLst>
            </c:dLbl>
            <c:dLbl>
              <c:idx val="1"/>
              <c:layout>
                <c:manualLayout>
                  <c:x val="0.13725660369325393"/>
                  <c:y val="8.029606275316422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D6C-49CE-B9EE-13C531E94226}"/>
                </c:ext>
              </c:extLst>
            </c:dLbl>
            <c:dLbl>
              <c:idx val="2"/>
              <c:layout>
                <c:manualLayout>
                  <c:x val="-0.11230085756720777"/>
                  <c:y val="0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D6C-49CE-B9EE-13C531E94226}"/>
                </c:ext>
              </c:extLst>
            </c:dLbl>
            <c:dLbl>
              <c:idx val="3"/>
              <c:layout>
                <c:manualLayout>
                  <c:x val="-9.5663693483176993E-2"/>
                  <c:y val="-9.100220445358635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D6C-49CE-B9EE-13C531E94226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'CONDITIONAL FORMATTING'!$E$3:$H$3</c:f>
              <c:numCache>
                <c:formatCode>General</c:formatCode>
                <c:ptCount val="4"/>
                <c:pt idx="0">
                  <c:v>4415</c:v>
                </c:pt>
                <c:pt idx="1">
                  <c:v>9954</c:v>
                </c:pt>
                <c:pt idx="2">
                  <c:v>3827</c:v>
                </c:pt>
                <c:pt idx="3">
                  <c:v>6065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D6C-49CE-B9EE-13C531E9422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lang="en-US" sz="9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 algn="ctr">
        <a:defRPr lang="en-US" sz="900" b="1" i="0" u="none" strike="noStrike" kern="1200" baseline="0">
          <a:solidFill>
            <a:schemeClr val="dk1">
              <a:lumMod val="65000"/>
              <a:lumOff val="35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57315433185437"/>
          <c:y val="8.1214090683047219E-2"/>
          <c:w val="0.77670809933866503"/>
          <c:h val="0.81580117020572751"/>
        </c:manualLayout>
      </c:layout>
      <c:lineChart>
        <c:grouping val="stacked"/>
        <c:varyColors val="0"/>
        <c:ser>
          <c:idx val="0"/>
          <c:order val="0"/>
          <c:tx>
            <c:strRef>
              <c:f>'CONDITIONAL FORMATTING'!$B$3:$D$3</c:f>
              <c:strCache>
                <c:ptCount val="3"/>
                <c:pt idx="0">
                  <c:v>Anupriya</c:v>
                </c:pt>
                <c:pt idx="1">
                  <c:v>Delhi</c:v>
                </c:pt>
                <c:pt idx="2">
                  <c:v>apple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8.087303879068114E-2"/>
                  <c:y val="-2.69310175768361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EE6-4106-897D-0857E0881166}"/>
                </c:ext>
              </c:extLst>
            </c:dLbl>
            <c:dLbl>
              <c:idx val="1"/>
              <c:layout>
                <c:manualLayout>
                  <c:x val="-5.3333979043570623E-2"/>
                  <c:y val="-3.23172210922033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E6-4106-897D-0857E0881166}"/>
                </c:ext>
              </c:extLst>
            </c:dLbl>
            <c:dLbl>
              <c:idx val="2"/>
              <c:layout>
                <c:manualLayout>
                  <c:x val="-8.0873038790681098E-2"/>
                  <c:y val="4.30896281229376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E6-4106-897D-0857E0881166}"/>
                </c:ext>
              </c:extLst>
            </c:dLbl>
            <c:dLbl>
              <c:idx val="3"/>
              <c:layout>
                <c:manualLayout>
                  <c:x val="-7.8178403233273547E-2"/>
                  <c:y val="-8.07930527305083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EE6-4106-897D-0857E08811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'CONDITIONAL FORMATTING'!$E$3:$H$3</c:f>
              <c:numCache>
                <c:formatCode>General</c:formatCode>
                <c:ptCount val="4"/>
                <c:pt idx="0">
                  <c:v>4415</c:v>
                </c:pt>
                <c:pt idx="1">
                  <c:v>9954</c:v>
                </c:pt>
                <c:pt idx="2">
                  <c:v>3827</c:v>
                </c:pt>
                <c:pt idx="3">
                  <c:v>6065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E6-4106-897D-0857E088116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14071631"/>
        <c:axId val="1190162431"/>
      </c:lineChart>
      <c:catAx>
        <c:axId val="1214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spc="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162431"/>
        <c:crosses val="autoZero"/>
        <c:auto val="1"/>
        <c:lblAlgn val="ctr"/>
        <c:lblOffset val="100"/>
        <c:noMultiLvlLbl val="0"/>
      </c:catAx>
      <c:valAx>
        <c:axId val="1190162431"/>
        <c:scaling>
          <c:orientation val="minMax"/>
          <c:max val="10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 algn="ctr">
        <a:defRPr lang="en-US" sz="900" b="1" i="0" u="none" strike="noStrike" kern="1200" baseline="0"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6615192544922"/>
          <c:y val="5.4147414844663004E-2"/>
          <c:w val="0.77043086663793237"/>
          <c:h val="0.804789615975448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'BATTERY DASHBOARD'!$B$3:$D$3</c:f>
              <c:strCache>
                <c:ptCount val="3"/>
                <c:pt idx="0">
                  <c:v>Brajesh</c:v>
                </c:pt>
                <c:pt idx="1">
                  <c:v>patna</c:v>
                </c:pt>
                <c:pt idx="2">
                  <c:v>apple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2"/>
              <c:layout>
                <c:manualLayout>
                  <c:x val="-8.6511690788858123E-17"/>
                  <c:y val="-8.149058026842631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4CA-40A9-AAA3-737ADF4D3FC9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'BATTERY DASHBOARD'!$E$3:$H$3</c:f>
              <c:numCache>
                <c:formatCode>General</c:formatCode>
                <c:ptCount val="4"/>
                <c:pt idx="0">
                  <c:v>9519</c:v>
                </c:pt>
                <c:pt idx="1">
                  <c:v>8732</c:v>
                </c:pt>
                <c:pt idx="2">
                  <c:v>4665</c:v>
                </c:pt>
                <c:pt idx="3">
                  <c:v>7639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CA-40A9-AAA3-737ADF4D3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105027167"/>
        <c:axId val="1107037871"/>
      </c:barChart>
      <c:catAx>
        <c:axId val="1105027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37871"/>
        <c:crosses val="autoZero"/>
        <c:auto val="1"/>
        <c:lblAlgn val="ctr"/>
        <c:lblOffset val="100"/>
        <c:noMultiLvlLbl val="0"/>
      </c:catAx>
      <c:valAx>
        <c:axId val="1107037871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02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999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'BATTERY DASHBOARD'!$B$3:$D$3</c:f>
              <c:strCache>
                <c:ptCount val="3"/>
                <c:pt idx="0">
                  <c:v>Brajesh</c:v>
                </c:pt>
                <c:pt idx="1">
                  <c:v>patna</c:v>
                </c:pt>
                <c:pt idx="2">
                  <c:v>apple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 w="152400" h="50800" prst="softRound"/>
            </a:sp3d>
          </c:spPr>
          <c:dPt>
            <c:idx val="0"/>
            <c:bubble3D val="0"/>
            <c:explosion val="16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1-CB7E-43E7-8C8C-98938CE1E289}"/>
              </c:ext>
            </c:extLst>
          </c:dPt>
          <c:dPt>
            <c:idx val="1"/>
            <c:bubble3D val="0"/>
            <c:explosion val="9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3-CB7E-43E7-8C8C-98938CE1E28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5-CB7E-43E7-8C8C-98938CE1E289}"/>
              </c:ext>
            </c:extLst>
          </c:dPt>
          <c:dPt>
            <c:idx val="3"/>
            <c:bubble3D val="0"/>
            <c:explosion val="11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7-CB7E-43E7-8C8C-98938CE1E289}"/>
              </c:ext>
            </c:extLst>
          </c:dPt>
          <c:dLbls>
            <c:dLbl>
              <c:idx val="0"/>
              <c:layout>
                <c:manualLayout>
                  <c:x val="9.5663693483176979E-2"/>
                  <c:y val="-8.56491336033753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B7E-43E7-8C8C-98938CE1E289}"/>
                </c:ext>
              </c:extLst>
            </c:dLbl>
            <c:dLbl>
              <c:idx val="1"/>
              <c:layout>
                <c:manualLayout>
                  <c:x val="0.13725660369325393"/>
                  <c:y val="8.029606275316422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7E-43E7-8C8C-98938CE1E289}"/>
                </c:ext>
              </c:extLst>
            </c:dLbl>
            <c:dLbl>
              <c:idx val="2"/>
              <c:layout>
                <c:manualLayout>
                  <c:x val="-0.11230085756720777"/>
                  <c:y val="0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7E-43E7-8C8C-98938CE1E289}"/>
                </c:ext>
              </c:extLst>
            </c:dLbl>
            <c:dLbl>
              <c:idx val="3"/>
              <c:layout>
                <c:manualLayout>
                  <c:x val="-9.5663693483176993E-2"/>
                  <c:y val="-9.100220445358635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B7E-43E7-8C8C-98938CE1E289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'BATTERY DASHBOARD'!$E$3:$H$3</c:f>
              <c:numCache>
                <c:formatCode>General</c:formatCode>
                <c:ptCount val="4"/>
                <c:pt idx="0">
                  <c:v>9519</c:v>
                </c:pt>
                <c:pt idx="1">
                  <c:v>8732</c:v>
                </c:pt>
                <c:pt idx="2">
                  <c:v>4665</c:v>
                </c:pt>
                <c:pt idx="3">
                  <c:v>7639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7E-43E7-8C8C-98938CE1E28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57315433185437"/>
          <c:y val="8.6179256245875524E-2"/>
          <c:w val="0.77670809933866503"/>
          <c:h val="0.81580117020572751"/>
        </c:manualLayout>
      </c:layout>
      <c:lineChart>
        <c:grouping val="stacked"/>
        <c:varyColors val="0"/>
        <c:ser>
          <c:idx val="0"/>
          <c:order val="0"/>
          <c:tx>
            <c:strRef>
              <c:f>'BATTERY DASHBOARD'!$B$3:$D$3</c:f>
              <c:strCache>
                <c:ptCount val="3"/>
                <c:pt idx="0">
                  <c:v>Brajesh</c:v>
                </c:pt>
                <c:pt idx="1">
                  <c:v>patna</c:v>
                </c:pt>
                <c:pt idx="2">
                  <c:v>apple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8.087303879068114E-2"/>
                  <c:y val="-2.69310175768361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110-4748-9776-42B64A65FFFB}"/>
                </c:ext>
              </c:extLst>
            </c:dLbl>
            <c:dLbl>
              <c:idx val="1"/>
              <c:layout>
                <c:manualLayout>
                  <c:x val="-5.3333979043570623E-2"/>
                  <c:y val="-3.23172210922033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10-4748-9776-42B64A65FFFB}"/>
                </c:ext>
              </c:extLst>
            </c:dLbl>
            <c:dLbl>
              <c:idx val="2"/>
              <c:layout>
                <c:manualLayout>
                  <c:x val="-8.0873038790681098E-2"/>
                  <c:y val="4.30896281229376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110-4748-9776-42B64A65FFFB}"/>
                </c:ext>
              </c:extLst>
            </c:dLbl>
            <c:dLbl>
              <c:idx val="3"/>
              <c:layout>
                <c:manualLayout>
                  <c:x val="-7.8178403233273547E-2"/>
                  <c:y val="-8.07930527305083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110-4748-9776-42B64A65FF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'BATTERY DASHBOARD'!$E$3:$H$3</c:f>
              <c:numCache>
                <c:formatCode>General</c:formatCode>
                <c:ptCount val="4"/>
                <c:pt idx="0">
                  <c:v>9519</c:v>
                </c:pt>
                <c:pt idx="1">
                  <c:v>8732</c:v>
                </c:pt>
                <c:pt idx="2">
                  <c:v>4665</c:v>
                </c:pt>
                <c:pt idx="3">
                  <c:v>7639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10-4748-9776-42B64A65FFF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14071631"/>
        <c:axId val="1190162431"/>
      </c:lineChart>
      <c:catAx>
        <c:axId val="1214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162431"/>
        <c:crosses val="autoZero"/>
        <c:auto val="1"/>
        <c:lblAlgn val="ctr"/>
        <c:lblOffset val="100"/>
        <c:noMultiLvlLbl val="0"/>
      </c:catAx>
      <c:valAx>
        <c:axId val="119016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1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352457723242288"/>
          <c:y val="7.4282790880490876E-2"/>
          <c:w val="0.563534581441967"/>
          <c:h val="0.89105190670861334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gradFill flip="none"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56000">
                    <a:schemeClr val="tx1">
                      <a:lumMod val="65000"/>
                      <a:lumOff val="3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94000">
                    <a:schemeClr val="accent1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chemeClr val="accent1">
                      <a:shade val="30000"/>
                      <a:satMod val="115000"/>
                    </a:schemeClr>
                  </a:gs>
                  <a:gs pos="50000">
                    <a:schemeClr val="accent1">
                      <a:shade val="67500"/>
                      <a:satMod val="115000"/>
                    </a:schemeClr>
                  </a:gs>
                  <a:gs pos="100000">
                    <a:schemeClr val="accent1">
                      <a:shade val="100000"/>
                      <a:satMod val="115000"/>
                    </a:schemeClr>
                  </a:gs>
                </a:gsLst>
                <a:lin ang="8100000" scaled="1"/>
                <a:tileRect/>
              </a:gradFill>
              <a:ln>
                <a:gradFill flip="none" rotWithShape="1"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56000">
                      <a:schemeClr val="tx1">
                        <a:lumMod val="65000"/>
                        <a:lumOff val="3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94000">
                      <a:schemeClr val="accent1">
                        <a:lumMod val="30000"/>
                        <a:lumOff val="70000"/>
                      </a:schemeClr>
                    </a:gs>
                  </a:gsLst>
                  <a:lin ang="0" scaled="1"/>
                  <a:tileRect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CE-4D08-BB6A-DCD3AF518EF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655968094198085"/>
                      <c:h val="0.118629734886285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4CE-4D08-BB6A-DCD3AF518E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'BATTERY DASHBOARD'!$M$6</c:f>
              <c:numCache>
                <c:formatCode>0.00%</c:formatCode>
                <c:ptCount val="1"/>
                <c:pt idx="0">
                  <c:v>0.76390000000000002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E-4D08-BB6A-DCD3AF518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87153935"/>
        <c:axId val="1578007647"/>
      </c:barChart>
      <c:catAx>
        <c:axId val="987153935"/>
        <c:scaling>
          <c:orientation val="minMax"/>
        </c:scaling>
        <c:delete val="1"/>
        <c:axPos val="b"/>
        <c:majorTickMark val="none"/>
        <c:minorTickMark val="none"/>
        <c:tickLblPos val="nextTo"/>
        <c:crossAx val="1578007647"/>
        <c:crosses val="autoZero"/>
        <c:auto val="1"/>
        <c:lblAlgn val="ctr"/>
        <c:lblOffset val="100"/>
        <c:noMultiLvlLbl val="0"/>
      </c:catAx>
      <c:valAx>
        <c:axId val="157800764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gradFill flip="none" rotWithShape="1">
                <a:gsLst>
                  <a:gs pos="0">
                    <a:schemeClr val="tx1">
                      <a:lumMod val="85000"/>
                      <a:lumOff val="1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153935"/>
        <c:crosses val="autoZero"/>
        <c:crossBetween val="between"/>
        <c:minorUnit val="2.0000000000000004E-2"/>
      </c:valAx>
      <c:spPr>
        <a:solidFill>
          <a:schemeClr val="bg1">
            <a:lumMod val="50000"/>
          </a:schemeClr>
        </a:solidFill>
        <a:ln>
          <a:gradFill flip="none" rotWithShape="1">
            <a:gsLst>
              <a:gs pos="13000">
                <a:schemeClr val="accent2">
                  <a:lumMod val="67000"/>
                </a:schemeClr>
              </a:gs>
              <a:gs pos="67000">
                <a:schemeClr val="accent2">
                  <a:lumMod val="97000"/>
                  <a:lumOff val="3000"/>
                </a:schemeClr>
              </a:gs>
              <a:gs pos="100000">
                <a:schemeClr val="accent2">
                  <a:lumMod val="60000"/>
                  <a:lumOff val="40000"/>
                </a:schemeClr>
              </a:gs>
            </a:gsLst>
            <a:lin ang="16200000" scaled="1"/>
            <a:tileRect/>
          </a:gra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6615192544922"/>
          <c:y val="5.4147414844663004E-2"/>
          <c:w val="0.77043086663793237"/>
          <c:h val="0.804789615975448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'SIGNAL DASHBOARD'!$B$3:$D$3</c:f>
              <c:strCache>
                <c:ptCount val="3"/>
                <c:pt idx="0">
                  <c:v>Aruna</c:v>
                </c:pt>
                <c:pt idx="1">
                  <c:v>Kolkata</c:v>
                </c:pt>
                <c:pt idx="2">
                  <c:v>vivo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2"/>
              <c:layout>
                <c:manualLayout>
                  <c:x val="-8.6511690788858123E-17"/>
                  <c:y val="-8.149058026842631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77C-4558-9CB2-8BD8A2F7353F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'SIGNAL DASHBOARD'!$E$3:$H$3</c:f>
              <c:numCache>
                <c:formatCode>General</c:formatCode>
                <c:ptCount val="4"/>
                <c:pt idx="0">
                  <c:v>1301</c:v>
                </c:pt>
                <c:pt idx="1">
                  <c:v>2633</c:v>
                </c:pt>
                <c:pt idx="2">
                  <c:v>7904</c:v>
                </c:pt>
                <c:pt idx="3">
                  <c:v>3946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7C-4558-9CB2-8BD8A2F73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105027167"/>
        <c:axId val="1107037871"/>
      </c:barChart>
      <c:catAx>
        <c:axId val="1105027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37871"/>
        <c:crosses val="autoZero"/>
        <c:auto val="1"/>
        <c:lblAlgn val="ctr"/>
        <c:lblOffset val="100"/>
        <c:noMultiLvlLbl val="0"/>
      </c:catAx>
      <c:valAx>
        <c:axId val="1107037871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02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999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'SIGNAL DASHBOARD'!$B$3:$D$3</c:f>
              <c:strCache>
                <c:ptCount val="3"/>
                <c:pt idx="0">
                  <c:v>Aruna</c:v>
                </c:pt>
                <c:pt idx="1">
                  <c:v>Kolkata</c:v>
                </c:pt>
                <c:pt idx="2">
                  <c:v>vivo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 w="152400" h="50800" prst="softRound"/>
            </a:sp3d>
          </c:spPr>
          <c:dPt>
            <c:idx val="0"/>
            <c:bubble3D val="0"/>
            <c:explosion val="16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1-87E8-43DC-82AD-113C2CD24663}"/>
              </c:ext>
            </c:extLst>
          </c:dPt>
          <c:dPt>
            <c:idx val="1"/>
            <c:bubble3D val="0"/>
            <c:explosion val="9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3-87E8-43DC-82AD-113C2CD246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5-87E8-43DC-82AD-113C2CD24663}"/>
              </c:ext>
            </c:extLst>
          </c:dPt>
          <c:dPt>
            <c:idx val="3"/>
            <c:bubble3D val="0"/>
            <c:explosion val="11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7-87E8-43DC-82AD-113C2CD24663}"/>
              </c:ext>
            </c:extLst>
          </c:dPt>
          <c:dLbls>
            <c:dLbl>
              <c:idx val="0"/>
              <c:layout>
                <c:manualLayout>
                  <c:x val="9.5663693483176979E-2"/>
                  <c:y val="-8.56491336033753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E8-43DC-82AD-113C2CD24663}"/>
                </c:ext>
              </c:extLst>
            </c:dLbl>
            <c:dLbl>
              <c:idx val="1"/>
              <c:layout>
                <c:manualLayout>
                  <c:x val="0.13725660369325393"/>
                  <c:y val="8.029606275316422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7E8-43DC-82AD-113C2CD24663}"/>
                </c:ext>
              </c:extLst>
            </c:dLbl>
            <c:dLbl>
              <c:idx val="2"/>
              <c:layout>
                <c:manualLayout>
                  <c:x val="-0.11230085756720777"/>
                  <c:y val="0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7E8-43DC-82AD-113C2CD24663}"/>
                </c:ext>
              </c:extLst>
            </c:dLbl>
            <c:dLbl>
              <c:idx val="3"/>
              <c:layout>
                <c:manualLayout>
                  <c:x val="-9.5663693483176993E-2"/>
                  <c:y val="-9.100220445358635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7E8-43DC-82AD-113C2CD24663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'SIGNAL DASHBOARD'!$E$3:$H$3</c:f>
              <c:numCache>
                <c:formatCode>General</c:formatCode>
                <c:ptCount val="4"/>
                <c:pt idx="0">
                  <c:v>1301</c:v>
                </c:pt>
                <c:pt idx="1">
                  <c:v>2633</c:v>
                </c:pt>
                <c:pt idx="2">
                  <c:v>7904</c:v>
                </c:pt>
                <c:pt idx="3">
                  <c:v>3946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7E8-43DC-82AD-113C2CD2466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57315433185437"/>
          <c:y val="8.6179256245875524E-2"/>
          <c:w val="0.77670809933866503"/>
          <c:h val="0.81580117020572751"/>
        </c:manualLayout>
      </c:layout>
      <c:lineChart>
        <c:grouping val="stacked"/>
        <c:varyColors val="0"/>
        <c:ser>
          <c:idx val="0"/>
          <c:order val="0"/>
          <c:tx>
            <c:strRef>
              <c:f>'SIGNAL DASHBOARD'!$B$3:$D$3</c:f>
              <c:strCache>
                <c:ptCount val="3"/>
                <c:pt idx="0">
                  <c:v>Aruna</c:v>
                </c:pt>
                <c:pt idx="1">
                  <c:v>Kolkata</c:v>
                </c:pt>
                <c:pt idx="2">
                  <c:v>vivo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8.087303879068114E-2"/>
                  <c:y val="-2.69310175768361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EC-4E6C-9E1F-14C9985244B8}"/>
                </c:ext>
              </c:extLst>
            </c:dLbl>
            <c:dLbl>
              <c:idx val="1"/>
              <c:layout>
                <c:manualLayout>
                  <c:x val="-5.3333979043570623E-2"/>
                  <c:y val="-3.23172210922033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3EC-4E6C-9E1F-14C9985244B8}"/>
                </c:ext>
              </c:extLst>
            </c:dLbl>
            <c:dLbl>
              <c:idx val="2"/>
              <c:layout>
                <c:manualLayout>
                  <c:x val="-8.0873038790681098E-2"/>
                  <c:y val="4.30896281229376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3EC-4E6C-9E1F-14C9985244B8}"/>
                </c:ext>
              </c:extLst>
            </c:dLbl>
            <c:dLbl>
              <c:idx val="3"/>
              <c:layout>
                <c:manualLayout>
                  <c:x val="-7.8178403233273547E-2"/>
                  <c:y val="-8.07930527305083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3EC-4E6C-9E1F-14C9985244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'SIGNAL DASHBOARD'!$E$3:$H$3</c:f>
              <c:numCache>
                <c:formatCode>General</c:formatCode>
                <c:ptCount val="4"/>
                <c:pt idx="0">
                  <c:v>1301</c:v>
                </c:pt>
                <c:pt idx="1">
                  <c:v>2633</c:v>
                </c:pt>
                <c:pt idx="2">
                  <c:v>7904</c:v>
                </c:pt>
                <c:pt idx="3">
                  <c:v>3946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EC-4E6C-9E1F-14C9985244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14071631"/>
        <c:axId val="1190162431"/>
      </c:lineChart>
      <c:catAx>
        <c:axId val="1214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162431"/>
        <c:crosses val="autoZero"/>
        <c:auto val="1"/>
        <c:lblAlgn val="ctr"/>
        <c:lblOffset val="100"/>
        <c:noMultiLvlLbl val="0"/>
      </c:catAx>
      <c:valAx>
        <c:axId val="119016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7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6615192544922"/>
          <c:y val="5.4147414844663004E-2"/>
          <c:w val="0.77043086663793237"/>
          <c:h val="0.804789615975448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'MOVING MAN'!$B$3:$D$3</c:f>
              <c:strCache>
                <c:ptCount val="3"/>
                <c:pt idx="0">
                  <c:v>Tina</c:v>
                </c:pt>
                <c:pt idx="1">
                  <c:v>Noida</c:v>
                </c:pt>
                <c:pt idx="2">
                  <c:v>one plus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0"/>
              <c:layout>
                <c:manualLayout>
                  <c:x val="2.2650805930690722E-3"/>
                  <c:y val="-9.56363271464460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973645454697852"/>
                      <c:h val="0.1501059022115822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0DEF-4C17-A573-36C96669210C}"/>
                </c:ext>
              </c:extLst>
            </c:dLbl>
            <c:dLbl>
              <c:idx val="1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520665003836068"/>
                      <c:h val="0.1045912461339421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DEF-4C17-A573-36C96669210C}"/>
                </c:ext>
              </c:extLst>
            </c:dLbl>
            <c:dLbl>
              <c:idx val="2"/>
              <c:layout>
                <c:manualLayout>
                  <c:x val="-8.6511690788858123E-17"/>
                  <c:y val="-8.604204587619032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614704102112494"/>
                      <c:h val="0.1319000397805261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0DEF-4C17-A573-36C96669210C}"/>
                </c:ext>
              </c:extLst>
            </c:dLbl>
            <c:dLbl>
              <c:idx val="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614704102112494"/>
                      <c:h val="0.1136941773494701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0DEF-4C17-A573-36C96669210C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'MOVING MAN'!$E$3:$H$3</c:f>
              <c:numCache>
                <c:formatCode>General</c:formatCode>
                <c:ptCount val="4"/>
                <c:pt idx="0">
                  <c:v>9912</c:v>
                </c:pt>
                <c:pt idx="1">
                  <c:v>7107</c:v>
                </c:pt>
                <c:pt idx="2">
                  <c:v>3642</c:v>
                </c:pt>
                <c:pt idx="3">
                  <c:v>6887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EF-4C17-A573-36C966692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105027167"/>
        <c:axId val="1107037871"/>
      </c:barChart>
      <c:catAx>
        <c:axId val="1105027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037871"/>
        <c:crosses val="autoZero"/>
        <c:auto val="1"/>
        <c:lblAlgn val="ctr"/>
        <c:lblOffset val="100"/>
        <c:noMultiLvlLbl val="0"/>
      </c:catAx>
      <c:valAx>
        <c:axId val="1107037871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027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999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'MOVING MAN'!$B$3:$D$3</c:f>
              <c:strCache>
                <c:ptCount val="3"/>
                <c:pt idx="0">
                  <c:v>Tina</c:v>
                </c:pt>
                <c:pt idx="1">
                  <c:v>Noida</c:v>
                </c:pt>
                <c:pt idx="2">
                  <c:v>one plus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 w="152400" h="50800" prst="softRound"/>
            </a:sp3d>
          </c:spPr>
          <c:dPt>
            <c:idx val="0"/>
            <c:bubble3D val="0"/>
            <c:explosion val="16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1-0BC2-4E67-9246-12891885B75E}"/>
              </c:ext>
            </c:extLst>
          </c:dPt>
          <c:dPt>
            <c:idx val="1"/>
            <c:bubble3D val="0"/>
            <c:explosion val="9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3-0BC2-4E67-9246-12891885B7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5-0BC2-4E67-9246-12891885B75E}"/>
              </c:ext>
            </c:extLst>
          </c:dPt>
          <c:dPt>
            <c:idx val="3"/>
            <c:bubble3D val="0"/>
            <c:explosion val="11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7-0BC2-4E67-9246-12891885B75E}"/>
              </c:ext>
            </c:extLst>
          </c:dPt>
          <c:dLbls>
            <c:dLbl>
              <c:idx val="0"/>
              <c:layout>
                <c:manualLayout>
                  <c:x val="9.5663693483176979E-2"/>
                  <c:y val="-8.56491336033753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C2-4E67-9246-12891885B75E}"/>
                </c:ext>
              </c:extLst>
            </c:dLbl>
            <c:dLbl>
              <c:idx val="1"/>
              <c:layout>
                <c:manualLayout>
                  <c:x val="0.13725660369325393"/>
                  <c:y val="8.029606275316422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C2-4E67-9246-12891885B75E}"/>
                </c:ext>
              </c:extLst>
            </c:dLbl>
            <c:dLbl>
              <c:idx val="2"/>
              <c:layout>
                <c:manualLayout>
                  <c:x val="-0.11230085756720777"/>
                  <c:y val="0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C2-4E67-9246-12891885B75E}"/>
                </c:ext>
              </c:extLst>
            </c:dLbl>
            <c:dLbl>
              <c:idx val="3"/>
              <c:layout>
                <c:manualLayout>
                  <c:x val="-9.5663693483176993E-2"/>
                  <c:y val="-9.100220445358635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C2-4E67-9246-12891885B75E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'MOVING MAN'!$E$3:$H$3</c:f>
              <c:numCache>
                <c:formatCode>General</c:formatCode>
                <c:ptCount val="4"/>
                <c:pt idx="0">
                  <c:v>9912</c:v>
                </c:pt>
                <c:pt idx="1">
                  <c:v>7107</c:v>
                </c:pt>
                <c:pt idx="2">
                  <c:v>3642</c:v>
                </c:pt>
                <c:pt idx="3">
                  <c:v>6887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C2-4E67-9246-12891885B75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57308800549188"/>
          <c:y val="5.5781719163439748E-2"/>
          <c:w val="0.77670809933866503"/>
          <c:h val="0.81580117020572751"/>
        </c:manualLayout>
      </c:layout>
      <c:lineChart>
        <c:grouping val="stacked"/>
        <c:varyColors val="0"/>
        <c:ser>
          <c:idx val="0"/>
          <c:order val="0"/>
          <c:tx>
            <c:strRef>
              <c:f>'MOVING MAN'!$B$3:$D$3</c:f>
              <c:strCache>
                <c:ptCount val="3"/>
                <c:pt idx="0">
                  <c:v>Tina</c:v>
                </c:pt>
                <c:pt idx="1">
                  <c:v>Noida</c:v>
                </c:pt>
                <c:pt idx="2">
                  <c:v>one plus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8.087303879068114E-2"/>
                  <c:y val="-2.69310175768361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77E-4B8B-AA8D-7A92170CD9A8}"/>
                </c:ext>
              </c:extLst>
            </c:dLbl>
            <c:dLbl>
              <c:idx val="1"/>
              <c:layout>
                <c:manualLayout>
                  <c:x val="-5.3333979043570623E-2"/>
                  <c:y val="-3.23172210922033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7E-4B8B-AA8D-7A92170CD9A8}"/>
                </c:ext>
              </c:extLst>
            </c:dLbl>
            <c:dLbl>
              <c:idx val="2"/>
              <c:layout>
                <c:manualLayout>
                  <c:x val="-8.0873038790681098E-2"/>
                  <c:y val="4.30896281229376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77E-4B8B-AA8D-7A92170CD9A8}"/>
                </c:ext>
              </c:extLst>
            </c:dLbl>
            <c:dLbl>
              <c:idx val="3"/>
              <c:layout>
                <c:manualLayout>
                  <c:x val="-7.8178403233273547E-2"/>
                  <c:y val="-8.07930527305083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77E-4B8B-AA8D-7A92170CD9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'MOVING MAN'!$E$3:$H$3</c:f>
              <c:numCache>
                <c:formatCode>General</c:formatCode>
                <c:ptCount val="4"/>
                <c:pt idx="0">
                  <c:v>9912</c:v>
                </c:pt>
                <c:pt idx="1">
                  <c:v>7107</c:v>
                </c:pt>
                <c:pt idx="2">
                  <c:v>3642</c:v>
                </c:pt>
                <c:pt idx="3">
                  <c:v>6887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7E-4B8B-AA8D-7A92170CD9A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14071631"/>
        <c:axId val="1190162431"/>
      </c:lineChart>
      <c:catAx>
        <c:axId val="1214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162431"/>
        <c:crosses val="autoZero"/>
        <c:auto val="1"/>
        <c:lblAlgn val="ctr"/>
        <c:lblOffset val="100"/>
        <c:noMultiLvlLbl val="0"/>
      </c:catAx>
      <c:valAx>
        <c:axId val="119016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F3A-46A2-982E-094249EA0EB7}"/>
              </c:ext>
            </c:extLst>
          </c:dPt>
          <c:val>
            <c:numRef>
              <c:f>'MOVING MAN'!$K$3</c:f>
              <c:numCache>
                <c:formatCode>General</c:formatCode>
                <c:ptCount val="1"/>
                <c:pt idx="0">
                  <c:v>6887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3A-46A2-982E-094249EA0EB7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'MOVING MAN'!$L$3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3A-46A2-982E-094249EA0EB7}"/>
            </c:ext>
          </c:extLst>
        </c:ser>
        <c:ser>
          <c:idx val="2"/>
          <c:order val="2"/>
          <c:spPr>
            <a:noFill/>
            <a:ln>
              <a:noFill/>
            </a:ln>
            <a:effectLst/>
          </c:spPr>
          <c:invertIfNegative val="0"/>
          <c:val>
            <c:numRef>
              <c:f>'MOVING MAN'!$M$3</c:f>
              <c:numCache>
                <c:formatCode>General</c:formatCode>
                <c:ptCount val="1"/>
                <c:pt idx="0">
                  <c:v>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3A-46A2-982E-094249EA0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65845743"/>
        <c:axId val="662417583"/>
      </c:barChart>
      <c:catAx>
        <c:axId val="9658457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2417583"/>
        <c:crosses val="autoZero"/>
        <c:auto val="1"/>
        <c:lblAlgn val="ctr"/>
        <c:lblOffset val="100"/>
        <c:noMultiLvlLbl val="0"/>
      </c:catAx>
      <c:valAx>
        <c:axId val="662417583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84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A$2" max="210" page="10" val="64"/>
</file>

<file path=xl/ctrlProps/ctrlProp2.xml><?xml version="1.0" encoding="utf-8"?>
<formControlPr xmlns="http://schemas.microsoft.com/office/spreadsheetml/2009/9/main" objectType="Spin" dx="26" fmlaLink="$A$2" max="210" page="10" val="64"/>
</file>

<file path=xl/ctrlProps/ctrlProp3.xml><?xml version="1.0" encoding="utf-8"?>
<formControlPr xmlns="http://schemas.microsoft.com/office/spreadsheetml/2009/9/main" objectType="List" dx="26" fmlaLink="$A$2" fmlaRange="ROUGH!$A$2:$A$13" noThreeD="1" sel="12" val="0"/>
</file>

<file path=xl/ctrlProps/ctrlProp4.xml><?xml version="1.0" encoding="utf-8"?>
<formControlPr xmlns="http://schemas.microsoft.com/office/spreadsheetml/2009/9/main" objectType="Spin" dx="26" fmlaLink="$A$2" max="210" page="10" val="148"/>
</file>

<file path=xl/ctrlProps/ctrlProp5.xml><?xml version="1.0" encoding="utf-8"?>
<formControlPr xmlns="http://schemas.microsoft.com/office/spreadsheetml/2009/9/main" objectType="Spin" dx="26" fmlaLink="$A$2" max="210" page="10" val="148"/>
</file>

<file path=xl/ctrlProps/ctrlProp6.xml><?xml version="1.0" encoding="utf-8"?>
<formControlPr xmlns="http://schemas.microsoft.com/office/spreadsheetml/2009/9/main" objectType="List" dx="26" fmlaLink="$A$2" fmlaRange="ROUGH!$A$2:$A$13" noThreeD="1" sel="12" val="0"/>
</file>

<file path=xl/ctrlProps/ctrlProp7.xml><?xml version="1.0" encoding="utf-8"?>
<formControlPr xmlns="http://schemas.microsoft.com/office/spreadsheetml/2009/9/main" objectType="Scroll" dx="26" fmlaLink="$A$2" horiz="1" max="210" page="10" val="148"/>
</file>

<file path=xl/ctrlProps/ctrlProp8.xml><?xml version="1.0" encoding="utf-8"?>
<formControlPr xmlns="http://schemas.microsoft.com/office/spreadsheetml/2009/9/main" objectType="Spin" dx="26" fmlaLink="$A$2" max="210" page="10" val="115"/>
</file>

<file path=xl/ctrlProps/ctrlProp9.xml><?xml version="1.0" encoding="utf-8"?>
<formControlPr xmlns="http://schemas.microsoft.com/office/spreadsheetml/2009/9/main" objectType="Spin" dx="26" fmlaLink="$A$2" max="210" page="10" val="115"/>
</file>

<file path=xl/ctrlProps/ctrlProp10.xml><?xml version="1.0" encoding="utf-8"?>
<formControlPr xmlns="http://schemas.microsoft.com/office/spreadsheetml/2009/9/main" objectType="List" dx="26" fmlaLink="$A$2" fmlaRange="ROUGH!$A$2:$A$13" noThreeD="1" sel="12" val="0"/>
</file>

<file path=xl/ctrlProps/ctrlProp11.xml><?xml version="1.0" encoding="utf-8"?>
<formControlPr xmlns="http://schemas.microsoft.com/office/spreadsheetml/2009/9/main" objectType="Spin" dx="26" fmlaLink="$A$2" max="210" page="10" val="25"/>
</file>

<file path=xl/ctrlProps/ctrlProp12.xml><?xml version="1.0" encoding="utf-8"?>
<formControlPr xmlns="http://schemas.microsoft.com/office/spreadsheetml/2009/9/main" objectType="Spin" dx="26" fmlaLink="$A$2" max="210" page="10" val="25"/>
</file>

<file path=xl/ctrlProps/ctrlProp13.xml><?xml version="1.0" encoding="utf-8"?>
<formControlPr xmlns="http://schemas.microsoft.com/office/spreadsheetml/2009/9/main" objectType="List" dx="26" fmlaLink="$A$2" fmlaRange="ROUGH!$A$2:$A$13" noThreeD="1" sel="12" val="0"/>
</file>

<file path=xl/ctrlProps/ctrlProp14.xml><?xml version="1.0" encoding="utf-8"?>
<formControlPr xmlns="http://schemas.microsoft.com/office/spreadsheetml/2009/9/main" objectType="Spin" dx="26" fmlaLink="$A$2" max="210" page="10" val="121"/>
</file>

<file path=xl/ctrlProps/ctrlProp15.xml><?xml version="1.0" encoding="utf-8"?>
<formControlPr xmlns="http://schemas.microsoft.com/office/spreadsheetml/2009/9/main" objectType="Spin" dx="26" fmlaLink="$A$2" max="210" page="10" val="121"/>
</file>

<file path=xl/ctrlProps/ctrlProp16.xml><?xml version="1.0" encoding="utf-8"?>
<formControlPr xmlns="http://schemas.microsoft.com/office/spreadsheetml/2009/9/main" objectType="List" dx="26" fmlaLink="$A$2" fmlaRange="ROUGH!$A$2:$A$13" noThreeD="1" sel="12" val="0"/>
</file>

<file path=xl/ctrlProps/ctrlProp17.xml><?xml version="1.0" encoding="utf-8"?>
<formControlPr xmlns="http://schemas.microsoft.com/office/spreadsheetml/2009/9/main" objectType="Spin" dx="26" fmlaLink="$A$2" max="210" page="10" val="83"/>
</file>

<file path=xl/ctrlProps/ctrlProp18.xml><?xml version="1.0" encoding="utf-8"?>
<formControlPr xmlns="http://schemas.microsoft.com/office/spreadsheetml/2009/9/main" objectType="Spin" dx="26" fmlaLink="$A$2" max="210" page="10" val="83"/>
</file>

<file path=xl/ctrlProps/ctrlProp19.xml><?xml version="1.0" encoding="utf-8"?>
<formControlPr xmlns="http://schemas.microsoft.com/office/spreadsheetml/2009/9/main" objectType="List" dx="26" fmlaLink="$A$2" fmlaRange="ROUGH!$A$2:$A$13" noThreeD="1" sel="1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0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810</xdr:colOff>
      <xdr:row>3</xdr:row>
      <xdr:rowOff>2721</xdr:rowOff>
    </xdr:from>
    <xdr:to>
      <xdr:col>3</xdr:col>
      <xdr:colOff>286426</xdr:colOff>
      <xdr:row>17</xdr:row>
      <xdr:rowOff>10808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3</xdr:row>
          <xdr:rowOff>7620</xdr:rowOff>
        </xdr:from>
        <xdr:to>
          <xdr:col>0</xdr:col>
          <xdr:colOff>647700</xdr:colOff>
          <xdr:row>17</xdr:row>
          <xdr:rowOff>7620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285750</xdr:colOff>
      <xdr:row>3</xdr:row>
      <xdr:rowOff>0</xdr:rowOff>
    </xdr:from>
    <xdr:to>
      <xdr:col>5</xdr:col>
      <xdr:colOff>254001</xdr:colOff>
      <xdr:row>17</xdr:row>
      <xdr:rowOff>21616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259404</xdr:colOff>
      <xdr:row>3</xdr:row>
      <xdr:rowOff>10886</xdr:rowOff>
    </xdr:from>
    <xdr:to>
      <xdr:col>8</xdr:col>
      <xdr:colOff>5405</xdr:colOff>
      <xdr:row>17</xdr:row>
      <xdr:rowOff>16213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</xdr:colOff>
          <xdr:row>0</xdr:row>
          <xdr:rowOff>0</xdr:rowOff>
        </xdr:from>
        <xdr:to>
          <xdr:col>8</xdr:col>
          <xdr:colOff>784860</xdr:colOff>
          <xdr:row>2</xdr:row>
          <xdr:rowOff>7620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</xdr:colOff>
          <xdr:row>2</xdr:row>
          <xdr:rowOff>15240</xdr:rowOff>
        </xdr:from>
        <xdr:to>
          <xdr:col>9</xdr:col>
          <xdr:colOff>0</xdr:colOff>
          <xdr:row>17</xdr:row>
          <xdr:rowOff>45720</xdr:rowOff>
        </xdr:to>
        <xdr:sp macro="" textlink="">
          <xdr:nvSpPr>
            <xdr:cNvPr id="2053" name="List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1396</xdr:colOff>
      <xdr:row>3</xdr:row>
      <xdr:rowOff>2345</xdr:rowOff>
    </xdr:from>
    <xdr:to>
      <xdr:col>3</xdr:col>
      <xdr:colOff>286426</xdr:colOff>
      <xdr:row>15</xdr:row>
      <xdr:rowOff>102680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3</xdr:row>
          <xdr:rowOff>7620</xdr:rowOff>
        </xdr:from>
        <xdr:to>
          <xdr:col>0</xdr:col>
          <xdr:colOff>647700</xdr:colOff>
          <xdr:row>15</xdr:row>
          <xdr:rowOff>83820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293078</xdr:colOff>
      <xdr:row>3</xdr:row>
      <xdr:rowOff>16413</xdr:rowOff>
    </xdr:from>
    <xdr:to>
      <xdr:col>5</xdr:col>
      <xdr:colOff>254000</xdr:colOff>
      <xdr:row>15</xdr:row>
      <xdr:rowOff>98473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259404</xdr:colOff>
      <xdr:row>3</xdr:row>
      <xdr:rowOff>14593</xdr:rowOff>
    </xdr:from>
    <xdr:to>
      <xdr:col>8</xdr:col>
      <xdr:colOff>5405</xdr:colOff>
      <xdr:row>15</xdr:row>
      <xdr:rowOff>91872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</xdr:colOff>
          <xdr:row>0</xdr:row>
          <xdr:rowOff>0</xdr:rowOff>
        </xdr:from>
        <xdr:to>
          <xdr:col>8</xdr:col>
          <xdr:colOff>784860</xdr:colOff>
          <xdr:row>2</xdr:row>
          <xdr:rowOff>7620</xdr:rowOff>
        </xdr:to>
        <xdr:sp macro="" textlink="">
          <xdr:nvSpPr>
            <xdr:cNvPr id="4098" name="Spinner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</xdr:colOff>
          <xdr:row>2</xdr:row>
          <xdr:rowOff>15240</xdr:rowOff>
        </xdr:from>
        <xdr:to>
          <xdr:col>9</xdr:col>
          <xdr:colOff>0</xdr:colOff>
          <xdr:row>16</xdr:row>
          <xdr:rowOff>45720</xdr:rowOff>
        </xdr:to>
        <xdr:sp macro="" textlink="">
          <xdr:nvSpPr>
            <xdr:cNvPr id="4099" name="List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91440</xdr:rowOff>
        </xdr:from>
        <xdr:to>
          <xdr:col>9</xdr:col>
          <xdr:colOff>289560</xdr:colOff>
          <xdr:row>17</xdr:row>
          <xdr:rowOff>22860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648510</xdr:colOff>
      <xdr:row>3</xdr:row>
      <xdr:rowOff>21615</xdr:rowOff>
    </xdr:from>
    <xdr:to>
      <xdr:col>3</xdr:col>
      <xdr:colOff>286426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3</xdr:row>
          <xdr:rowOff>7620</xdr:rowOff>
        </xdr:from>
        <xdr:to>
          <xdr:col>0</xdr:col>
          <xdr:colOff>647700</xdr:colOff>
          <xdr:row>17</xdr:row>
          <xdr:rowOff>7620</xdr:rowOff>
        </xdr:to>
        <xdr:sp macro="" textlink="">
          <xdr:nvSpPr>
            <xdr:cNvPr id="5121" name="Spinne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297234</xdr:colOff>
      <xdr:row>3</xdr:row>
      <xdr:rowOff>10807</xdr:rowOff>
    </xdr:from>
    <xdr:to>
      <xdr:col>5</xdr:col>
      <xdr:colOff>254000</xdr:colOff>
      <xdr:row>17</xdr:row>
      <xdr:rowOff>5404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259404</xdr:colOff>
      <xdr:row>3</xdr:row>
      <xdr:rowOff>14593</xdr:rowOff>
    </xdr:from>
    <xdr:to>
      <xdr:col>8</xdr:col>
      <xdr:colOff>5405</xdr:colOff>
      <xdr:row>17</xdr:row>
      <xdr:rowOff>10808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</xdr:colOff>
          <xdr:row>0</xdr:row>
          <xdr:rowOff>0</xdr:rowOff>
        </xdr:from>
        <xdr:to>
          <xdr:col>8</xdr:col>
          <xdr:colOff>784860</xdr:colOff>
          <xdr:row>2</xdr:row>
          <xdr:rowOff>7620</xdr:rowOff>
        </xdr:to>
        <xdr:sp macro="" textlink="">
          <xdr:nvSpPr>
            <xdr:cNvPr id="5122" name="Spinner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868680</xdr:colOff>
          <xdr:row>2</xdr:row>
          <xdr:rowOff>15240</xdr:rowOff>
        </xdr:from>
        <xdr:to>
          <xdr:col>8</xdr:col>
          <xdr:colOff>792480</xdr:colOff>
          <xdr:row>17</xdr:row>
          <xdr:rowOff>7620</xdr:rowOff>
        </xdr:to>
        <xdr:sp macro="" textlink="">
          <xdr:nvSpPr>
            <xdr:cNvPr id="5123" name="List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811</xdr:colOff>
      <xdr:row>3</xdr:row>
      <xdr:rowOff>2721</xdr:rowOff>
    </xdr:from>
    <xdr:to>
      <xdr:col>3</xdr:col>
      <xdr:colOff>141891</xdr:colOff>
      <xdr:row>17</xdr:row>
      <xdr:rowOff>10808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3</xdr:row>
          <xdr:rowOff>7620</xdr:rowOff>
        </xdr:from>
        <xdr:to>
          <xdr:col>1</xdr:col>
          <xdr:colOff>7620</xdr:colOff>
          <xdr:row>17</xdr:row>
          <xdr:rowOff>7620</xdr:rowOff>
        </xdr:to>
        <xdr:sp macro="" textlink="">
          <xdr:nvSpPr>
            <xdr:cNvPr id="6145" name="Spinne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128095</xdr:colOff>
      <xdr:row>3</xdr:row>
      <xdr:rowOff>10510</xdr:rowOff>
    </xdr:from>
    <xdr:to>
      <xdr:col>4</xdr:col>
      <xdr:colOff>1287518</xdr:colOff>
      <xdr:row>17</xdr:row>
      <xdr:rowOff>16362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888124</xdr:colOff>
      <xdr:row>3</xdr:row>
      <xdr:rowOff>10511</xdr:rowOff>
    </xdr:from>
    <xdr:to>
      <xdr:col>8</xdr:col>
      <xdr:colOff>5404</xdr:colOff>
      <xdr:row>17</xdr:row>
      <xdr:rowOff>5254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</xdr:colOff>
          <xdr:row>0</xdr:row>
          <xdr:rowOff>0</xdr:rowOff>
        </xdr:from>
        <xdr:to>
          <xdr:col>8</xdr:col>
          <xdr:colOff>784860</xdr:colOff>
          <xdr:row>2</xdr:row>
          <xdr:rowOff>7620</xdr:rowOff>
        </xdr:to>
        <xdr:sp macro="" textlink="">
          <xdr:nvSpPr>
            <xdr:cNvPr id="6146" name="Spinne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</xdr:colOff>
          <xdr:row>2</xdr:row>
          <xdr:rowOff>15240</xdr:rowOff>
        </xdr:from>
        <xdr:to>
          <xdr:col>9</xdr:col>
          <xdr:colOff>0</xdr:colOff>
          <xdr:row>17</xdr:row>
          <xdr:rowOff>144780</xdr:rowOff>
        </xdr:to>
        <xdr:sp macro="" textlink="">
          <xdr:nvSpPr>
            <xdr:cNvPr id="6147" name="List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1234965</xdr:colOff>
      <xdr:row>3</xdr:row>
      <xdr:rowOff>15765</xdr:rowOff>
    </xdr:from>
    <xdr:to>
      <xdr:col>5</xdr:col>
      <xdr:colOff>903889</xdr:colOff>
      <xdr:row>17</xdr:row>
      <xdr:rowOff>21020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0.30233</cdr:x>
      <cdr:y>0.93279</cdr:y>
    </cdr:from>
    <cdr:to>
      <cdr:x>0.876</cdr:x>
      <cdr:y>0.99593</cdr:y>
    </cdr:to>
    <cdr:sp macro="" textlink="">
      <cdr:nvSpPr>
        <cdr:cNvPr id="2" name="Rectangle: Top Corners Rounded 1">
          <a:extLst xmlns:a="http://schemas.openxmlformats.org/drawingml/2006/main">
            <a:ext uri="{FF2B5EF4-FFF2-40B4-BE49-F238E27FC236}">
              <a16:creationId xmlns:a16="http://schemas.microsoft.com/office/drawing/2014/main" id="{F7D12211-52B5-F861-06FD-BC78BF4F97A6}"/>
            </a:ext>
          </a:extLst>
        </cdr:cNvPr>
        <cdr:cNvSpPr/>
      </cdr:nvSpPr>
      <cdr:spPr>
        <a:xfrm xmlns:a="http://schemas.openxmlformats.org/drawingml/2006/main">
          <a:off x="403379" y="2388573"/>
          <a:ext cx="765424" cy="161672"/>
        </a:xfrm>
        <a:prstGeom xmlns:a="http://schemas.openxmlformats.org/drawingml/2006/main" prst="round2SameRect">
          <a:avLst/>
        </a:prstGeom>
        <a:solidFill xmlns:a="http://schemas.openxmlformats.org/drawingml/2006/main">
          <a:schemeClr val="tx1">
            <a:lumMod val="95000"/>
            <a:lumOff val="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0.30125</cdr:x>
      <cdr:y>0.03415</cdr:y>
    </cdr:from>
    <cdr:to>
      <cdr:x>0.87051</cdr:x>
      <cdr:y>0.08631</cdr:y>
    </cdr:to>
    <cdr:sp macro="" textlink="">
      <cdr:nvSpPr>
        <cdr:cNvPr id="3" name="Rectangle: Top Corners Rounded 2">
          <a:extLst xmlns:a="http://schemas.openxmlformats.org/drawingml/2006/main">
            <a:ext uri="{FF2B5EF4-FFF2-40B4-BE49-F238E27FC236}">
              <a16:creationId xmlns:a16="http://schemas.microsoft.com/office/drawing/2014/main" id="{D0534BE5-6DAD-F15C-A4C6-536B7B93D923}"/>
            </a:ext>
          </a:extLst>
        </cdr:cNvPr>
        <cdr:cNvSpPr/>
      </cdr:nvSpPr>
      <cdr:spPr>
        <a:xfrm xmlns:a="http://schemas.openxmlformats.org/drawingml/2006/main">
          <a:off x="401936" y="87456"/>
          <a:ext cx="759545" cy="133544"/>
        </a:xfrm>
        <a:prstGeom xmlns:a="http://schemas.openxmlformats.org/drawingml/2006/main" prst="round2SameRect">
          <a:avLst/>
        </a:prstGeom>
        <a:solidFill xmlns:a="http://schemas.openxmlformats.org/drawingml/2006/main">
          <a:schemeClr val="tx1">
            <a:lumMod val="95000"/>
            <a:lumOff val="5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0.48953</cdr:x>
      <cdr:y>0.01227</cdr:y>
    </cdr:from>
    <cdr:to>
      <cdr:x>0.68206</cdr:x>
      <cdr:y>0.04888</cdr:y>
    </cdr:to>
    <cdr:sp macro="" textlink="">
      <cdr:nvSpPr>
        <cdr:cNvPr id="4" name="Rectangle: Top Corners Snipped 3">
          <a:extLst xmlns:a="http://schemas.openxmlformats.org/drawingml/2006/main">
            <a:ext uri="{FF2B5EF4-FFF2-40B4-BE49-F238E27FC236}">
              <a16:creationId xmlns:a16="http://schemas.microsoft.com/office/drawing/2014/main" id="{BA4B81F7-3446-0BB6-D80E-B7D8AFD7E942}"/>
            </a:ext>
          </a:extLst>
        </cdr:cNvPr>
        <cdr:cNvSpPr/>
      </cdr:nvSpPr>
      <cdr:spPr>
        <a:xfrm xmlns:a="http://schemas.openxmlformats.org/drawingml/2006/main">
          <a:off x="674010" y="31660"/>
          <a:ext cx="265092" cy="94464"/>
        </a:xfrm>
        <a:prstGeom xmlns:a="http://schemas.openxmlformats.org/drawingml/2006/main" prst="snip2SameRect">
          <a:avLst/>
        </a:prstGeom>
        <a:solidFill xmlns:a="http://schemas.openxmlformats.org/drawingml/2006/main">
          <a:srgbClr val="FF0000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811</xdr:colOff>
      <xdr:row>3</xdr:row>
      <xdr:rowOff>2721</xdr:rowOff>
    </xdr:from>
    <xdr:to>
      <xdr:col>3</xdr:col>
      <xdr:colOff>26277</xdr:colOff>
      <xdr:row>17</xdr:row>
      <xdr:rowOff>10808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3</xdr:row>
          <xdr:rowOff>7620</xdr:rowOff>
        </xdr:from>
        <xdr:to>
          <xdr:col>1</xdr:col>
          <xdr:colOff>0</xdr:colOff>
          <xdr:row>17</xdr:row>
          <xdr:rowOff>7620</xdr:rowOff>
        </xdr:to>
        <xdr:sp macro="" textlink="">
          <xdr:nvSpPr>
            <xdr:cNvPr id="7169" name="Spinner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1971</xdr:colOff>
      <xdr:row>2</xdr:row>
      <xdr:rowOff>194442</xdr:rowOff>
    </xdr:from>
    <xdr:to>
      <xdr:col>4</xdr:col>
      <xdr:colOff>1219200</xdr:colOff>
      <xdr:row>17</xdr:row>
      <xdr:rowOff>16361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966951</xdr:colOff>
      <xdr:row>3</xdr:row>
      <xdr:rowOff>10886</xdr:rowOff>
    </xdr:from>
    <xdr:to>
      <xdr:col>8</xdr:col>
      <xdr:colOff>5404</xdr:colOff>
      <xdr:row>17</xdr:row>
      <xdr:rowOff>16213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</xdr:colOff>
          <xdr:row>0</xdr:row>
          <xdr:rowOff>0</xdr:rowOff>
        </xdr:from>
        <xdr:to>
          <xdr:col>8</xdr:col>
          <xdr:colOff>784860</xdr:colOff>
          <xdr:row>2</xdr:row>
          <xdr:rowOff>7620</xdr:rowOff>
        </xdr:to>
        <xdr:sp macro="" textlink="">
          <xdr:nvSpPr>
            <xdr:cNvPr id="7170" name="Spinner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6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</xdr:colOff>
          <xdr:row>2</xdr:row>
          <xdr:rowOff>15240</xdr:rowOff>
        </xdr:from>
        <xdr:to>
          <xdr:col>9</xdr:col>
          <xdr:colOff>0</xdr:colOff>
          <xdr:row>17</xdr:row>
          <xdr:rowOff>45720</xdr:rowOff>
        </xdr:to>
        <xdr:sp macro="" textlink="">
          <xdr:nvSpPr>
            <xdr:cNvPr id="7171" name="List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6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1229711</xdr:colOff>
      <xdr:row>3</xdr:row>
      <xdr:rowOff>42041</xdr:rowOff>
    </xdr:from>
    <xdr:to>
      <xdr:col>5</xdr:col>
      <xdr:colOff>977463</xdr:colOff>
      <xdr:row>7</xdr:row>
      <xdr:rowOff>94593</xdr:rowOff>
    </xdr:to>
    <xdr:sp macro="" textlink="$M$6">
      <xdr:nvSpPr>
        <xdr:cNvPr id="5" name="Rectangl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5654566" y="914400"/>
          <a:ext cx="1208690" cy="7882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60F7C60-6A88-41AF-939F-2EA0BEE239DD}" type="TxLink">
            <a:rPr lang="en-US" sz="8000" b="0" i="0" u="none" strike="noStrike">
              <a:solidFill>
                <a:srgbClr val="FF0066"/>
              </a:solidFill>
              <a:effectLst>
                <a:glow rad="228600">
                  <a:schemeClr val="accent2">
                    <a:satMod val="175000"/>
                    <a:alpha val="40000"/>
                  </a:schemeClr>
                </a:glow>
              </a:effectLst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IN" sz="8000">
            <a:solidFill>
              <a:srgbClr val="FF0066"/>
            </a:solidFill>
            <a:effectLst>
              <a:glow rad="228600">
                <a:schemeClr val="accent2">
                  <a:satMod val="175000"/>
                  <a:alpha val="40000"/>
                </a:schemeClr>
              </a:glow>
            </a:effectLst>
            <a:latin typeface="Webdings" panose="05030102010509060703" pitchFamily="18" charset="2"/>
          </a:endParaRPr>
        </a:p>
      </xdr:txBody>
    </xdr:sp>
    <xdr:clientData/>
  </xdr:twoCellAnchor>
  <xdr:twoCellAnchor>
    <xdr:from>
      <xdr:col>4</xdr:col>
      <xdr:colOff>1240220</xdr:colOff>
      <xdr:row>7</xdr:row>
      <xdr:rowOff>89338</xdr:rowOff>
    </xdr:from>
    <xdr:to>
      <xdr:col>5</xdr:col>
      <xdr:colOff>987972</xdr:colOff>
      <xdr:row>11</xdr:row>
      <xdr:rowOff>157656</xdr:rowOff>
    </xdr:to>
    <xdr:sp macro="" textlink="$M$7">
      <xdr:nvSpPr>
        <xdr:cNvPr id="6" name="Rectangl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5665075" y="1697421"/>
          <a:ext cx="1208690" cy="7882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9F2B745-5FC5-4F06-A4F1-C7B6673AB2F1}" type="TxLink">
            <a:rPr lang="en-US" sz="8000" b="0" i="0" u="none" strike="noStrike">
              <a:solidFill>
                <a:srgbClr val="00FF99"/>
              </a:solidFill>
              <a:effectLst>
                <a:glow rad="228600">
                  <a:schemeClr val="accent6">
                    <a:satMod val="175000"/>
                    <a:alpha val="40000"/>
                  </a:schemeClr>
                </a:glow>
              </a:effectLst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IN" sz="8000">
            <a:solidFill>
              <a:srgbClr val="00FF99"/>
            </a:solidFill>
            <a:effectLst>
              <a:glow rad="228600">
                <a:schemeClr val="accent6">
                  <a:satMod val="175000"/>
                  <a:alpha val="40000"/>
                </a:schemeClr>
              </a:glow>
            </a:effectLst>
            <a:latin typeface="Webdings" panose="05030102010509060703" pitchFamily="18" charset="2"/>
          </a:endParaRPr>
        </a:p>
      </xdr:txBody>
    </xdr:sp>
    <xdr:clientData/>
  </xdr:twoCellAnchor>
  <xdr:twoCellAnchor>
    <xdr:from>
      <xdr:col>4</xdr:col>
      <xdr:colOff>1240220</xdr:colOff>
      <xdr:row>3</xdr:row>
      <xdr:rowOff>78827</xdr:rowOff>
    </xdr:from>
    <xdr:to>
      <xdr:col>5</xdr:col>
      <xdr:colOff>987972</xdr:colOff>
      <xdr:row>7</xdr:row>
      <xdr:rowOff>131379</xdr:rowOff>
    </xdr:to>
    <xdr:sp macro="" textlink="$M$8">
      <xdr:nvSpPr>
        <xdr:cNvPr id="7" name="Rectangle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5665075" y="951186"/>
          <a:ext cx="1208690" cy="7882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18AA69B-D311-4893-8ACA-050D1AF1615A}" type="TxLink">
            <a:rPr lang="en-US" sz="8000" b="0" i="0" u="none" strike="noStrike">
              <a:solidFill>
                <a:srgbClr val="FFFF66"/>
              </a:solidFill>
              <a:effectLst>
                <a:glow rad="228600">
                  <a:schemeClr val="accent4">
                    <a:satMod val="175000"/>
                    <a:alpha val="40000"/>
                  </a:schemeClr>
                </a:glow>
              </a:effectLst>
              <a:latin typeface="Webdings" panose="05030102010509060703" pitchFamily="18" charset="2"/>
              <a:ea typeface="Calibri"/>
              <a:cs typeface="Calibri"/>
            </a:rPr>
            <a:pPr algn="ctr"/>
            <a:t>=</a:t>
          </a:fld>
          <a:endParaRPr lang="en-IN" sz="8000">
            <a:solidFill>
              <a:srgbClr val="FFFF66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Webdings" panose="05030102010509060703" pitchFamily="18" charset="2"/>
          </a:endParaRPr>
        </a:p>
      </xdr:txBody>
    </xdr:sp>
    <xdr:clientData/>
  </xdr:twoCellAnchor>
  <xdr:twoCellAnchor>
    <xdr:from>
      <xdr:col>4</xdr:col>
      <xdr:colOff>1250730</xdr:colOff>
      <xdr:row>11</xdr:row>
      <xdr:rowOff>131380</xdr:rowOff>
    </xdr:from>
    <xdr:to>
      <xdr:col>5</xdr:col>
      <xdr:colOff>998482</xdr:colOff>
      <xdr:row>16</xdr:row>
      <xdr:rowOff>0</xdr:rowOff>
    </xdr:to>
    <xdr:sp macro="" textlink="$M$7">
      <xdr:nvSpPr>
        <xdr:cNvPr id="8" name="Rectangl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5675585" y="2459421"/>
          <a:ext cx="1208690" cy="7882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9F2B745-5FC5-4F06-A4F1-C7B6673AB2F1}" type="TxLink">
            <a:rPr lang="en-US" sz="8000" b="0" i="0" u="none" strike="noStrike">
              <a:solidFill>
                <a:srgbClr val="00FF99"/>
              </a:solidFill>
              <a:effectLst>
                <a:glow rad="228600">
                  <a:schemeClr val="accent6">
                    <a:satMod val="175000"/>
                    <a:alpha val="40000"/>
                  </a:schemeClr>
                </a:glow>
              </a:effectLst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IN" sz="8000">
            <a:solidFill>
              <a:srgbClr val="00FF99"/>
            </a:solidFill>
            <a:effectLst>
              <a:glow rad="228600">
                <a:schemeClr val="accent6">
                  <a:satMod val="175000"/>
                  <a:alpha val="40000"/>
                </a:schemeClr>
              </a:glow>
            </a:effectLst>
            <a:latin typeface="Webdings" panose="05030102010509060703" pitchFamily="18" charset="2"/>
          </a:endParaRPr>
        </a:p>
      </xdr:txBody>
    </xdr:sp>
    <xdr:clientData/>
  </xdr:twoCellAnchor>
  <xdr:twoCellAnchor>
    <xdr:from>
      <xdr:col>4</xdr:col>
      <xdr:colOff>1224455</xdr:colOff>
      <xdr:row>3</xdr:row>
      <xdr:rowOff>42042</xdr:rowOff>
    </xdr:from>
    <xdr:to>
      <xdr:col>5</xdr:col>
      <xdr:colOff>972207</xdr:colOff>
      <xdr:row>7</xdr:row>
      <xdr:rowOff>94594</xdr:rowOff>
    </xdr:to>
    <xdr:sp macro="" textlink="$M$7">
      <xdr:nvSpPr>
        <xdr:cNvPr id="9" name="Rectangle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5649310" y="914401"/>
          <a:ext cx="1208690" cy="7882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9F2B745-5FC5-4F06-A4F1-C7B6673AB2F1}" type="TxLink">
            <a:rPr lang="en-US" sz="8000" b="0" i="0" u="none" strike="noStrike">
              <a:solidFill>
                <a:srgbClr val="00FF99"/>
              </a:solidFill>
              <a:effectLst>
                <a:glow rad="228600">
                  <a:schemeClr val="accent6">
                    <a:satMod val="175000"/>
                    <a:alpha val="40000"/>
                  </a:schemeClr>
                </a:glow>
              </a:effectLst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IN" sz="8000">
            <a:solidFill>
              <a:srgbClr val="00FF99"/>
            </a:solidFill>
            <a:effectLst>
              <a:glow rad="228600">
                <a:schemeClr val="accent6">
                  <a:satMod val="175000"/>
                  <a:alpha val="40000"/>
                </a:schemeClr>
              </a:glow>
            </a:effectLst>
            <a:latin typeface="Webdings" panose="05030102010509060703" pitchFamily="18" charset="2"/>
          </a:endParaRPr>
        </a:p>
      </xdr:txBody>
    </xdr:sp>
    <xdr:clientData/>
  </xdr:twoCellAnchor>
  <xdr:twoCellAnchor>
    <xdr:from>
      <xdr:col>4</xdr:col>
      <xdr:colOff>1245475</xdr:colOff>
      <xdr:row>7</xdr:row>
      <xdr:rowOff>57806</xdr:rowOff>
    </xdr:from>
    <xdr:to>
      <xdr:col>5</xdr:col>
      <xdr:colOff>993227</xdr:colOff>
      <xdr:row>11</xdr:row>
      <xdr:rowOff>126124</xdr:rowOff>
    </xdr:to>
    <xdr:sp macro="" textlink="$M$8">
      <xdr:nvSpPr>
        <xdr:cNvPr id="12" name="Rectangle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5670330" y="1665889"/>
          <a:ext cx="1208690" cy="7882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18AA69B-D311-4893-8ACA-050D1AF1615A}" type="TxLink">
            <a:rPr lang="en-US" sz="8000" b="0" i="0" u="none" strike="noStrike">
              <a:solidFill>
                <a:srgbClr val="FFFF66"/>
              </a:solidFill>
              <a:effectLst>
                <a:glow rad="228600">
                  <a:schemeClr val="accent4">
                    <a:satMod val="175000"/>
                    <a:alpha val="40000"/>
                  </a:schemeClr>
                </a:glow>
              </a:effectLst>
              <a:latin typeface="Webdings" panose="05030102010509060703" pitchFamily="18" charset="2"/>
              <a:ea typeface="Calibri"/>
              <a:cs typeface="Calibri"/>
            </a:rPr>
            <a:pPr algn="ctr"/>
            <a:t>=</a:t>
          </a:fld>
          <a:endParaRPr lang="en-IN" sz="8000">
            <a:solidFill>
              <a:srgbClr val="FFFF66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Webdings" panose="05030102010509060703" pitchFamily="18" charset="2"/>
          </a:endParaRPr>
        </a:p>
      </xdr:txBody>
    </xdr:sp>
    <xdr:clientData/>
  </xdr:twoCellAnchor>
  <xdr:twoCellAnchor>
    <xdr:from>
      <xdr:col>4</xdr:col>
      <xdr:colOff>1234964</xdr:colOff>
      <xdr:row>11</xdr:row>
      <xdr:rowOff>115613</xdr:rowOff>
    </xdr:from>
    <xdr:to>
      <xdr:col>5</xdr:col>
      <xdr:colOff>982716</xdr:colOff>
      <xdr:row>15</xdr:row>
      <xdr:rowOff>168164</xdr:rowOff>
    </xdr:to>
    <xdr:sp macro="" textlink="$M$8">
      <xdr:nvSpPr>
        <xdr:cNvPr id="13" name="Rectangl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5659819" y="2443654"/>
          <a:ext cx="1208690" cy="7882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18AA69B-D311-4893-8ACA-050D1AF1615A}" type="TxLink">
            <a:rPr lang="en-US" sz="8000" b="0" i="0" u="none" strike="noStrike">
              <a:solidFill>
                <a:srgbClr val="FFFF66"/>
              </a:solidFill>
              <a:effectLst>
                <a:glow rad="228600">
                  <a:schemeClr val="accent4">
                    <a:satMod val="175000"/>
                    <a:alpha val="40000"/>
                  </a:schemeClr>
                </a:glow>
              </a:effectLst>
              <a:latin typeface="Webdings" panose="05030102010509060703" pitchFamily="18" charset="2"/>
              <a:ea typeface="Calibri"/>
              <a:cs typeface="Calibri"/>
            </a:rPr>
            <a:pPr algn="ctr"/>
            <a:t>=</a:t>
          </a:fld>
          <a:endParaRPr lang="en-IN" sz="8000">
            <a:solidFill>
              <a:srgbClr val="FFFF66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  <a:latin typeface="Webdings" panose="05030102010509060703" pitchFamily="18" charset="2"/>
          </a:endParaRPr>
        </a:p>
      </xdr:txBody>
    </xdr:sp>
    <xdr:clientData/>
  </xdr:twoCellAnchor>
  <xdr:twoCellAnchor>
    <xdr:from>
      <xdr:col>4</xdr:col>
      <xdr:colOff>1224455</xdr:colOff>
      <xdr:row>7</xdr:row>
      <xdr:rowOff>47297</xdr:rowOff>
    </xdr:from>
    <xdr:to>
      <xdr:col>5</xdr:col>
      <xdr:colOff>972207</xdr:colOff>
      <xdr:row>11</xdr:row>
      <xdr:rowOff>115615</xdr:rowOff>
    </xdr:to>
    <xdr:sp macro="" textlink="$M$6">
      <xdr:nvSpPr>
        <xdr:cNvPr id="14" name="Rectangle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5649310" y="1655380"/>
          <a:ext cx="1208690" cy="7882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60F7C60-6A88-41AF-939F-2EA0BEE239DD}" type="TxLink">
            <a:rPr lang="en-US" sz="8000" b="0" i="0" u="none" strike="noStrike">
              <a:solidFill>
                <a:srgbClr val="FF0066"/>
              </a:solidFill>
              <a:effectLst>
                <a:glow rad="228600">
                  <a:schemeClr val="accent2">
                    <a:satMod val="175000"/>
                    <a:alpha val="40000"/>
                  </a:schemeClr>
                </a:glow>
              </a:effectLst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IN" sz="8000">
            <a:solidFill>
              <a:srgbClr val="FF0066"/>
            </a:solidFill>
            <a:effectLst>
              <a:glow rad="228600">
                <a:schemeClr val="accent2">
                  <a:satMod val="175000"/>
                  <a:alpha val="40000"/>
                </a:schemeClr>
              </a:glow>
            </a:effectLst>
            <a:latin typeface="Webdings" panose="05030102010509060703" pitchFamily="18" charset="2"/>
          </a:endParaRPr>
        </a:p>
      </xdr:txBody>
    </xdr:sp>
    <xdr:clientData/>
  </xdr:twoCellAnchor>
  <xdr:twoCellAnchor>
    <xdr:from>
      <xdr:col>4</xdr:col>
      <xdr:colOff>1234966</xdr:colOff>
      <xdr:row>11</xdr:row>
      <xdr:rowOff>110359</xdr:rowOff>
    </xdr:from>
    <xdr:to>
      <xdr:col>5</xdr:col>
      <xdr:colOff>982718</xdr:colOff>
      <xdr:row>15</xdr:row>
      <xdr:rowOff>162910</xdr:rowOff>
    </xdr:to>
    <xdr:sp macro="" textlink="$M$6">
      <xdr:nvSpPr>
        <xdr:cNvPr id="15" name="Rectangle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5659821" y="2438400"/>
          <a:ext cx="1208690" cy="7882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60F7C60-6A88-41AF-939F-2EA0BEE239DD}" type="TxLink">
            <a:rPr lang="en-US" sz="8000" b="0" i="0" u="none" strike="noStrike">
              <a:solidFill>
                <a:srgbClr val="FF0066"/>
              </a:solidFill>
              <a:effectLst>
                <a:glow rad="228600">
                  <a:schemeClr val="accent2">
                    <a:satMod val="175000"/>
                    <a:alpha val="40000"/>
                  </a:schemeClr>
                </a:glow>
              </a:effectLst>
              <a:latin typeface="Webdings" panose="05030102010509060703" pitchFamily="18" charset="2"/>
              <a:ea typeface="Calibri"/>
              <a:cs typeface="Calibri"/>
            </a:rPr>
            <a:pPr algn="ctr"/>
            <a:t> </a:t>
          </a:fld>
          <a:endParaRPr lang="en-IN" sz="8000">
            <a:solidFill>
              <a:srgbClr val="FF0066"/>
            </a:solidFill>
            <a:effectLst>
              <a:glow rad="228600">
                <a:schemeClr val="accent2">
                  <a:satMod val="175000"/>
                  <a:alpha val="40000"/>
                </a:schemeClr>
              </a:glow>
            </a:effectLst>
            <a:latin typeface="Webdings" panose="05030102010509060703" pitchFamily="18" charset="2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7978</xdr:rowOff>
    </xdr:from>
    <xdr:to>
      <xdr:col>3</xdr:col>
      <xdr:colOff>391529</xdr:colOff>
      <xdr:row>10</xdr:row>
      <xdr:rowOff>131381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3</xdr:row>
          <xdr:rowOff>7620</xdr:rowOff>
        </xdr:from>
        <xdr:to>
          <xdr:col>0</xdr:col>
          <xdr:colOff>640080</xdr:colOff>
          <xdr:row>16</xdr:row>
          <xdr:rowOff>129540</xdr:rowOff>
        </xdr:to>
        <xdr:sp macro="" textlink="">
          <xdr:nvSpPr>
            <xdr:cNvPr id="13313" name="Spinner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9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285750</xdr:colOff>
      <xdr:row>3</xdr:row>
      <xdr:rowOff>0</xdr:rowOff>
    </xdr:from>
    <xdr:to>
      <xdr:col>5</xdr:col>
      <xdr:colOff>254001</xdr:colOff>
      <xdr:row>10</xdr:row>
      <xdr:rowOff>131380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254149</xdr:colOff>
      <xdr:row>3</xdr:row>
      <xdr:rowOff>5631</xdr:rowOff>
    </xdr:from>
    <xdr:to>
      <xdr:col>8</xdr:col>
      <xdr:colOff>150</xdr:colOff>
      <xdr:row>17</xdr:row>
      <xdr:rowOff>10958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</xdr:colOff>
          <xdr:row>0</xdr:row>
          <xdr:rowOff>0</xdr:rowOff>
        </xdr:from>
        <xdr:to>
          <xdr:col>8</xdr:col>
          <xdr:colOff>784860</xdr:colOff>
          <xdr:row>2</xdr:row>
          <xdr:rowOff>7620</xdr:rowOff>
        </xdr:to>
        <xdr:sp macro="" textlink="">
          <xdr:nvSpPr>
            <xdr:cNvPr id="13314" name="Spinner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9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</xdr:colOff>
          <xdr:row>2</xdr:row>
          <xdr:rowOff>15240</xdr:rowOff>
        </xdr:from>
        <xdr:to>
          <xdr:col>9</xdr:col>
          <xdr:colOff>0</xdr:colOff>
          <xdr:row>17</xdr:row>
          <xdr:rowOff>68580</xdr:rowOff>
        </xdr:to>
        <xdr:sp macro="" textlink="">
          <xdr:nvSpPr>
            <xdr:cNvPr id="13315" name="List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9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13</xdr:col>
      <xdr:colOff>330857</xdr:colOff>
      <xdr:row>1</xdr:row>
      <xdr:rowOff>173423</xdr:rowOff>
    </xdr:from>
    <xdr:to>
      <xdr:col>14</xdr:col>
      <xdr:colOff>160841</xdr:colOff>
      <xdr:row>4</xdr:row>
      <xdr:rowOff>15764</xdr:rowOff>
    </xdr:to>
    <xdr:pic>
      <xdr:nvPicPr>
        <xdr:cNvPr id="8" name="Picture 7" descr="Human, man, movement, moving icon - Download on Iconfinder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0305" y="614857"/>
          <a:ext cx="439584" cy="441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641131</xdr:colOff>
      <xdr:row>10</xdr:row>
      <xdr:rowOff>119632</xdr:rowOff>
    </xdr:from>
    <xdr:to>
      <xdr:col>5</xdr:col>
      <xdr:colOff>252248</xdr:colOff>
      <xdr:row>17</xdr:row>
      <xdr:rowOff>5255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0.00225</cdr:x>
      <cdr:y>0.72399</cdr:y>
    </cdr:from>
    <cdr:to>
      <cdr:x>0.99904</cdr:x>
      <cdr:y>0.80712</cdr:y>
    </cdr:to>
    <cdr:sp macro="" textlink="">
      <cdr:nvSpPr>
        <cdr:cNvPr id="2" name="Rectangle: Rounded Corners 1">
          <a:extLst xmlns:a="http://schemas.openxmlformats.org/drawingml/2006/main">
            <a:ext uri="{FF2B5EF4-FFF2-40B4-BE49-F238E27FC236}">
              <a16:creationId xmlns:a16="http://schemas.microsoft.com/office/drawing/2014/main" id="{8E176FAD-B6CA-B985-64A7-B3B4C96AE025}"/>
            </a:ext>
          </a:extLst>
        </cdr:cNvPr>
        <cdr:cNvSpPr/>
      </cdr:nvSpPr>
      <cdr:spPr>
        <a:xfrm xmlns:a="http://schemas.openxmlformats.org/drawingml/2006/main">
          <a:off x="12339" y="978699"/>
          <a:ext cx="5463860" cy="112375"/>
        </a:xfrm>
        <a:prstGeom xmlns:a="http://schemas.openxmlformats.org/drawingml/2006/main" prst="roundRect">
          <a:avLst/>
        </a:prstGeom>
        <a:solidFill xmlns:a="http://schemas.openxmlformats.org/drawingml/2006/main">
          <a:srgbClr val="FF0066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5" Type="http://schemas.openxmlformats.org/officeDocument/2006/relationships/ctrlProp" Target="../ctrlProps/ctrlProp13.xml"/><Relationship Id="rId4" Type="http://schemas.openxmlformats.org/officeDocument/2006/relationships/ctrlProp" Target="../ctrlProps/ctrlProp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4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Relationship Id="rId5" Type="http://schemas.openxmlformats.org/officeDocument/2006/relationships/ctrlProp" Target="../ctrlProps/ctrlProp16.xml"/><Relationship Id="rId4" Type="http://schemas.openxmlformats.org/officeDocument/2006/relationships/ctrlProp" Target="../ctrlProps/ctrlProp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7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Relationship Id="rId5" Type="http://schemas.openxmlformats.org/officeDocument/2006/relationships/ctrlProp" Target="../ctrlProps/ctrlProp19.xml"/><Relationship Id="rId4" Type="http://schemas.openxmlformats.org/officeDocument/2006/relationships/ctrlProp" Target="../ctrlProps/ctrlProp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1D0E-373D-4582-89CD-2CFC0C6D1C54}">
  <dimension ref="A1:F217"/>
  <sheetViews>
    <sheetView workbookViewId="0">
      <selection activeCell="C8" sqref="C8"/>
    </sheetView>
  </sheetViews>
  <sheetFormatPr defaultRowHeight="14.4" x14ac:dyDescent="0.3"/>
  <cols>
    <col min="1" max="6" width="34.21875" style="1" customWidth="1"/>
    <col min="7" max="16384" width="8.88671875" style="1"/>
  </cols>
  <sheetData>
    <row r="1" spans="1:6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9519</v>
      </c>
      <c r="E2" s="1">
        <v>8732</v>
      </c>
      <c r="F2" s="1">
        <f ca="1">RANDBETWEEN(1000,8000)</f>
        <v>4665</v>
      </c>
    </row>
    <row r="3" spans="1:6" x14ac:dyDescent="0.3">
      <c r="A3" s="1" t="s">
        <v>9</v>
      </c>
      <c r="B3" s="1" t="s">
        <v>10</v>
      </c>
      <c r="C3" s="1" t="s">
        <v>11</v>
      </c>
      <c r="D3" s="1">
        <v>8467</v>
      </c>
      <c r="E3" s="1">
        <v>2963</v>
      </c>
      <c r="F3" s="1">
        <f t="shared" ref="F3:F66" ca="1" si="0">RANDBETWEEN(1000,8000)</f>
        <v>5423</v>
      </c>
    </row>
    <row r="4" spans="1:6" x14ac:dyDescent="0.3">
      <c r="A4" s="1" t="s">
        <v>12</v>
      </c>
      <c r="B4" s="1" t="s">
        <v>13</v>
      </c>
      <c r="C4" s="1" t="s">
        <v>14</v>
      </c>
      <c r="D4" s="1">
        <v>2110</v>
      </c>
      <c r="E4" s="1">
        <v>8685</v>
      </c>
      <c r="F4" s="1">
        <f t="shared" ca="1" si="0"/>
        <v>2392</v>
      </c>
    </row>
    <row r="5" spans="1:6" x14ac:dyDescent="0.3">
      <c r="A5" s="1" t="s">
        <v>15</v>
      </c>
      <c r="B5" s="1" t="s">
        <v>16</v>
      </c>
      <c r="C5" s="1" t="s">
        <v>17</v>
      </c>
      <c r="D5" s="1">
        <v>1301</v>
      </c>
      <c r="E5" s="1">
        <v>2633</v>
      </c>
      <c r="F5" s="1">
        <f t="shared" ca="1" si="0"/>
        <v>7904</v>
      </c>
    </row>
    <row r="6" spans="1:6" x14ac:dyDescent="0.3">
      <c r="A6" s="1" t="s">
        <v>18</v>
      </c>
      <c r="B6" s="1" t="s">
        <v>19</v>
      </c>
      <c r="C6" s="1" t="s">
        <v>20</v>
      </c>
      <c r="D6" s="1">
        <v>9912</v>
      </c>
      <c r="E6" s="1">
        <v>7107</v>
      </c>
      <c r="F6" s="1">
        <f t="shared" ca="1" si="0"/>
        <v>3642</v>
      </c>
    </row>
    <row r="7" spans="1:6" x14ac:dyDescent="0.3">
      <c r="A7" s="1" t="s">
        <v>21</v>
      </c>
      <c r="B7" s="1" t="s">
        <v>7</v>
      </c>
      <c r="C7" s="1" t="s">
        <v>22</v>
      </c>
      <c r="D7" s="1">
        <v>3960</v>
      </c>
      <c r="E7" s="1">
        <v>3908</v>
      </c>
      <c r="F7" s="1">
        <f t="shared" ca="1" si="0"/>
        <v>2158</v>
      </c>
    </row>
    <row r="8" spans="1:6" x14ac:dyDescent="0.3">
      <c r="A8" s="1" t="s">
        <v>23</v>
      </c>
      <c r="B8" s="1" t="s">
        <v>10</v>
      </c>
      <c r="C8" s="1" t="s">
        <v>24</v>
      </c>
      <c r="D8" s="1">
        <v>7894</v>
      </c>
      <c r="E8" s="1">
        <v>3136</v>
      </c>
      <c r="F8" s="1">
        <f t="shared" ca="1" si="0"/>
        <v>4026</v>
      </c>
    </row>
    <row r="9" spans="1:6" x14ac:dyDescent="0.3">
      <c r="A9" s="1" t="s">
        <v>25</v>
      </c>
      <c r="B9" s="1" t="s">
        <v>13</v>
      </c>
      <c r="C9" s="1" t="s">
        <v>26</v>
      </c>
      <c r="D9" s="1">
        <v>7627</v>
      </c>
      <c r="E9" s="1">
        <v>6849</v>
      </c>
      <c r="F9" s="1">
        <f t="shared" ca="1" si="0"/>
        <v>7730</v>
      </c>
    </row>
    <row r="10" spans="1:6" x14ac:dyDescent="0.3">
      <c r="A10" s="1" t="s">
        <v>23</v>
      </c>
      <c r="B10" s="1" t="s">
        <v>16</v>
      </c>
      <c r="C10" s="1" t="s">
        <v>27</v>
      </c>
      <c r="D10" s="1">
        <v>4899</v>
      </c>
      <c r="E10" s="1">
        <v>6199</v>
      </c>
      <c r="F10" s="1">
        <f t="shared" ca="1" si="0"/>
        <v>7019</v>
      </c>
    </row>
    <row r="11" spans="1:6" x14ac:dyDescent="0.3">
      <c r="A11" s="1" t="s">
        <v>23</v>
      </c>
      <c r="B11" s="1" t="s">
        <v>19</v>
      </c>
      <c r="C11" s="1" t="s">
        <v>28</v>
      </c>
      <c r="D11" s="1">
        <v>1517</v>
      </c>
      <c r="E11" s="1">
        <v>7966</v>
      </c>
      <c r="F11" s="1">
        <f t="shared" ca="1" si="0"/>
        <v>7116</v>
      </c>
    </row>
    <row r="12" spans="1:6" x14ac:dyDescent="0.3">
      <c r="A12" s="1" t="s">
        <v>23</v>
      </c>
      <c r="B12" s="1" t="s">
        <v>29</v>
      </c>
      <c r="C12" s="1" t="s">
        <v>30</v>
      </c>
      <c r="D12" s="1">
        <v>6816</v>
      </c>
      <c r="E12" s="1">
        <v>6811</v>
      </c>
      <c r="F12" s="1">
        <f t="shared" ca="1" si="0"/>
        <v>4979</v>
      </c>
    </row>
    <row r="13" spans="1:6" x14ac:dyDescent="0.3">
      <c r="A13" s="1" t="s">
        <v>23</v>
      </c>
      <c r="B13" s="1" t="s">
        <v>31</v>
      </c>
      <c r="C13" s="1" t="s">
        <v>32</v>
      </c>
      <c r="D13" s="1">
        <v>3755</v>
      </c>
      <c r="E13" s="1">
        <v>2683</v>
      </c>
      <c r="F13" s="1">
        <f t="shared" ca="1" si="0"/>
        <v>4867</v>
      </c>
    </row>
    <row r="14" spans="1:6" x14ac:dyDescent="0.3">
      <c r="A14" s="1" t="s">
        <v>23</v>
      </c>
      <c r="B14" s="1" t="s">
        <v>10</v>
      </c>
      <c r="C14" s="1" t="s">
        <v>8</v>
      </c>
      <c r="D14" s="1">
        <v>3586</v>
      </c>
      <c r="E14" s="1">
        <v>7054</v>
      </c>
      <c r="F14" s="1">
        <f t="shared" ca="1" si="0"/>
        <v>6436</v>
      </c>
    </row>
    <row r="15" spans="1:6" x14ac:dyDescent="0.3">
      <c r="A15" s="1" t="s">
        <v>6</v>
      </c>
      <c r="B15" s="1" t="s">
        <v>13</v>
      </c>
      <c r="C15" s="1" t="s">
        <v>11</v>
      </c>
      <c r="D15" s="1">
        <v>7200</v>
      </c>
      <c r="E15" s="1">
        <v>8071</v>
      </c>
      <c r="F15" s="1">
        <f t="shared" ca="1" si="0"/>
        <v>4219</v>
      </c>
    </row>
    <row r="16" spans="1:6" x14ac:dyDescent="0.3">
      <c r="A16" s="1" t="s">
        <v>9</v>
      </c>
      <c r="B16" s="1" t="s">
        <v>16</v>
      </c>
      <c r="C16" s="1" t="s">
        <v>14</v>
      </c>
      <c r="D16" s="1">
        <v>6203</v>
      </c>
      <c r="E16" s="1">
        <v>4725</v>
      </c>
      <c r="F16" s="1">
        <f t="shared" ca="1" si="0"/>
        <v>5131</v>
      </c>
    </row>
    <row r="17" spans="1:6" x14ac:dyDescent="0.3">
      <c r="A17" s="1" t="s">
        <v>12</v>
      </c>
      <c r="B17" s="1" t="s">
        <v>33</v>
      </c>
      <c r="C17" s="1" t="s">
        <v>17</v>
      </c>
      <c r="D17" s="1">
        <v>1301</v>
      </c>
      <c r="E17" s="1">
        <v>3835</v>
      </c>
      <c r="F17" s="1">
        <f t="shared" ca="1" si="0"/>
        <v>1149</v>
      </c>
    </row>
    <row r="18" spans="1:6" x14ac:dyDescent="0.3">
      <c r="A18" s="1" t="s">
        <v>6</v>
      </c>
      <c r="B18" s="1" t="s">
        <v>34</v>
      </c>
      <c r="C18" s="1" t="s">
        <v>20</v>
      </c>
      <c r="D18" s="1">
        <v>5089</v>
      </c>
      <c r="E18" s="1">
        <v>9954</v>
      </c>
      <c r="F18" s="1">
        <f t="shared" ca="1" si="0"/>
        <v>1038</v>
      </c>
    </row>
    <row r="19" spans="1:6" x14ac:dyDescent="0.3">
      <c r="A19" s="1" t="s">
        <v>6</v>
      </c>
      <c r="B19" s="1" t="s">
        <v>13</v>
      </c>
      <c r="C19" s="1" t="s">
        <v>22</v>
      </c>
      <c r="D19" s="1">
        <v>7268</v>
      </c>
      <c r="E19" s="1">
        <v>3333</v>
      </c>
      <c r="F19" s="1">
        <f t="shared" ca="1" si="0"/>
        <v>2080</v>
      </c>
    </row>
    <row r="20" spans="1:6" x14ac:dyDescent="0.3">
      <c r="A20" s="1" t="s">
        <v>6</v>
      </c>
      <c r="B20" s="1" t="s">
        <v>16</v>
      </c>
      <c r="C20" s="1" t="s">
        <v>24</v>
      </c>
      <c r="D20" s="1">
        <v>2699</v>
      </c>
      <c r="E20" s="1">
        <v>3774</v>
      </c>
      <c r="F20" s="1">
        <f t="shared" ca="1" si="0"/>
        <v>6596</v>
      </c>
    </row>
    <row r="21" spans="1:6" x14ac:dyDescent="0.3">
      <c r="A21" s="1" t="s">
        <v>6</v>
      </c>
      <c r="B21" s="1" t="s">
        <v>19</v>
      </c>
      <c r="C21" s="1" t="s">
        <v>26</v>
      </c>
      <c r="D21" s="1">
        <v>1360</v>
      </c>
      <c r="E21" s="1">
        <v>8643</v>
      </c>
      <c r="F21" s="1">
        <f t="shared" ca="1" si="0"/>
        <v>5276</v>
      </c>
    </row>
    <row r="22" spans="1:6" x14ac:dyDescent="0.3">
      <c r="A22" s="1" t="s">
        <v>6</v>
      </c>
      <c r="B22" s="1" t="s">
        <v>7</v>
      </c>
      <c r="C22" s="1" t="s">
        <v>27</v>
      </c>
      <c r="D22" s="1">
        <v>7946</v>
      </c>
      <c r="E22" s="1">
        <v>2756</v>
      </c>
      <c r="F22" s="1">
        <f t="shared" ca="1" si="0"/>
        <v>6856</v>
      </c>
    </row>
    <row r="23" spans="1:6" x14ac:dyDescent="0.3">
      <c r="A23" s="1" t="s">
        <v>6</v>
      </c>
      <c r="B23" s="1" t="s">
        <v>10</v>
      </c>
      <c r="C23" s="1" t="s">
        <v>28</v>
      </c>
      <c r="D23" s="1">
        <v>1524</v>
      </c>
      <c r="E23" s="1">
        <v>8002</v>
      </c>
      <c r="F23" s="1">
        <f t="shared" ca="1" si="0"/>
        <v>2787</v>
      </c>
    </row>
    <row r="24" spans="1:6" x14ac:dyDescent="0.3">
      <c r="A24" s="1" t="s">
        <v>6</v>
      </c>
      <c r="B24" s="1" t="s">
        <v>13</v>
      </c>
      <c r="C24" s="1" t="s">
        <v>30</v>
      </c>
      <c r="D24" s="1">
        <v>4720</v>
      </c>
      <c r="E24" s="1">
        <v>2049</v>
      </c>
      <c r="F24" s="1">
        <f t="shared" ca="1" si="0"/>
        <v>3410</v>
      </c>
    </row>
    <row r="25" spans="1:6" x14ac:dyDescent="0.3">
      <c r="A25" s="1" t="s">
        <v>6</v>
      </c>
      <c r="B25" s="1" t="s">
        <v>16</v>
      </c>
      <c r="C25" s="1" t="s">
        <v>32</v>
      </c>
      <c r="D25" s="1">
        <v>9078</v>
      </c>
      <c r="E25" s="1">
        <v>2611</v>
      </c>
      <c r="F25" s="1">
        <f t="shared" ca="1" si="0"/>
        <v>1756</v>
      </c>
    </row>
    <row r="26" spans="1:6" x14ac:dyDescent="0.3">
      <c r="A26" s="1" t="s">
        <v>6</v>
      </c>
      <c r="B26" s="1" t="s">
        <v>19</v>
      </c>
      <c r="C26" s="1" t="s">
        <v>8</v>
      </c>
      <c r="D26" s="1">
        <v>2494</v>
      </c>
      <c r="E26" s="1">
        <v>8221</v>
      </c>
      <c r="F26" s="1">
        <f t="shared" ca="1" si="0"/>
        <v>2400</v>
      </c>
    </row>
    <row r="27" spans="1:6" x14ac:dyDescent="0.3">
      <c r="A27" s="1" t="s">
        <v>6</v>
      </c>
      <c r="B27" s="1" t="s">
        <v>7</v>
      </c>
      <c r="C27" s="1" t="s">
        <v>11</v>
      </c>
      <c r="D27" s="1">
        <v>1736</v>
      </c>
      <c r="E27" s="1">
        <v>6063</v>
      </c>
      <c r="F27" s="1">
        <f t="shared" ca="1" si="0"/>
        <v>6369</v>
      </c>
    </row>
    <row r="28" spans="1:6" x14ac:dyDescent="0.3">
      <c r="A28" s="1" t="s">
        <v>6</v>
      </c>
      <c r="B28" s="1" t="s">
        <v>10</v>
      </c>
      <c r="C28" s="1" t="s">
        <v>14</v>
      </c>
      <c r="D28" s="1">
        <v>3880</v>
      </c>
      <c r="E28" s="1">
        <v>9983</v>
      </c>
      <c r="F28" s="1">
        <f t="shared" ca="1" si="0"/>
        <v>5931</v>
      </c>
    </row>
    <row r="29" spans="1:6" x14ac:dyDescent="0.3">
      <c r="A29" s="1" t="s">
        <v>9</v>
      </c>
      <c r="B29" s="1" t="s">
        <v>13</v>
      </c>
      <c r="C29" s="1" t="s">
        <v>17</v>
      </c>
      <c r="D29" s="1">
        <v>6385</v>
      </c>
      <c r="E29" s="1">
        <v>4833</v>
      </c>
      <c r="F29" s="1">
        <f t="shared" ca="1" si="0"/>
        <v>4113</v>
      </c>
    </row>
    <row r="30" spans="1:6" x14ac:dyDescent="0.3">
      <c r="A30" s="1" t="s">
        <v>12</v>
      </c>
      <c r="B30" s="1" t="s">
        <v>16</v>
      </c>
      <c r="C30" s="1" t="s">
        <v>20</v>
      </c>
      <c r="D30" s="1">
        <v>3362</v>
      </c>
      <c r="E30" s="1">
        <v>5257</v>
      </c>
      <c r="F30" s="1">
        <f t="shared" ca="1" si="0"/>
        <v>5488</v>
      </c>
    </row>
    <row r="31" spans="1:6" x14ac:dyDescent="0.3">
      <c r="A31" s="1" t="s">
        <v>15</v>
      </c>
      <c r="B31" s="1" t="s">
        <v>19</v>
      </c>
      <c r="C31" s="1" t="s">
        <v>22</v>
      </c>
      <c r="D31" s="1">
        <v>8960</v>
      </c>
      <c r="E31" s="1">
        <v>2457</v>
      </c>
      <c r="F31" s="1">
        <f t="shared" ca="1" si="0"/>
        <v>3562</v>
      </c>
    </row>
    <row r="32" spans="1:6" x14ac:dyDescent="0.3">
      <c r="A32" s="1" t="s">
        <v>18</v>
      </c>
      <c r="B32" s="1" t="s">
        <v>7</v>
      </c>
      <c r="C32" s="1" t="s">
        <v>24</v>
      </c>
      <c r="D32" s="1">
        <v>8859</v>
      </c>
      <c r="E32" s="1">
        <v>8139</v>
      </c>
      <c r="F32" s="1">
        <f t="shared" ca="1" si="0"/>
        <v>5628</v>
      </c>
    </row>
    <row r="33" spans="1:6" x14ac:dyDescent="0.3">
      <c r="A33" s="1" t="s">
        <v>21</v>
      </c>
      <c r="B33" s="1" t="s">
        <v>10</v>
      </c>
      <c r="C33" s="1" t="s">
        <v>26</v>
      </c>
      <c r="D33" s="1">
        <v>8899</v>
      </c>
      <c r="E33" s="1">
        <v>7243</v>
      </c>
      <c r="F33" s="1">
        <f t="shared" ca="1" si="0"/>
        <v>5921</v>
      </c>
    </row>
    <row r="34" spans="1:6" x14ac:dyDescent="0.3">
      <c r="A34" s="1" t="s">
        <v>23</v>
      </c>
      <c r="B34" s="1" t="s">
        <v>13</v>
      </c>
      <c r="C34" s="1" t="s">
        <v>27</v>
      </c>
      <c r="D34" s="1">
        <v>9497</v>
      </c>
      <c r="E34" s="1">
        <v>9437</v>
      </c>
      <c r="F34" s="1">
        <f t="shared" ca="1" si="0"/>
        <v>6807</v>
      </c>
    </row>
    <row r="35" spans="1:6" x14ac:dyDescent="0.3">
      <c r="A35" s="1" t="s">
        <v>25</v>
      </c>
      <c r="B35" s="1" t="s">
        <v>16</v>
      </c>
      <c r="C35" s="1" t="s">
        <v>28</v>
      </c>
      <c r="D35" s="1">
        <v>9243</v>
      </c>
      <c r="E35" s="1">
        <v>5701</v>
      </c>
      <c r="F35" s="1">
        <f t="shared" ca="1" si="0"/>
        <v>6775</v>
      </c>
    </row>
    <row r="36" spans="1:6" x14ac:dyDescent="0.3">
      <c r="A36" s="1" t="s">
        <v>35</v>
      </c>
      <c r="B36" s="1" t="s">
        <v>19</v>
      </c>
      <c r="C36" s="1" t="s">
        <v>30</v>
      </c>
      <c r="D36" s="1">
        <v>8585</v>
      </c>
      <c r="E36" s="1">
        <v>8818</v>
      </c>
      <c r="F36" s="1">
        <f t="shared" ca="1" si="0"/>
        <v>3922</v>
      </c>
    </row>
    <row r="37" spans="1:6" x14ac:dyDescent="0.3">
      <c r="A37" s="1" t="s">
        <v>36</v>
      </c>
      <c r="B37" s="1" t="s">
        <v>7</v>
      </c>
      <c r="C37" s="1" t="s">
        <v>32</v>
      </c>
      <c r="D37" s="1">
        <v>1358</v>
      </c>
      <c r="E37" s="1">
        <v>9183</v>
      </c>
      <c r="F37" s="1">
        <f t="shared" ca="1" si="0"/>
        <v>3252</v>
      </c>
    </row>
    <row r="38" spans="1:6" x14ac:dyDescent="0.3">
      <c r="A38" s="1" t="s">
        <v>37</v>
      </c>
      <c r="B38" s="1" t="s">
        <v>10</v>
      </c>
      <c r="C38" s="1" t="s">
        <v>8</v>
      </c>
      <c r="D38" s="1">
        <v>4415</v>
      </c>
      <c r="E38" s="1">
        <v>9954</v>
      </c>
      <c r="F38" s="1">
        <f t="shared" ca="1" si="0"/>
        <v>3827</v>
      </c>
    </row>
    <row r="39" spans="1:6" x14ac:dyDescent="0.3">
      <c r="A39" s="1" t="s">
        <v>38</v>
      </c>
      <c r="B39" s="1" t="s">
        <v>13</v>
      </c>
      <c r="C39" s="1" t="s">
        <v>11</v>
      </c>
      <c r="D39" s="1">
        <v>2319</v>
      </c>
      <c r="E39" s="1">
        <v>4589</v>
      </c>
      <c r="F39" s="1">
        <f t="shared" ca="1" si="0"/>
        <v>6380</v>
      </c>
    </row>
    <row r="40" spans="1:6" x14ac:dyDescent="0.3">
      <c r="A40" s="1" t="s">
        <v>39</v>
      </c>
      <c r="B40" s="1" t="s">
        <v>16</v>
      </c>
      <c r="C40" s="1" t="s">
        <v>14</v>
      </c>
      <c r="D40" s="1">
        <v>3165</v>
      </c>
      <c r="E40" s="1">
        <v>7951</v>
      </c>
      <c r="F40" s="1">
        <f t="shared" ca="1" si="0"/>
        <v>7642</v>
      </c>
    </row>
    <row r="41" spans="1:6" x14ac:dyDescent="0.3">
      <c r="A41" s="1" t="s">
        <v>6</v>
      </c>
      <c r="B41" s="1" t="s">
        <v>19</v>
      </c>
      <c r="C41" s="1" t="s">
        <v>17</v>
      </c>
      <c r="D41" s="1">
        <v>3221</v>
      </c>
      <c r="E41" s="1">
        <v>3030</v>
      </c>
      <c r="F41" s="1">
        <f t="shared" ca="1" si="0"/>
        <v>7735</v>
      </c>
    </row>
    <row r="42" spans="1:6" x14ac:dyDescent="0.3">
      <c r="A42" s="1" t="s">
        <v>9</v>
      </c>
      <c r="B42" s="1" t="s">
        <v>7</v>
      </c>
      <c r="C42" s="1" t="s">
        <v>20</v>
      </c>
      <c r="D42" s="1">
        <v>1459</v>
      </c>
      <c r="E42" s="1">
        <v>3749</v>
      </c>
      <c r="F42" s="1">
        <f t="shared" ca="1" si="0"/>
        <v>2262</v>
      </c>
    </row>
    <row r="43" spans="1:6" x14ac:dyDescent="0.3">
      <c r="A43" s="1" t="s">
        <v>12</v>
      </c>
      <c r="B43" s="1" t="s">
        <v>10</v>
      </c>
      <c r="C43" s="1" t="s">
        <v>22</v>
      </c>
      <c r="D43" s="1">
        <v>3668</v>
      </c>
      <c r="E43" s="1">
        <v>8441</v>
      </c>
      <c r="F43" s="1">
        <f t="shared" ca="1" si="0"/>
        <v>1532</v>
      </c>
    </row>
    <row r="44" spans="1:6" x14ac:dyDescent="0.3">
      <c r="A44" s="1" t="s">
        <v>15</v>
      </c>
      <c r="B44" s="1" t="s">
        <v>13</v>
      </c>
      <c r="C44" s="1" t="s">
        <v>24</v>
      </c>
      <c r="D44" s="1">
        <v>5546</v>
      </c>
      <c r="E44" s="1">
        <v>9592</v>
      </c>
      <c r="F44" s="1">
        <f t="shared" ca="1" si="0"/>
        <v>2266</v>
      </c>
    </row>
    <row r="45" spans="1:6" x14ac:dyDescent="0.3">
      <c r="A45" s="1" t="s">
        <v>18</v>
      </c>
      <c r="B45" s="1" t="s">
        <v>16</v>
      </c>
      <c r="C45" s="1" t="s">
        <v>26</v>
      </c>
      <c r="D45" s="1">
        <v>6153</v>
      </c>
      <c r="E45" s="1">
        <v>5112</v>
      </c>
      <c r="F45" s="1">
        <f t="shared" ca="1" si="0"/>
        <v>6125</v>
      </c>
    </row>
    <row r="46" spans="1:6" x14ac:dyDescent="0.3">
      <c r="A46" s="1" t="s">
        <v>21</v>
      </c>
      <c r="B46" s="1" t="s">
        <v>19</v>
      </c>
      <c r="C46" s="1" t="s">
        <v>27</v>
      </c>
      <c r="D46" s="1">
        <v>6253</v>
      </c>
      <c r="E46" s="1">
        <v>5566</v>
      </c>
      <c r="F46" s="1">
        <f t="shared" ca="1" si="0"/>
        <v>3154</v>
      </c>
    </row>
    <row r="47" spans="1:6" x14ac:dyDescent="0.3">
      <c r="A47" s="1" t="s">
        <v>23</v>
      </c>
      <c r="B47" s="1" t="s">
        <v>7</v>
      </c>
      <c r="C47" s="1" t="s">
        <v>28</v>
      </c>
      <c r="D47" s="1">
        <v>8387</v>
      </c>
      <c r="E47" s="1">
        <v>8220</v>
      </c>
      <c r="F47" s="1">
        <f t="shared" ca="1" si="0"/>
        <v>3928</v>
      </c>
    </row>
    <row r="48" spans="1:6" x14ac:dyDescent="0.3">
      <c r="A48" s="1" t="s">
        <v>25</v>
      </c>
      <c r="B48" s="1" t="s">
        <v>10</v>
      </c>
      <c r="C48" s="1" t="s">
        <v>30</v>
      </c>
      <c r="D48" s="1">
        <v>5511</v>
      </c>
      <c r="E48" s="1">
        <v>4538</v>
      </c>
      <c r="F48" s="1">
        <f t="shared" ca="1" si="0"/>
        <v>5934</v>
      </c>
    </row>
    <row r="49" spans="1:6" x14ac:dyDescent="0.3">
      <c r="A49" s="1" t="s">
        <v>35</v>
      </c>
      <c r="B49" s="1" t="s">
        <v>13</v>
      </c>
      <c r="C49" s="1" t="s">
        <v>32</v>
      </c>
      <c r="D49" s="1">
        <v>4519</v>
      </c>
      <c r="E49" s="1">
        <v>4623</v>
      </c>
      <c r="F49" s="1">
        <f t="shared" ca="1" si="0"/>
        <v>7881</v>
      </c>
    </row>
    <row r="50" spans="1:6" x14ac:dyDescent="0.3">
      <c r="A50" s="1" t="s">
        <v>36</v>
      </c>
      <c r="B50" s="1" t="s">
        <v>16</v>
      </c>
      <c r="C50" s="1" t="s">
        <v>8</v>
      </c>
      <c r="D50" s="1">
        <v>7820</v>
      </c>
      <c r="E50" s="1">
        <v>7943</v>
      </c>
      <c r="F50" s="1">
        <f t="shared" ca="1" si="0"/>
        <v>6203</v>
      </c>
    </row>
    <row r="51" spans="1:6" x14ac:dyDescent="0.3">
      <c r="A51" s="1" t="s">
        <v>37</v>
      </c>
      <c r="B51" s="1" t="s">
        <v>19</v>
      </c>
      <c r="C51" s="1" t="s">
        <v>11</v>
      </c>
      <c r="D51" s="1">
        <v>7560</v>
      </c>
      <c r="E51" s="1">
        <v>5808</v>
      </c>
      <c r="F51" s="1">
        <f t="shared" ca="1" si="0"/>
        <v>7647</v>
      </c>
    </row>
    <row r="52" spans="1:6" x14ac:dyDescent="0.3">
      <c r="A52" s="1" t="s">
        <v>38</v>
      </c>
      <c r="B52" s="1" t="s">
        <v>7</v>
      </c>
      <c r="C52" s="1" t="s">
        <v>14</v>
      </c>
      <c r="D52" s="1">
        <v>9787</v>
      </c>
      <c r="E52" s="1">
        <v>7366</v>
      </c>
      <c r="F52" s="1">
        <f t="shared" ca="1" si="0"/>
        <v>2945</v>
      </c>
    </row>
    <row r="53" spans="1:6" x14ac:dyDescent="0.3">
      <c r="A53" s="1" t="s">
        <v>39</v>
      </c>
      <c r="B53" s="1" t="s">
        <v>10</v>
      </c>
      <c r="C53" s="1" t="s">
        <v>17</v>
      </c>
      <c r="D53" s="1">
        <v>5855</v>
      </c>
      <c r="E53" s="1">
        <v>3143</v>
      </c>
      <c r="F53" s="1">
        <f t="shared" ca="1" si="0"/>
        <v>1853</v>
      </c>
    </row>
    <row r="54" spans="1:6" x14ac:dyDescent="0.3">
      <c r="A54" s="1" t="s">
        <v>6</v>
      </c>
      <c r="B54" s="1" t="s">
        <v>13</v>
      </c>
      <c r="C54" s="1" t="s">
        <v>20</v>
      </c>
      <c r="D54" s="1">
        <v>6819</v>
      </c>
      <c r="E54" s="1">
        <v>3139</v>
      </c>
      <c r="F54" s="1">
        <f t="shared" ca="1" si="0"/>
        <v>6425</v>
      </c>
    </row>
    <row r="55" spans="1:6" x14ac:dyDescent="0.3">
      <c r="A55" s="1" t="s">
        <v>9</v>
      </c>
      <c r="B55" s="1" t="s">
        <v>16</v>
      </c>
      <c r="C55" s="1" t="s">
        <v>22</v>
      </c>
      <c r="D55" s="1">
        <v>3529</v>
      </c>
      <c r="E55" s="1">
        <v>3125</v>
      </c>
      <c r="F55" s="1">
        <f t="shared" ca="1" si="0"/>
        <v>2162</v>
      </c>
    </row>
    <row r="56" spans="1:6" x14ac:dyDescent="0.3">
      <c r="A56" s="1" t="s">
        <v>12</v>
      </c>
      <c r="B56" s="1" t="s">
        <v>19</v>
      </c>
      <c r="C56" s="1" t="s">
        <v>24</v>
      </c>
      <c r="D56" s="1">
        <v>4576</v>
      </c>
      <c r="E56" s="1">
        <v>6505</v>
      </c>
      <c r="F56" s="1">
        <f t="shared" ca="1" si="0"/>
        <v>4550</v>
      </c>
    </row>
    <row r="57" spans="1:6" x14ac:dyDescent="0.3">
      <c r="A57" s="1" t="s">
        <v>15</v>
      </c>
      <c r="B57" s="1" t="s">
        <v>7</v>
      </c>
      <c r="C57" s="1" t="s">
        <v>26</v>
      </c>
      <c r="D57" s="1">
        <v>1230</v>
      </c>
      <c r="E57" s="1">
        <v>3012</v>
      </c>
      <c r="F57" s="1">
        <f t="shared" ca="1" si="0"/>
        <v>2474</v>
      </c>
    </row>
    <row r="58" spans="1:6" x14ac:dyDescent="0.3">
      <c r="A58" s="1" t="s">
        <v>18</v>
      </c>
      <c r="B58" s="1" t="s">
        <v>10</v>
      </c>
      <c r="C58" s="1" t="s">
        <v>27</v>
      </c>
      <c r="D58" s="1">
        <v>2520</v>
      </c>
      <c r="E58" s="1">
        <v>9078</v>
      </c>
      <c r="F58" s="1">
        <f t="shared" ca="1" si="0"/>
        <v>4104</v>
      </c>
    </row>
    <row r="59" spans="1:6" x14ac:dyDescent="0.3">
      <c r="A59" s="1" t="s">
        <v>21</v>
      </c>
      <c r="B59" s="1" t="s">
        <v>13</v>
      </c>
      <c r="C59" s="1" t="s">
        <v>28</v>
      </c>
      <c r="D59" s="1">
        <v>1071</v>
      </c>
      <c r="E59" s="1">
        <v>5021</v>
      </c>
      <c r="F59" s="1">
        <f t="shared" ca="1" si="0"/>
        <v>7653</v>
      </c>
    </row>
    <row r="60" spans="1:6" x14ac:dyDescent="0.3">
      <c r="A60" s="1" t="s">
        <v>23</v>
      </c>
      <c r="B60" s="1" t="s">
        <v>16</v>
      </c>
      <c r="C60" s="1" t="s">
        <v>30</v>
      </c>
      <c r="D60" s="1">
        <v>2065</v>
      </c>
      <c r="E60" s="1">
        <v>4713</v>
      </c>
      <c r="F60" s="1">
        <f t="shared" ca="1" si="0"/>
        <v>1189</v>
      </c>
    </row>
    <row r="61" spans="1:6" x14ac:dyDescent="0.3">
      <c r="A61" s="1" t="s">
        <v>25</v>
      </c>
      <c r="B61" s="1" t="s">
        <v>19</v>
      </c>
      <c r="C61" s="1" t="s">
        <v>32</v>
      </c>
      <c r="D61" s="1">
        <v>4698</v>
      </c>
      <c r="E61" s="1">
        <v>3513</v>
      </c>
      <c r="F61" s="1">
        <f t="shared" ca="1" si="0"/>
        <v>7452</v>
      </c>
    </row>
    <row r="62" spans="1:6" x14ac:dyDescent="0.3">
      <c r="A62" s="1" t="s">
        <v>35</v>
      </c>
      <c r="B62" s="1" t="s">
        <v>7</v>
      </c>
      <c r="C62" s="1" t="s">
        <v>8</v>
      </c>
      <c r="D62" s="1">
        <v>3760</v>
      </c>
      <c r="E62" s="1">
        <v>6595</v>
      </c>
      <c r="F62" s="1">
        <f t="shared" ca="1" si="0"/>
        <v>7176</v>
      </c>
    </row>
    <row r="63" spans="1:6" x14ac:dyDescent="0.3">
      <c r="A63" s="1" t="s">
        <v>36</v>
      </c>
      <c r="B63" s="1" t="s">
        <v>10</v>
      </c>
      <c r="C63" s="1" t="s">
        <v>11</v>
      </c>
      <c r="D63" s="1">
        <v>8648</v>
      </c>
      <c r="E63" s="1">
        <v>6630</v>
      </c>
      <c r="F63" s="1">
        <f t="shared" ca="1" si="0"/>
        <v>5067</v>
      </c>
    </row>
    <row r="64" spans="1:6" x14ac:dyDescent="0.3">
      <c r="A64" s="1" t="s">
        <v>37</v>
      </c>
      <c r="B64" s="1" t="s">
        <v>13</v>
      </c>
      <c r="C64" s="1" t="s">
        <v>14</v>
      </c>
      <c r="D64" s="1">
        <v>2780</v>
      </c>
      <c r="E64" s="1">
        <v>4562</v>
      </c>
      <c r="F64" s="1">
        <f t="shared" ca="1" si="0"/>
        <v>3201</v>
      </c>
    </row>
    <row r="65" spans="1:6" x14ac:dyDescent="0.3">
      <c r="A65" s="1" t="s">
        <v>38</v>
      </c>
      <c r="B65" s="1" t="s">
        <v>16</v>
      </c>
      <c r="C65" s="1" t="s">
        <v>17</v>
      </c>
      <c r="D65" s="1">
        <v>1686</v>
      </c>
      <c r="E65" s="1">
        <v>7784</v>
      </c>
      <c r="F65" s="1">
        <f t="shared" ca="1" si="0"/>
        <v>6899</v>
      </c>
    </row>
    <row r="66" spans="1:6" x14ac:dyDescent="0.3">
      <c r="A66" s="1" t="s">
        <v>39</v>
      </c>
      <c r="B66" s="1" t="s">
        <v>19</v>
      </c>
      <c r="C66" s="1" t="s">
        <v>20</v>
      </c>
      <c r="D66" s="1">
        <v>1776</v>
      </c>
      <c r="E66" s="1">
        <v>4574</v>
      </c>
      <c r="F66" s="1">
        <f t="shared" ca="1" si="0"/>
        <v>3694</v>
      </c>
    </row>
    <row r="67" spans="1:6" x14ac:dyDescent="0.3">
      <c r="A67" s="1" t="s">
        <v>6</v>
      </c>
      <c r="B67" s="1" t="s">
        <v>7</v>
      </c>
      <c r="C67" s="1" t="s">
        <v>22</v>
      </c>
      <c r="D67" s="1">
        <v>4014</v>
      </c>
      <c r="E67" s="1">
        <v>2626</v>
      </c>
      <c r="F67" s="1">
        <f t="shared" ref="F67:F130" ca="1" si="1">RANDBETWEEN(1000,8000)</f>
        <v>4489</v>
      </c>
    </row>
    <row r="68" spans="1:6" x14ac:dyDescent="0.3">
      <c r="A68" s="1" t="s">
        <v>9</v>
      </c>
      <c r="B68" s="1" t="s">
        <v>10</v>
      </c>
      <c r="C68" s="1" t="s">
        <v>24</v>
      </c>
      <c r="D68" s="1">
        <v>3884</v>
      </c>
      <c r="E68" s="1">
        <v>6321</v>
      </c>
      <c r="F68" s="1">
        <f t="shared" ca="1" si="1"/>
        <v>3562</v>
      </c>
    </row>
    <row r="69" spans="1:6" x14ac:dyDescent="0.3">
      <c r="A69" s="1" t="s">
        <v>12</v>
      </c>
      <c r="B69" s="1" t="s">
        <v>13</v>
      </c>
      <c r="C69" s="1" t="s">
        <v>26</v>
      </c>
      <c r="D69" s="1">
        <v>6032</v>
      </c>
      <c r="E69" s="1">
        <v>7260</v>
      </c>
      <c r="F69" s="1">
        <f t="shared" ca="1" si="1"/>
        <v>7090</v>
      </c>
    </row>
    <row r="70" spans="1:6" x14ac:dyDescent="0.3">
      <c r="A70" s="1" t="s">
        <v>15</v>
      </c>
      <c r="B70" s="1" t="s">
        <v>16</v>
      </c>
      <c r="C70" s="1" t="s">
        <v>27</v>
      </c>
      <c r="D70" s="1">
        <v>2048</v>
      </c>
      <c r="E70" s="1">
        <v>9364</v>
      </c>
      <c r="F70" s="1">
        <f t="shared" ca="1" si="1"/>
        <v>7946</v>
      </c>
    </row>
    <row r="71" spans="1:6" x14ac:dyDescent="0.3">
      <c r="A71" s="1" t="s">
        <v>18</v>
      </c>
      <c r="B71" s="1" t="s">
        <v>19</v>
      </c>
      <c r="C71" s="1" t="s">
        <v>28</v>
      </c>
      <c r="D71" s="1">
        <v>3393</v>
      </c>
      <c r="E71" s="1">
        <v>2063</v>
      </c>
      <c r="F71" s="1">
        <f t="shared" ca="1" si="1"/>
        <v>4831</v>
      </c>
    </row>
    <row r="72" spans="1:6" x14ac:dyDescent="0.3">
      <c r="A72" s="1" t="s">
        <v>21</v>
      </c>
      <c r="B72" s="1" t="s">
        <v>7</v>
      </c>
      <c r="C72" s="1" t="s">
        <v>30</v>
      </c>
      <c r="D72" s="1">
        <v>3016</v>
      </c>
      <c r="E72" s="1">
        <v>9905</v>
      </c>
      <c r="F72" s="1">
        <f t="shared" ca="1" si="1"/>
        <v>4623</v>
      </c>
    </row>
    <row r="73" spans="1:6" x14ac:dyDescent="0.3">
      <c r="A73" s="1" t="s">
        <v>23</v>
      </c>
      <c r="B73" s="1" t="s">
        <v>10</v>
      </c>
      <c r="C73" s="1" t="s">
        <v>32</v>
      </c>
      <c r="D73" s="1">
        <v>2197</v>
      </c>
      <c r="E73" s="1">
        <v>2121</v>
      </c>
      <c r="F73" s="1">
        <f t="shared" ca="1" si="1"/>
        <v>5146</v>
      </c>
    </row>
    <row r="74" spans="1:6" x14ac:dyDescent="0.3">
      <c r="A74" s="1" t="s">
        <v>25</v>
      </c>
      <c r="B74" s="1" t="s">
        <v>13</v>
      </c>
      <c r="C74" s="1" t="s">
        <v>8</v>
      </c>
      <c r="D74" s="1">
        <v>2980</v>
      </c>
      <c r="E74" s="1">
        <v>5732</v>
      </c>
      <c r="F74" s="1">
        <f t="shared" ca="1" si="1"/>
        <v>5171</v>
      </c>
    </row>
    <row r="75" spans="1:6" x14ac:dyDescent="0.3">
      <c r="A75" s="1" t="s">
        <v>35</v>
      </c>
      <c r="B75" s="1" t="s">
        <v>16</v>
      </c>
      <c r="C75" s="1" t="s">
        <v>11</v>
      </c>
      <c r="D75" s="1">
        <v>3582</v>
      </c>
      <c r="E75" s="1">
        <v>3002</v>
      </c>
      <c r="F75" s="1">
        <f t="shared" ca="1" si="1"/>
        <v>1667</v>
      </c>
    </row>
    <row r="76" spans="1:6" x14ac:dyDescent="0.3">
      <c r="A76" s="1" t="s">
        <v>36</v>
      </c>
      <c r="B76" s="1" t="s">
        <v>19</v>
      </c>
      <c r="C76" s="1" t="s">
        <v>14</v>
      </c>
      <c r="D76" s="1">
        <v>4636</v>
      </c>
      <c r="E76" s="1">
        <v>4622</v>
      </c>
      <c r="F76" s="1">
        <f t="shared" ca="1" si="1"/>
        <v>2233</v>
      </c>
    </row>
    <row r="77" spans="1:6" x14ac:dyDescent="0.3">
      <c r="A77" s="1" t="s">
        <v>37</v>
      </c>
      <c r="B77" s="1" t="s">
        <v>7</v>
      </c>
      <c r="C77" s="1" t="s">
        <v>17</v>
      </c>
      <c r="D77" s="1">
        <v>6176</v>
      </c>
      <c r="E77" s="1">
        <v>7331</v>
      </c>
      <c r="F77" s="1">
        <f t="shared" ca="1" si="1"/>
        <v>5272</v>
      </c>
    </row>
    <row r="78" spans="1:6" x14ac:dyDescent="0.3">
      <c r="A78" s="1" t="s">
        <v>38</v>
      </c>
      <c r="B78" s="1" t="s">
        <v>10</v>
      </c>
      <c r="C78" s="1" t="s">
        <v>20</v>
      </c>
      <c r="D78" s="1">
        <v>8775</v>
      </c>
      <c r="E78" s="1">
        <v>5259</v>
      </c>
      <c r="F78" s="1">
        <f t="shared" ca="1" si="1"/>
        <v>2074</v>
      </c>
    </row>
    <row r="79" spans="1:6" x14ac:dyDescent="0.3">
      <c r="A79" s="1" t="s">
        <v>39</v>
      </c>
      <c r="B79" s="1" t="s">
        <v>13</v>
      </c>
      <c r="C79" s="1" t="s">
        <v>22</v>
      </c>
      <c r="D79" s="1">
        <v>7512</v>
      </c>
      <c r="E79" s="1">
        <v>5088</v>
      </c>
      <c r="F79" s="1">
        <f t="shared" ca="1" si="1"/>
        <v>2109</v>
      </c>
    </row>
    <row r="80" spans="1:6" x14ac:dyDescent="0.3">
      <c r="A80" s="1" t="s">
        <v>6</v>
      </c>
      <c r="B80" s="1" t="s">
        <v>16</v>
      </c>
      <c r="C80" s="1" t="s">
        <v>24</v>
      </c>
      <c r="D80" s="1">
        <v>3573</v>
      </c>
      <c r="E80" s="1">
        <v>5061</v>
      </c>
      <c r="F80" s="1">
        <f t="shared" ca="1" si="1"/>
        <v>6200</v>
      </c>
    </row>
    <row r="81" spans="1:6" x14ac:dyDescent="0.3">
      <c r="A81" s="1" t="s">
        <v>9</v>
      </c>
      <c r="B81" s="1" t="s">
        <v>19</v>
      </c>
      <c r="C81" s="1" t="s">
        <v>26</v>
      </c>
      <c r="D81" s="1">
        <v>4138</v>
      </c>
      <c r="E81" s="1">
        <v>2490</v>
      </c>
      <c r="F81" s="1">
        <f t="shared" ca="1" si="1"/>
        <v>3865</v>
      </c>
    </row>
    <row r="82" spans="1:6" x14ac:dyDescent="0.3">
      <c r="A82" s="1" t="s">
        <v>12</v>
      </c>
      <c r="B82" s="1" t="s">
        <v>7</v>
      </c>
      <c r="C82" s="1" t="s">
        <v>27</v>
      </c>
      <c r="D82" s="1">
        <v>8551</v>
      </c>
      <c r="E82" s="1">
        <v>5068</v>
      </c>
      <c r="F82" s="1">
        <f t="shared" ca="1" si="1"/>
        <v>5103</v>
      </c>
    </row>
    <row r="83" spans="1:6" x14ac:dyDescent="0.3">
      <c r="A83" s="1" t="s">
        <v>15</v>
      </c>
      <c r="B83" s="1" t="s">
        <v>10</v>
      </c>
      <c r="C83" s="1" t="s">
        <v>28</v>
      </c>
      <c r="D83" s="1">
        <v>7594</v>
      </c>
      <c r="E83" s="1">
        <v>8163</v>
      </c>
      <c r="F83" s="1">
        <f t="shared" ca="1" si="1"/>
        <v>1714</v>
      </c>
    </row>
    <row r="84" spans="1:6" x14ac:dyDescent="0.3">
      <c r="A84" s="1" t="s">
        <v>18</v>
      </c>
      <c r="B84" s="1" t="s">
        <v>13</v>
      </c>
      <c r="C84" s="1" t="s">
        <v>30</v>
      </c>
      <c r="D84" s="1">
        <v>7619</v>
      </c>
      <c r="E84" s="1">
        <v>8134</v>
      </c>
      <c r="F84" s="1">
        <f t="shared" ca="1" si="1"/>
        <v>5019</v>
      </c>
    </row>
    <row r="85" spans="1:6" x14ac:dyDescent="0.3">
      <c r="A85" s="1" t="s">
        <v>21</v>
      </c>
      <c r="B85" s="1" t="s">
        <v>16</v>
      </c>
      <c r="C85" s="1" t="s">
        <v>32</v>
      </c>
      <c r="D85" s="1">
        <v>1018</v>
      </c>
      <c r="E85" s="1">
        <v>9934</v>
      </c>
      <c r="F85" s="1">
        <f t="shared" ca="1" si="1"/>
        <v>6906</v>
      </c>
    </row>
    <row r="86" spans="1:6" x14ac:dyDescent="0.3">
      <c r="A86" s="1" t="s">
        <v>23</v>
      </c>
      <c r="B86" s="1" t="s">
        <v>19</v>
      </c>
      <c r="C86" s="1" t="s">
        <v>8</v>
      </c>
      <c r="D86" s="1">
        <v>5550</v>
      </c>
      <c r="E86" s="1">
        <v>4718</v>
      </c>
      <c r="F86" s="1">
        <f t="shared" ca="1" si="1"/>
        <v>7155</v>
      </c>
    </row>
    <row r="87" spans="1:6" x14ac:dyDescent="0.3">
      <c r="A87" s="1" t="s">
        <v>25</v>
      </c>
      <c r="B87" s="1" t="s">
        <v>7</v>
      </c>
      <c r="C87" s="1" t="s">
        <v>11</v>
      </c>
      <c r="D87" s="1">
        <v>5797</v>
      </c>
      <c r="E87" s="1">
        <v>6786</v>
      </c>
      <c r="F87" s="1">
        <f t="shared" ca="1" si="1"/>
        <v>7533</v>
      </c>
    </row>
    <row r="88" spans="1:6" x14ac:dyDescent="0.3">
      <c r="A88" s="1" t="s">
        <v>35</v>
      </c>
      <c r="B88" s="1" t="s">
        <v>10</v>
      </c>
      <c r="C88" s="1" t="s">
        <v>14</v>
      </c>
      <c r="D88" s="1">
        <v>5816</v>
      </c>
      <c r="E88" s="1">
        <v>8368</v>
      </c>
      <c r="F88" s="1">
        <f t="shared" ca="1" si="1"/>
        <v>1956</v>
      </c>
    </row>
    <row r="89" spans="1:6" x14ac:dyDescent="0.3">
      <c r="A89" s="1" t="s">
        <v>36</v>
      </c>
      <c r="B89" s="1" t="s">
        <v>13</v>
      </c>
      <c r="C89" s="1" t="s">
        <v>17</v>
      </c>
      <c r="D89" s="1">
        <v>5876</v>
      </c>
      <c r="E89" s="1">
        <v>3937</v>
      </c>
      <c r="F89" s="1">
        <f t="shared" ca="1" si="1"/>
        <v>3989</v>
      </c>
    </row>
    <row r="90" spans="1:6" x14ac:dyDescent="0.3">
      <c r="A90" s="1" t="s">
        <v>37</v>
      </c>
      <c r="B90" s="1" t="s">
        <v>16</v>
      </c>
      <c r="C90" s="1" t="s">
        <v>20</v>
      </c>
      <c r="D90" s="1">
        <v>3395</v>
      </c>
      <c r="E90" s="1">
        <v>5980</v>
      </c>
      <c r="F90" s="1">
        <f t="shared" ca="1" si="1"/>
        <v>1908</v>
      </c>
    </row>
    <row r="91" spans="1:6" x14ac:dyDescent="0.3">
      <c r="A91" s="1" t="s">
        <v>38</v>
      </c>
      <c r="B91" s="1" t="s">
        <v>19</v>
      </c>
      <c r="C91" s="1" t="s">
        <v>22</v>
      </c>
      <c r="D91" s="1">
        <v>2240</v>
      </c>
      <c r="E91" s="1">
        <v>7539</v>
      </c>
      <c r="F91" s="1">
        <f t="shared" ca="1" si="1"/>
        <v>2813</v>
      </c>
    </row>
    <row r="92" spans="1:6" x14ac:dyDescent="0.3">
      <c r="A92" s="1" t="s">
        <v>39</v>
      </c>
      <c r="B92" s="1" t="s">
        <v>7</v>
      </c>
      <c r="C92" s="1" t="s">
        <v>24</v>
      </c>
      <c r="D92" s="1">
        <v>3960</v>
      </c>
      <c r="E92" s="1">
        <v>7060</v>
      </c>
      <c r="F92" s="1">
        <f t="shared" ca="1" si="1"/>
        <v>2369</v>
      </c>
    </row>
    <row r="93" spans="1:6" x14ac:dyDescent="0.3">
      <c r="A93" s="1" t="s">
        <v>6</v>
      </c>
      <c r="B93" s="1" t="s">
        <v>10</v>
      </c>
      <c r="C93" s="1" t="s">
        <v>26</v>
      </c>
      <c r="D93" s="1">
        <v>4839</v>
      </c>
      <c r="E93" s="1">
        <v>4371</v>
      </c>
      <c r="F93" s="1">
        <f t="shared" ca="1" si="1"/>
        <v>7728</v>
      </c>
    </row>
    <row r="94" spans="1:6" x14ac:dyDescent="0.3">
      <c r="A94" s="1" t="s">
        <v>9</v>
      </c>
      <c r="B94" s="1" t="s">
        <v>13</v>
      </c>
      <c r="C94" s="1" t="s">
        <v>27</v>
      </c>
      <c r="D94" s="1">
        <v>3443</v>
      </c>
      <c r="E94" s="1">
        <v>5004</v>
      </c>
      <c r="F94" s="1">
        <f t="shared" ca="1" si="1"/>
        <v>7142</v>
      </c>
    </row>
    <row r="95" spans="1:6" x14ac:dyDescent="0.3">
      <c r="A95" s="1" t="s">
        <v>12</v>
      </c>
      <c r="B95" s="1" t="s">
        <v>16</v>
      </c>
      <c r="C95" s="1" t="s">
        <v>28</v>
      </c>
      <c r="D95" s="1">
        <v>5366</v>
      </c>
      <c r="E95" s="1">
        <v>5765</v>
      </c>
      <c r="F95" s="1">
        <f t="shared" ca="1" si="1"/>
        <v>2896</v>
      </c>
    </row>
    <row r="96" spans="1:6" x14ac:dyDescent="0.3">
      <c r="A96" s="1" t="s">
        <v>15</v>
      </c>
      <c r="B96" s="1" t="s">
        <v>19</v>
      </c>
      <c r="C96" s="1" t="s">
        <v>30</v>
      </c>
      <c r="D96" s="1">
        <v>7366</v>
      </c>
      <c r="E96" s="1">
        <v>3766</v>
      </c>
      <c r="F96" s="1">
        <f t="shared" ca="1" si="1"/>
        <v>5610</v>
      </c>
    </row>
    <row r="97" spans="1:6" x14ac:dyDescent="0.3">
      <c r="A97" s="1" t="s">
        <v>18</v>
      </c>
      <c r="B97" s="1" t="s">
        <v>7</v>
      </c>
      <c r="C97" s="1" t="s">
        <v>32</v>
      </c>
      <c r="D97" s="1">
        <v>4330</v>
      </c>
      <c r="E97" s="1">
        <v>8823</v>
      </c>
      <c r="F97" s="1">
        <f t="shared" ca="1" si="1"/>
        <v>4930</v>
      </c>
    </row>
    <row r="98" spans="1:6" x14ac:dyDescent="0.3">
      <c r="A98" s="1" t="s">
        <v>21</v>
      </c>
      <c r="B98" s="1" t="s">
        <v>10</v>
      </c>
      <c r="C98" s="1" t="s">
        <v>8</v>
      </c>
      <c r="D98" s="1">
        <v>2623</v>
      </c>
      <c r="E98" s="1">
        <v>6575</v>
      </c>
      <c r="F98" s="1">
        <f t="shared" ca="1" si="1"/>
        <v>1272</v>
      </c>
    </row>
    <row r="99" spans="1:6" x14ac:dyDescent="0.3">
      <c r="A99" s="1" t="s">
        <v>23</v>
      </c>
      <c r="B99" s="1" t="s">
        <v>13</v>
      </c>
      <c r="C99" s="1" t="s">
        <v>11</v>
      </c>
      <c r="D99" s="1">
        <v>7984</v>
      </c>
      <c r="E99" s="1">
        <v>3386</v>
      </c>
      <c r="F99" s="1">
        <f t="shared" ca="1" si="1"/>
        <v>5139</v>
      </c>
    </row>
    <row r="100" spans="1:6" x14ac:dyDescent="0.3">
      <c r="A100" s="1" t="s">
        <v>25</v>
      </c>
      <c r="B100" s="1" t="s">
        <v>16</v>
      </c>
      <c r="C100" s="1" t="s">
        <v>14</v>
      </c>
      <c r="D100" s="1">
        <v>7119</v>
      </c>
      <c r="E100" s="1">
        <v>8010</v>
      </c>
      <c r="F100" s="1">
        <f t="shared" ca="1" si="1"/>
        <v>3842</v>
      </c>
    </row>
    <row r="101" spans="1:6" x14ac:dyDescent="0.3">
      <c r="A101" s="1" t="s">
        <v>35</v>
      </c>
      <c r="B101" s="1" t="s">
        <v>19</v>
      </c>
      <c r="C101" s="1" t="s">
        <v>17</v>
      </c>
      <c r="D101" s="1">
        <v>5153</v>
      </c>
      <c r="E101" s="1">
        <v>2743</v>
      </c>
      <c r="F101" s="1">
        <f t="shared" ca="1" si="1"/>
        <v>1737</v>
      </c>
    </row>
    <row r="102" spans="1:6" x14ac:dyDescent="0.3">
      <c r="A102" s="1" t="s">
        <v>36</v>
      </c>
      <c r="B102" s="1" t="s">
        <v>7</v>
      </c>
      <c r="C102" s="1" t="s">
        <v>20</v>
      </c>
      <c r="D102" s="1">
        <v>9060</v>
      </c>
      <c r="E102" s="1">
        <v>3452</v>
      </c>
      <c r="F102" s="1">
        <f t="shared" ca="1" si="1"/>
        <v>5369</v>
      </c>
    </row>
    <row r="103" spans="1:6" x14ac:dyDescent="0.3">
      <c r="A103" s="1" t="s">
        <v>37</v>
      </c>
      <c r="B103" s="1" t="s">
        <v>10</v>
      </c>
      <c r="C103" s="1" t="s">
        <v>22</v>
      </c>
      <c r="D103" s="1">
        <v>1816</v>
      </c>
      <c r="E103" s="1">
        <v>7650</v>
      </c>
      <c r="F103" s="1">
        <f t="shared" ca="1" si="1"/>
        <v>2765</v>
      </c>
    </row>
    <row r="104" spans="1:6" x14ac:dyDescent="0.3">
      <c r="A104" s="1" t="s">
        <v>38</v>
      </c>
      <c r="B104" s="1" t="s">
        <v>13</v>
      </c>
      <c r="C104" s="1" t="s">
        <v>24</v>
      </c>
      <c r="D104" s="1">
        <v>5268</v>
      </c>
      <c r="E104" s="1">
        <v>3557</v>
      </c>
      <c r="F104" s="1">
        <f t="shared" ca="1" si="1"/>
        <v>6107</v>
      </c>
    </row>
    <row r="105" spans="1:6" x14ac:dyDescent="0.3">
      <c r="A105" s="1" t="s">
        <v>39</v>
      </c>
      <c r="B105" s="1" t="s">
        <v>16</v>
      </c>
      <c r="C105" s="1" t="s">
        <v>26</v>
      </c>
      <c r="D105" s="1">
        <v>8671</v>
      </c>
      <c r="E105" s="1">
        <v>2477</v>
      </c>
      <c r="F105" s="1">
        <f t="shared" ca="1" si="1"/>
        <v>5415</v>
      </c>
    </row>
    <row r="106" spans="1:6" x14ac:dyDescent="0.3">
      <c r="A106" s="1" t="s">
        <v>6</v>
      </c>
      <c r="B106" s="1" t="s">
        <v>19</v>
      </c>
      <c r="C106" s="1" t="s">
        <v>27</v>
      </c>
      <c r="D106" s="1">
        <v>5123</v>
      </c>
      <c r="E106" s="1">
        <v>2869</v>
      </c>
      <c r="F106" s="1">
        <f t="shared" ca="1" si="1"/>
        <v>4698</v>
      </c>
    </row>
    <row r="107" spans="1:6" x14ac:dyDescent="0.3">
      <c r="A107" s="1" t="s">
        <v>9</v>
      </c>
      <c r="B107" s="1" t="s">
        <v>7</v>
      </c>
      <c r="C107" s="1" t="s">
        <v>28</v>
      </c>
      <c r="D107" s="1">
        <v>3146</v>
      </c>
      <c r="E107" s="1">
        <v>9517</v>
      </c>
      <c r="F107" s="1">
        <f t="shared" ca="1" si="1"/>
        <v>3941</v>
      </c>
    </row>
    <row r="108" spans="1:6" x14ac:dyDescent="0.3">
      <c r="A108" s="1" t="s">
        <v>12</v>
      </c>
      <c r="B108" s="1" t="s">
        <v>10</v>
      </c>
      <c r="C108" s="1" t="s">
        <v>30</v>
      </c>
      <c r="D108" s="1">
        <v>1790</v>
      </c>
      <c r="E108" s="1">
        <v>3471</v>
      </c>
      <c r="F108" s="1">
        <f t="shared" ca="1" si="1"/>
        <v>7008</v>
      </c>
    </row>
    <row r="109" spans="1:6" x14ac:dyDescent="0.3">
      <c r="A109" s="1" t="s">
        <v>15</v>
      </c>
      <c r="B109" s="1" t="s">
        <v>13</v>
      </c>
      <c r="C109" s="1" t="s">
        <v>32</v>
      </c>
      <c r="D109" s="1">
        <v>7235</v>
      </c>
      <c r="E109" s="1">
        <v>6592</v>
      </c>
      <c r="F109" s="1">
        <f t="shared" ca="1" si="1"/>
        <v>3487</v>
      </c>
    </row>
    <row r="110" spans="1:6" x14ac:dyDescent="0.3">
      <c r="A110" s="1" t="s">
        <v>18</v>
      </c>
      <c r="B110" s="1" t="s">
        <v>16</v>
      </c>
      <c r="C110" s="1" t="s">
        <v>8</v>
      </c>
      <c r="D110" s="1">
        <v>6929</v>
      </c>
      <c r="E110" s="1">
        <v>3768</v>
      </c>
      <c r="F110" s="1">
        <f t="shared" ca="1" si="1"/>
        <v>6716</v>
      </c>
    </row>
    <row r="111" spans="1:6" x14ac:dyDescent="0.3">
      <c r="A111" s="1" t="s">
        <v>21</v>
      </c>
      <c r="B111" s="1" t="s">
        <v>19</v>
      </c>
      <c r="C111" s="1" t="s">
        <v>11</v>
      </c>
      <c r="D111" s="1">
        <v>5491</v>
      </c>
      <c r="E111" s="1">
        <v>6203</v>
      </c>
      <c r="F111" s="1">
        <f t="shared" ca="1" si="1"/>
        <v>1803</v>
      </c>
    </row>
    <row r="112" spans="1:6" x14ac:dyDescent="0.3">
      <c r="A112" s="1" t="s">
        <v>23</v>
      </c>
      <c r="B112" s="1" t="s">
        <v>7</v>
      </c>
      <c r="C112" s="1" t="s">
        <v>14</v>
      </c>
      <c r="D112" s="1">
        <v>4060</v>
      </c>
      <c r="E112" s="1">
        <v>9544</v>
      </c>
      <c r="F112" s="1">
        <f t="shared" ca="1" si="1"/>
        <v>7876</v>
      </c>
    </row>
    <row r="113" spans="1:6" x14ac:dyDescent="0.3">
      <c r="A113" s="1" t="s">
        <v>25</v>
      </c>
      <c r="B113" s="1" t="s">
        <v>10</v>
      </c>
      <c r="C113" s="1" t="s">
        <v>17</v>
      </c>
      <c r="D113" s="1">
        <v>1968</v>
      </c>
      <c r="E113" s="1">
        <v>6740</v>
      </c>
      <c r="F113" s="1">
        <f t="shared" ca="1" si="1"/>
        <v>4029</v>
      </c>
    </row>
    <row r="114" spans="1:6" x14ac:dyDescent="0.3">
      <c r="A114" s="1" t="s">
        <v>35</v>
      </c>
      <c r="B114" s="1" t="s">
        <v>13</v>
      </c>
      <c r="C114" s="1" t="s">
        <v>20</v>
      </c>
      <c r="D114" s="1">
        <v>8126</v>
      </c>
      <c r="E114" s="1">
        <v>6721</v>
      </c>
      <c r="F114" s="1">
        <f t="shared" ca="1" si="1"/>
        <v>5554</v>
      </c>
    </row>
    <row r="115" spans="1:6" x14ac:dyDescent="0.3">
      <c r="A115" s="1" t="s">
        <v>36</v>
      </c>
      <c r="B115" s="1" t="s">
        <v>16</v>
      </c>
      <c r="C115" s="1" t="s">
        <v>22</v>
      </c>
      <c r="D115" s="1">
        <v>1654</v>
      </c>
      <c r="E115" s="1">
        <v>9822</v>
      </c>
      <c r="F115" s="1">
        <f t="shared" ca="1" si="1"/>
        <v>7906</v>
      </c>
    </row>
    <row r="116" spans="1:6" x14ac:dyDescent="0.3">
      <c r="A116" s="1" t="s">
        <v>37</v>
      </c>
      <c r="B116" s="1" t="s">
        <v>19</v>
      </c>
      <c r="C116" s="1" t="s">
        <v>24</v>
      </c>
      <c r="D116" s="1">
        <v>8120</v>
      </c>
      <c r="E116" s="1">
        <v>6910</v>
      </c>
      <c r="F116" s="1">
        <f t="shared" ca="1" si="1"/>
        <v>6974</v>
      </c>
    </row>
    <row r="117" spans="1:6" x14ac:dyDescent="0.3">
      <c r="A117" s="1" t="s">
        <v>38</v>
      </c>
      <c r="B117" s="1" t="s">
        <v>7</v>
      </c>
      <c r="C117" s="1" t="s">
        <v>26</v>
      </c>
      <c r="D117" s="1">
        <v>5804</v>
      </c>
      <c r="E117" s="1">
        <v>7976</v>
      </c>
      <c r="F117" s="1">
        <f t="shared" ca="1" si="1"/>
        <v>3494</v>
      </c>
    </row>
    <row r="118" spans="1:6" x14ac:dyDescent="0.3">
      <c r="A118" s="1" t="s">
        <v>39</v>
      </c>
      <c r="B118" s="1" t="s">
        <v>10</v>
      </c>
      <c r="C118" s="1" t="s">
        <v>27</v>
      </c>
      <c r="D118" s="1">
        <v>2586</v>
      </c>
      <c r="E118" s="1">
        <v>9267</v>
      </c>
      <c r="F118" s="1">
        <f t="shared" ca="1" si="1"/>
        <v>6773</v>
      </c>
    </row>
    <row r="119" spans="1:6" x14ac:dyDescent="0.3">
      <c r="A119" s="1" t="s">
        <v>6</v>
      </c>
      <c r="B119" s="1" t="s">
        <v>13</v>
      </c>
      <c r="C119" s="1" t="s">
        <v>28</v>
      </c>
      <c r="D119" s="1">
        <v>4511</v>
      </c>
      <c r="E119" s="1">
        <v>8077</v>
      </c>
      <c r="F119" s="1">
        <f t="shared" ca="1" si="1"/>
        <v>5889</v>
      </c>
    </row>
    <row r="120" spans="1:6" x14ac:dyDescent="0.3">
      <c r="A120" s="1" t="s">
        <v>9</v>
      </c>
      <c r="B120" s="1" t="s">
        <v>16</v>
      </c>
      <c r="C120" s="1" t="s">
        <v>30</v>
      </c>
      <c r="D120" s="1">
        <v>4815</v>
      </c>
      <c r="E120" s="1">
        <v>4040</v>
      </c>
      <c r="F120" s="1">
        <f t="shared" ca="1" si="1"/>
        <v>5468</v>
      </c>
    </row>
    <row r="121" spans="1:6" x14ac:dyDescent="0.3">
      <c r="A121" s="1" t="s">
        <v>12</v>
      </c>
      <c r="B121" s="1" t="s">
        <v>19</v>
      </c>
      <c r="C121" s="1" t="s">
        <v>32</v>
      </c>
      <c r="D121" s="1">
        <v>3621</v>
      </c>
      <c r="E121" s="1">
        <v>5977</v>
      </c>
      <c r="F121" s="1">
        <f t="shared" ca="1" si="1"/>
        <v>1812</v>
      </c>
    </row>
    <row r="122" spans="1:6" x14ac:dyDescent="0.3">
      <c r="A122" s="1" t="s">
        <v>15</v>
      </c>
      <c r="B122" s="1" t="s">
        <v>7</v>
      </c>
      <c r="C122" s="1" t="s">
        <v>8</v>
      </c>
      <c r="D122" s="1">
        <v>7224</v>
      </c>
      <c r="E122" s="1">
        <v>7872</v>
      </c>
      <c r="F122" s="1">
        <f t="shared" ca="1" si="1"/>
        <v>3434</v>
      </c>
    </row>
    <row r="123" spans="1:6" x14ac:dyDescent="0.3">
      <c r="A123" s="1" t="s">
        <v>18</v>
      </c>
      <c r="B123" s="1" t="s">
        <v>10</v>
      </c>
      <c r="C123" s="1" t="s">
        <v>11</v>
      </c>
      <c r="D123" s="1">
        <v>6404</v>
      </c>
      <c r="E123" s="1">
        <v>3185</v>
      </c>
      <c r="F123" s="1">
        <f t="shared" ca="1" si="1"/>
        <v>5892</v>
      </c>
    </row>
    <row r="124" spans="1:6" x14ac:dyDescent="0.3">
      <c r="A124" s="1" t="s">
        <v>21</v>
      </c>
      <c r="B124" s="1" t="s">
        <v>13</v>
      </c>
      <c r="C124" s="1" t="s">
        <v>14</v>
      </c>
      <c r="D124" s="1">
        <v>1662</v>
      </c>
      <c r="E124" s="1">
        <v>9777</v>
      </c>
      <c r="F124" s="1">
        <f t="shared" ca="1" si="1"/>
        <v>2352</v>
      </c>
    </row>
    <row r="125" spans="1:6" x14ac:dyDescent="0.3">
      <c r="A125" s="1" t="s">
        <v>23</v>
      </c>
      <c r="B125" s="1" t="s">
        <v>16</v>
      </c>
      <c r="C125" s="1" t="s">
        <v>17</v>
      </c>
      <c r="D125" s="1">
        <v>4810</v>
      </c>
      <c r="E125" s="1">
        <v>8981</v>
      </c>
      <c r="F125" s="1">
        <f t="shared" ca="1" si="1"/>
        <v>7569</v>
      </c>
    </row>
    <row r="126" spans="1:6" x14ac:dyDescent="0.3">
      <c r="A126" s="1" t="s">
        <v>25</v>
      </c>
      <c r="B126" s="1" t="s">
        <v>19</v>
      </c>
      <c r="C126" s="1" t="s">
        <v>20</v>
      </c>
      <c r="D126" s="1">
        <v>9002</v>
      </c>
      <c r="E126" s="1">
        <v>8680</v>
      </c>
      <c r="F126" s="1">
        <f t="shared" ca="1" si="1"/>
        <v>3355</v>
      </c>
    </row>
    <row r="127" spans="1:6" x14ac:dyDescent="0.3">
      <c r="A127" s="1" t="s">
        <v>35</v>
      </c>
      <c r="B127" s="1" t="s">
        <v>7</v>
      </c>
      <c r="C127" s="1" t="s">
        <v>22</v>
      </c>
      <c r="D127" s="1">
        <v>9785</v>
      </c>
      <c r="E127" s="1">
        <v>9689</v>
      </c>
      <c r="F127" s="1">
        <f t="shared" ca="1" si="1"/>
        <v>1884</v>
      </c>
    </row>
    <row r="128" spans="1:6" x14ac:dyDescent="0.3">
      <c r="A128" s="1" t="s">
        <v>36</v>
      </c>
      <c r="B128" s="1" t="s">
        <v>10</v>
      </c>
      <c r="C128" s="1" t="s">
        <v>24</v>
      </c>
      <c r="D128" s="1">
        <v>2384</v>
      </c>
      <c r="E128" s="1">
        <v>2315</v>
      </c>
      <c r="F128" s="1">
        <f t="shared" ca="1" si="1"/>
        <v>1038</v>
      </c>
    </row>
    <row r="129" spans="1:6" x14ac:dyDescent="0.3">
      <c r="A129" s="1" t="s">
        <v>37</v>
      </c>
      <c r="B129" s="1" t="s">
        <v>13</v>
      </c>
      <c r="C129" s="1" t="s">
        <v>26</v>
      </c>
      <c r="D129" s="1">
        <v>1881</v>
      </c>
      <c r="E129" s="1">
        <v>8460</v>
      </c>
      <c r="F129" s="1">
        <f t="shared" ca="1" si="1"/>
        <v>1107</v>
      </c>
    </row>
    <row r="130" spans="1:6" x14ac:dyDescent="0.3">
      <c r="A130" s="1" t="s">
        <v>38</v>
      </c>
      <c r="B130" s="1" t="s">
        <v>16</v>
      </c>
      <c r="C130" s="1" t="s">
        <v>27</v>
      </c>
      <c r="D130" s="1">
        <v>8555</v>
      </c>
      <c r="E130" s="1">
        <v>9220</v>
      </c>
      <c r="F130" s="1">
        <f t="shared" ca="1" si="1"/>
        <v>1247</v>
      </c>
    </row>
    <row r="131" spans="1:6" x14ac:dyDescent="0.3">
      <c r="A131" s="1" t="s">
        <v>39</v>
      </c>
      <c r="B131" s="1" t="s">
        <v>19</v>
      </c>
      <c r="C131" s="1" t="s">
        <v>28</v>
      </c>
      <c r="D131" s="1">
        <v>9700</v>
      </c>
      <c r="E131" s="1">
        <v>9230</v>
      </c>
      <c r="F131" s="1">
        <f t="shared" ref="F131:F194" ca="1" si="2">RANDBETWEEN(1000,8000)</f>
        <v>6353</v>
      </c>
    </row>
    <row r="132" spans="1:6" x14ac:dyDescent="0.3">
      <c r="A132" s="1" t="s">
        <v>6</v>
      </c>
      <c r="B132" s="1" t="s">
        <v>7</v>
      </c>
      <c r="C132" s="1" t="s">
        <v>30</v>
      </c>
      <c r="D132" s="1">
        <v>7016</v>
      </c>
      <c r="E132" s="1">
        <v>2714</v>
      </c>
      <c r="F132" s="1">
        <f t="shared" ca="1" si="2"/>
        <v>6893</v>
      </c>
    </row>
    <row r="133" spans="1:6" x14ac:dyDescent="0.3">
      <c r="A133" s="1" t="s">
        <v>9</v>
      </c>
      <c r="B133" s="1" t="s">
        <v>10</v>
      </c>
      <c r="C133" s="1" t="s">
        <v>32</v>
      </c>
      <c r="D133" s="1">
        <v>3482</v>
      </c>
      <c r="E133" s="1">
        <v>3546</v>
      </c>
      <c r="F133" s="1">
        <f t="shared" ca="1" si="2"/>
        <v>4853</v>
      </c>
    </row>
    <row r="134" spans="1:6" x14ac:dyDescent="0.3">
      <c r="A134" s="1" t="s">
        <v>12</v>
      </c>
      <c r="B134" s="1" t="s">
        <v>13</v>
      </c>
      <c r="C134" s="1" t="s">
        <v>8</v>
      </c>
      <c r="D134" s="1">
        <v>3200</v>
      </c>
      <c r="E134" s="1">
        <v>2642</v>
      </c>
      <c r="F134" s="1">
        <f t="shared" ca="1" si="2"/>
        <v>7105</v>
      </c>
    </row>
    <row r="135" spans="1:6" x14ac:dyDescent="0.3">
      <c r="A135" s="1" t="s">
        <v>15</v>
      </c>
      <c r="B135" s="1" t="s">
        <v>16</v>
      </c>
      <c r="C135" s="1" t="s">
        <v>11</v>
      </c>
      <c r="D135" s="1">
        <v>6752</v>
      </c>
      <c r="E135" s="1">
        <v>5067</v>
      </c>
      <c r="F135" s="1">
        <f t="shared" ca="1" si="2"/>
        <v>7306</v>
      </c>
    </row>
    <row r="136" spans="1:6" x14ac:dyDescent="0.3">
      <c r="A136" s="1" t="s">
        <v>18</v>
      </c>
      <c r="B136" s="1" t="s">
        <v>19</v>
      </c>
      <c r="C136" s="1" t="s">
        <v>14</v>
      </c>
      <c r="D136" s="1">
        <v>4845</v>
      </c>
      <c r="E136" s="1">
        <v>3861</v>
      </c>
      <c r="F136" s="1">
        <f t="shared" ca="1" si="2"/>
        <v>6209</v>
      </c>
    </row>
    <row r="137" spans="1:6" x14ac:dyDescent="0.3">
      <c r="A137" s="1" t="s">
        <v>21</v>
      </c>
      <c r="B137" s="1" t="s">
        <v>7</v>
      </c>
      <c r="C137" s="1" t="s">
        <v>17</v>
      </c>
      <c r="D137" s="1">
        <v>2195</v>
      </c>
      <c r="E137" s="1">
        <v>2498</v>
      </c>
      <c r="F137" s="1">
        <f t="shared" ca="1" si="2"/>
        <v>7285</v>
      </c>
    </row>
    <row r="138" spans="1:6" x14ac:dyDescent="0.3">
      <c r="A138" s="1" t="s">
        <v>23</v>
      </c>
      <c r="B138" s="1" t="s">
        <v>10</v>
      </c>
      <c r="C138" s="1" t="s">
        <v>20</v>
      </c>
      <c r="D138" s="1">
        <v>2565</v>
      </c>
      <c r="E138" s="1">
        <v>9208</v>
      </c>
      <c r="F138" s="1">
        <f t="shared" ca="1" si="2"/>
        <v>3149</v>
      </c>
    </row>
    <row r="139" spans="1:6" x14ac:dyDescent="0.3">
      <c r="A139" s="1" t="s">
        <v>25</v>
      </c>
      <c r="B139" s="1" t="s">
        <v>13</v>
      </c>
      <c r="C139" s="1" t="s">
        <v>22</v>
      </c>
      <c r="D139" s="1">
        <v>3559</v>
      </c>
      <c r="E139" s="1">
        <v>5976</v>
      </c>
      <c r="F139" s="1">
        <f t="shared" ca="1" si="2"/>
        <v>3976</v>
      </c>
    </row>
    <row r="140" spans="1:6" x14ac:dyDescent="0.3">
      <c r="A140" s="1" t="s">
        <v>35</v>
      </c>
      <c r="B140" s="1" t="s">
        <v>16</v>
      </c>
      <c r="C140" s="1" t="s">
        <v>24</v>
      </c>
      <c r="D140" s="1">
        <v>6274</v>
      </c>
      <c r="E140" s="1">
        <v>6757</v>
      </c>
      <c r="F140" s="1">
        <f t="shared" ca="1" si="2"/>
        <v>6035</v>
      </c>
    </row>
    <row r="141" spans="1:6" x14ac:dyDescent="0.3">
      <c r="A141" s="1" t="s">
        <v>36</v>
      </c>
      <c r="B141" s="1" t="s">
        <v>19</v>
      </c>
      <c r="C141" s="1" t="s">
        <v>26</v>
      </c>
      <c r="D141" s="1">
        <v>4630</v>
      </c>
      <c r="E141" s="1">
        <v>8747</v>
      </c>
      <c r="F141" s="1">
        <f t="shared" ca="1" si="2"/>
        <v>6383</v>
      </c>
    </row>
    <row r="142" spans="1:6" x14ac:dyDescent="0.3">
      <c r="A142" s="1" t="s">
        <v>37</v>
      </c>
      <c r="B142" s="1" t="s">
        <v>7</v>
      </c>
      <c r="C142" s="1" t="s">
        <v>27</v>
      </c>
      <c r="D142" s="1">
        <v>6100</v>
      </c>
      <c r="E142" s="1">
        <v>9944</v>
      </c>
      <c r="F142" s="1">
        <f t="shared" ca="1" si="2"/>
        <v>1408</v>
      </c>
    </row>
    <row r="143" spans="1:6" x14ac:dyDescent="0.3">
      <c r="A143" s="1" t="s">
        <v>38</v>
      </c>
      <c r="B143" s="1" t="s">
        <v>10</v>
      </c>
      <c r="C143" s="1" t="s">
        <v>28</v>
      </c>
      <c r="D143" s="1">
        <v>2682</v>
      </c>
      <c r="E143" s="1">
        <v>9170</v>
      </c>
      <c r="F143" s="1">
        <f t="shared" ca="1" si="2"/>
        <v>7002</v>
      </c>
    </row>
    <row r="144" spans="1:6" x14ac:dyDescent="0.3">
      <c r="A144" s="1" t="s">
        <v>39</v>
      </c>
      <c r="B144" s="1" t="s">
        <v>13</v>
      </c>
      <c r="C144" s="1" t="s">
        <v>30</v>
      </c>
      <c r="D144" s="1">
        <v>3993</v>
      </c>
      <c r="E144" s="1">
        <v>5878</v>
      </c>
      <c r="F144" s="1">
        <f t="shared" ca="1" si="2"/>
        <v>5717</v>
      </c>
    </row>
    <row r="145" spans="1:6" x14ac:dyDescent="0.3">
      <c r="A145" s="1" t="s">
        <v>6</v>
      </c>
      <c r="B145" s="1" t="s">
        <v>16</v>
      </c>
      <c r="C145" s="1" t="s">
        <v>32</v>
      </c>
      <c r="D145" s="1">
        <v>8955</v>
      </c>
      <c r="E145" s="1">
        <v>5043</v>
      </c>
      <c r="F145" s="1">
        <f t="shared" ca="1" si="2"/>
        <v>1321</v>
      </c>
    </row>
    <row r="146" spans="1:6" x14ac:dyDescent="0.3">
      <c r="A146" s="1" t="s">
        <v>9</v>
      </c>
      <c r="B146" s="1" t="s">
        <v>19</v>
      </c>
      <c r="C146" s="1" t="s">
        <v>8</v>
      </c>
      <c r="D146" s="1">
        <v>5211</v>
      </c>
      <c r="E146" s="1">
        <v>4336</v>
      </c>
      <c r="F146" s="1">
        <f t="shared" ca="1" si="2"/>
        <v>7734</v>
      </c>
    </row>
    <row r="147" spans="1:6" x14ac:dyDescent="0.3">
      <c r="A147" s="1" t="s">
        <v>12</v>
      </c>
      <c r="B147" s="1" t="s">
        <v>7</v>
      </c>
      <c r="C147" s="1" t="s">
        <v>11</v>
      </c>
      <c r="D147" s="1">
        <v>7928</v>
      </c>
      <c r="E147" s="1">
        <v>4830</v>
      </c>
      <c r="F147" s="1">
        <f t="shared" ca="1" si="2"/>
        <v>7756</v>
      </c>
    </row>
    <row r="148" spans="1:6" x14ac:dyDescent="0.3">
      <c r="A148" s="1" t="s">
        <v>15</v>
      </c>
      <c r="B148" s="1" t="s">
        <v>10</v>
      </c>
      <c r="C148" s="1" t="s">
        <v>14</v>
      </c>
      <c r="D148" s="1">
        <v>5321</v>
      </c>
      <c r="E148" s="1">
        <v>3518</v>
      </c>
      <c r="F148" s="1">
        <f t="shared" ca="1" si="2"/>
        <v>5937</v>
      </c>
    </row>
    <row r="149" spans="1:6" x14ac:dyDescent="0.3">
      <c r="A149" s="1" t="s">
        <v>18</v>
      </c>
      <c r="B149" s="1" t="s">
        <v>13</v>
      </c>
      <c r="C149" s="1" t="s">
        <v>17</v>
      </c>
      <c r="D149" s="1">
        <v>7032</v>
      </c>
      <c r="E149" s="1">
        <v>4216</v>
      </c>
      <c r="F149" s="1">
        <f t="shared" ca="1" si="2"/>
        <v>6190</v>
      </c>
    </row>
    <row r="150" spans="1:6" x14ac:dyDescent="0.3">
      <c r="A150" s="1" t="s">
        <v>21</v>
      </c>
      <c r="B150" s="1" t="s">
        <v>16</v>
      </c>
      <c r="C150" s="1" t="s">
        <v>20</v>
      </c>
      <c r="D150" s="1">
        <v>2721</v>
      </c>
      <c r="E150" s="1">
        <v>4374</v>
      </c>
      <c r="F150" s="1">
        <f t="shared" ca="1" si="2"/>
        <v>2510</v>
      </c>
    </row>
    <row r="151" spans="1:6" x14ac:dyDescent="0.3">
      <c r="A151" s="1" t="s">
        <v>23</v>
      </c>
      <c r="B151" s="1" t="s">
        <v>19</v>
      </c>
      <c r="C151" s="1" t="s">
        <v>22</v>
      </c>
      <c r="D151" s="1">
        <v>3529</v>
      </c>
      <c r="E151" s="1">
        <v>9536</v>
      </c>
      <c r="F151" s="1">
        <f t="shared" ca="1" si="2"/>
        <v>3971</v>
      </c>
    </row>
    <row r="152" spans="1:6" x14ac:dyDescent="0.3">
      <c r="A152" s="1" t="s">
        <v>25</v>
      </c>
      <c r="B152" s="1" t="s">
        <v>7</v>
      </c>
      <c r="C152" s="1" t="s">
        <v>24</v>
      </c>
      <c r="D152" s="1">
        <v>3778</v>
      </c>
      <c r="E152" s="1">
        <v>9770</v>
      </c>
      <c r="F152" s="1">
        <f t="shared" ca="1" si="2"/>
        <v>2861</v>
      </c>
    </row>
    <row r="153" spans="1:6" x14ac:dyDescent="0.3">
      <c r="A153" s="1" t="s">
        <v>35</v>
      </c>
      <c r="B153" s="1" t="s">
        <v>10</v>
      </c>
      <c r="C153" s="1" t="s">
        <v>26</v>
      </c>
      <c r="D153" s="1">
        <v>3003</v>
      </c>
      <c r="E153" s="1">
        <v>7651</v>
      </c>
      <c r="F153" s="1">
        <f t="shared" ca="1" si="2"/>
        <v>2789</v>
      </c>
    </row>
    <row r="154" spans="1:6" x14ac:dyDescent="0.3">
      <c r="A154" s="1" t="s">
        <v>36</v>
      </c>
      <c r="B154" s="1" t="s">
        <v>13</v>
      </c>
      <c r="C154" s="1" t="s">
        <v>27</v>
      </c>
      <c r="D154" s="1">
        <v>2923</v>
      </c>
      <c r="E154" s="1">
        <v>9262</v>
      </c>
      <c r="F154" s="1">
        <f t="shared" ca="1" si="2"/>
        <v>2670</v>
      </c>
    </row>
    <row r="155" spans="1:6" x14ac:dyDescent="0.3">
      <c r="A155" s="1" t="s">
        <v>37</v>
      </c>
      <c r="B155" s="1" t="s">
        <v>16</v>
      </c>
      <c r="C155" s="1" t="s">
        <v>28</v>
      </c>
      <c r="D155" s="1">
        <v>8355</v>
      </c>
      <c r="E155" s="1">
        <v>2595</v>
      </c>
      <c r="F155" s="1">
        <f t="shared" ca="1" si="2"/>
        <v>6089</v>
      </c>
    </row>
    <row r="156" spans="1:6" x14ac:dyDescent="0.3">
      <c r="A156" s="1" t="s">
        <v>38</v>
      </c>
      <c r="B156" s="1" t="s">
        <v>19</v>
      </c>
      <c r="C156" s="1" t="s">
        <v>30</v>
      </c>
      <c r="D156" s="1">
        <v>8150</v>
      </c>
      <c r="E156" s="1">
        <v>4757</v>
      </c>
      <c r="F156" s="1">
        <f t="shared" ca="1" si="2"/>
        <v>2368</v>
      </c>
    </row>
    <row r="157" spans="1:6" x14ac:dyDescent="0.3">
      <c r="A157" s="1" t="s">
        <v>39</v>
      </c>
      <c r="B157" s="1" t="s">
        <v>7</v>
      </c>
      <c r="C157" s="1" t="s">
        <v>32</v>
      </c>
      <c r="D157" s="1">
        <v>7701</v>
      </c>
      <c r="E157" s="1">
        <v>2926</v>
      </c>
      <c r="F157" s="1">
        <f t="shared" ca="1" si="2"/>
        <v>5939</v>
      </c>
    </row>
    <row r="158" spans="1:6" x14ac:dyDescent="0.3">
      <c r="A158" s="1" t="s">
        <v>6</v>
      </c>
      <c r="B158" s="1" t="s">
        <v>10</v>
      </c>
      <c r="C158" s="1" t="s">
        <v>8</v>
      </c>
      <c r="D158" s="1">
        <v>1128</v>
      </c>
      <c r="E158" s="1">
        <v>6155</v>
      </c>
      <c r="F158" s="1">
        <f t="shared" ca="1" si="2"/>
        <v>7120</v>
      </c>
    </row>
    <row r="159" spans="1:6" x14ac:dyDescent="0.3">
      <c r="A159" s="1" t="s">
        <v>9</v>
      </c>
      <c r="B159" s="1" t="s">
        <v>13</v>
      </c>
      <c r="C159" s="1" t="s">
        <v>11</v>
      </c>
      <c r="D159" s="1">
        <v>4397</v>
      </c>
      <c r="E159" s="1">
        <v>4916</v>
      </c>
      <c r="F159" s="1">
        <f t="shared" ca="1" si="2"/>
        <v>1830</v>
      </c>
    </row>
    <row r="160" spans="1:6" x14ac:dyDescent="0.3">
      <c r="A160" s="1" t="s">
        <v>12</v>
      </c>
      <c r="B160" s="1" t="s">
        <v>16</v>
      </c>
      <c r="C160" s="1" t="s">
        <v>14</v>
      </c>
      <c r="D160" s="1">
        <v>7859</v>
      </c>
      <c r="E160" s="1">
        <v>3828</v>
      </c>
      <c r="F160" s="1">
        <f t="shared" ca="1" si="2"/>
        <v>7676</v>
      </c>
    </row>
    <row r="161" spans="1:6" x14ac:dyDescent="0.3">
      <c r="A161" s="1" t="s">
        <v>15</v>
      </c>
      <c r="B161" s="1" t="s">
        <v>19</v>
      </c>
      <c r="C161" s="1" t="s">
        <v>17</v>
      </c>
      <c r="D161" s="1">
        <v>1391</v>
      </c>
      <c r="E161" s="1">
        <v>6946</v>
      </c>
      <c r="F161" s="1">
        <f t="shared" ca="1" si="2"/>
        <v>6063</v>
      </c>
    </row>
    <row r="162" spans="1:6" x14ac:dyDescent="0.3">
      <c r="A162" s="1" t="s">
        <v>18</v>
      </c>
      <c r="B162" s="1" t="s">
        <v>7</v>
      </c>
      <c r="C162" s="1" t="s">
        <v>20</v>
      </c>
      <c r="D162" s="1">
        <v>2699</v>
      </c>
      <c r="E162" s="1">
        <v>2308</v>
      </c>
      <c r="F162" s="1">
        <f t="shared" ca="1" si="2"/>
        <v>4121</v>
      </c>
    </row>
    <row r="163" spans="1:6" x14ac:dyDescent="0.3">
      <c r="A163" s="1" t="s">
        <v>21</v>
      </c>
      <c r="B163" s="1" t="s">
        <v>10</v>
      </c>
      <c r="C163" s="1" t="s">
        <v>22</v>
      </c>
      <c r="D163" s="1">
        <v>8642</v>
      </c>
      <c r="E163" s="1">
        <v>3432</v>
      </c>
      <c r="F163" s="1">
        <f t="shared" ca="1" si="2"/>
        <v>4836</v>
      </c>
    </row>
    <row r="164" spans="1:6" x14ac:dyDescent="0.3">
      <c r="A164" s="1" t="s">
        <v>23</v>
      </c>
      <c r="B164" s="1" t="s">
        <v>13</v>
      </c>
      <c r="C164" s="1" t="s">
        <v>24</v>
      </c>
      <c r="D164" s="1">
        <v>1909</v>
      </c>
      <c r="E164" s="1">
        <v>7343</v>
      </c>
      <c r="F164" s="1">
        <f t="shared" ca="1" si="2"/>
        <v>4201</v>
      </c>
    </row>
    <row r="165" spans="1:6" x14ac:dyDescent="0.3">
      <c r="A165" s="1" t="s">
        <v>25</v>
      </c>
      <c r="B165" s="1" t="s">
        <v>16</v>
      </c>
      <c r="C165" s="1" t="s">
        <v>26</v>
      </c>
      <c r="D165" s="1">
        <v>7281</v>
      </c>
      <c r="E165" s="1">
        <v>2690</v>
      </c>
      <c r="F165" s="1">
        <f t="shared" ca="1" si="2"/>
        <v>1268</v>
      </c>
    </row>
    <row r="166" spans="1:6" x14ac:dyDescent="0.3">
      <c r="A166" s="1" t="s">
        <v>35</v>
      </c>
      <c r="B166" s="1" t="s">
        <v>19</v>
      </c>
      <c r="C166" s="1" t="s">
        <v>27</v>
      </c>
      <c r="D166" s="1">
        <v>8590</v>
      </c>
      <c r="E166" s="1">
        <v>7399</v>
      </c>
      <c r="F166" s="1">
        <f t="shared" ca="1" si="2"/>
        <v>4799</v>
      </c>
    </row>
    <row r="167" spans="1:6" x14ac:dyDescent="0.3">
      <c r="A167" s="1" t="s">
        <v>36</v>
      </c>
      <c r="B167" s="1" t="s">
        <v>7</v>
      </c>
      <c r="C167" s="1" t="s">
        <v>28</v>
      </c>
      <c r="D167" s="1">
        <v>1201</v>
      </c>
      <c r="E167" s="1">
        <v>5641</v>
      </c>
      <c r="F167" s="1">
        <f t="shared" ca="1" si="2"/>
        <v>5016</v>
      </c>
    </row>
    <row r="168" spans="1:6" x14ac:dyDescent="0.3">
      <c r="A168" s="1" t="s">
        <v>37</v>
      </c>
      <c r="B168" s="1" t="s">
        <v>10</v>
      </c>
      <c r="C168" s="1" t="s">
        <v>30</v>
      </c>
      <c r="D168" s="1">
        <v>1207</v>
      </c>
      <c r="E168" s="1">
        <v>9287</v>
      </c>
      <c r="F168" s="1">
        <f t="shared" ca="1" si="2"/>
        <v>6322</v>
      </c>
    </row>
    <row r="169" spans="1:6" x14ac:dyDescent="0.3">
      <c r="A169" s="1" t="s">
        <v>38</v>
      </c>
      <c r="B169" s="1" t="s">
        <v>13</v>
      </c>
      <c r="C169" s="1" t="s">
        <v>32</v>
      </c>
      <c r="D169" s="1">
        <v>1374</v>
      </c>
      <c r="E169" s="1">
        <v>5668</v>
      </c>
      <c r="F169" s="1">
        <f t="shared" ca="1" si="2"/>
        <v>1835</v>
      </c>
    </row>
    <row r="170" spans="1:6" x14ac:dyDescent="0.3">
      <c r="A170" s="1" t="s">
        <v>39</v>
      </c>
      <c r="B170" s="1" t="s">
        <v>16</v>
      </c>
      <c r="C170" s="1" t="s">
        <v>8</v>
      </c>
      <c r="D170" s="1">
        <v>2585</v>
      </c>
      <c r="E170" s="1">
        <v>4809</v>
      </c>
      <c r="F170" s="1">
        <f t="shared" ca="1" si="2"/>
        <v>4568</v>
      </c>
    </row>
    <row r="171" spans="1:6" x14ac:dyDescent="0.3">
      <c r="A171" s="1" t="s">
        <v>6</v>
      </c>
      <c r="B171" s="1" t="s">
        <v>19</v>
      </c>
      <c r="C171" s="1" t="s">
        <v>11</v>
      </c>
      <c r="D171" s="1">
        <v>1610</v>
      </c>
      <c r="E171" s="1">
        <v>9252</v>
      </c>
      <c r="F171" s="1">
        <f t="shared" ca="1" si="2"/>
        <v>6127</v>
      </c>
    </row>
    <row r="172" spans="1:6" x14ac:dyDescent="0.3">
      <c r="A172" s="1" t="s">
        <v>9</v>
      </c>
      <c r="B172" s="1" t="s">
        <v>7</v>
      </c>
      <c r="C172" s="1" t="s">
        <v>14</v>
      </c>
      <c r="D172" s="1">
        <v>6348</v>
      </c>
      <c r="E172" s="1">
        <v>7319</v>
      </c>
      <c r="F172" s="1">
        <f t="shared" ca="1" si="2"/>
        <v>7377</v>
      </c>
    </row>
    <row r="173" spans="1:6" x14ac:dyDescent="0.3">
      <c r="A173" s="1" t="s">
        <v>12</v>
      </c>
      <c r="B173" s="1" t="s">
        <v>10</v>
      </c>
      <c r="C173" s="1" t="s">
        <v>17</v>
      </c>
      <c r="D173" s="1">
        <v>1525</v>
      </c>
      <c r="E173" s="1">
        <v>4217</v>
      </c>
      <c r="F173" s="1">
        <f t="shared" ca="1" si="2"/>
        <v>2526</v>
      </c>
    </row>
    <row r="174" spans="1:6" x14ac:dyDescent="0.3">
      <c r="A174" s="1" t="s">
        <v>15</v>
      </c>
      <c r="B174" s="1" t="s">
        <v>13</v>
      </c>
      <c r="C174" s="1" t="s">
        <v>20</v>
      </c>
      <c r="D174" s="1">
        <v>9713</v>
      </c>
      <c r="E174" s="1">
        <v>2575</v>
      </c>
      <c r="F174" s="1">
        <f t="shared" ca="1" si="2"/>
        <v>2043</v>
      </c>
    </row>
    <row r="175" spans="1:6" x14ac:dyDescent="0.3">
      <c r="A175" s="1" t="s">
        <v>18</v>
      </c>
      <c r="B175" s="1" t="s">
        <v>16</v>
      </c>
      <c r="C175" s="1" t="s">
        <v>22</v>
      </c>
      <c r="D175" s="1">
        <v>3008</v>
      </c>
      <c r="E175" s="1">
        <v>8329</v>
      </c>
      <c r="F175" s="1">
        <f t="shared" ca="1" si="2"/>
        <v>3983</v>
      </c>
    </row>
    <row r="176" spans="1:6" x14ac:dyDescent="0.3">
      <c r="A176" s="1" t="s">
        <v>21</v>
      </c>
      <c r="B176" s="1" t="s">
        <v>19</v>
      </c>
      <c r="C176" s="1" t="s">
        <v>24</v>
      </c>
      <c r="D176" s="1">
        <v>6266</v>
      </c>
      <c r="E176" s="1">
        <v>3368</v>
      </c>
      <c r="F176" s="1">
        <f t="shared" ca="1" si="2"/>
        <v>2209</v>
      </c>
    </row>
    <row r="177" spans="1:6" x14ac:dyDescent="0.3">
      <c r="A177" s="1" t="s">
        <v>23</v>
      </c>
      <c r="B177" s="1" t="s">
        <v>7</v>
      </c>
      <c r="C177" s="1" t="s">
        <v>26</v>
      </c>
      <c r="D177" s="1">
        <v>7780</v>
      </c>
      <c r="E177" s="1">
        <v>4704</v>
      </c>
      <c r="F177" s="1">
        <f t="shared" ca="1" si="2"/>
        <v>5971</v>
      </c>
    </row>
    <row r="178" spans="1:6" x14ac:dyDescent="0.3">
      <c r="A178" s="1" t="s">
        <v>25</v>
      </c>
      <c r="B178" s="1" t="s">
        <v>10</v>
      </c>
      <c r="C178" s="1" t="s">
        <v>27</v>
      </c>
      <c r="D178" s="1">
        <v>8854</v>
      </c>
      <c r="E178" s="1">
        <v>5944</v>
      </c>
      <c r="F178" s="1">
        <f t="shared" ca="1" si="2"/>
        <v>7610</v>
      </c>
    </row>
    <row r="179" spans="1:6" x14ac:dyDescent="0.3">
      <c r="A179" s="1" t="s">
        <v>35</v>
      </c>
      <c r="B179" s="1" t="s">
        <v>13</v>
      </c>
      <c r="C179" s="1" t="s">
        <v>28</v>
      </c>
      <c r="D179" s="1">
        <v>2091</v>
      </c>
      <c r="E179" s="1">
        <v>7410</v>
      </c>
      <c r="F179" s="1">
        <f t="shared" ca="1" si="2"/>
        <v>2321</v>
      </c>
    </row>
    <row r="180" spans="1:6" x14ac:dyDescent="0.3">
      <c r="A180" s="1" t="s">
        <v>36</v>
      </c>
      <c r="B180" s="1" t="s">
        <v>16</v>
      </c>
      <c r="C180" s="1" t="s">
        <v>30</v>
      </c>
      <c r="D180" s="1">
        <v>6711</v>
      </c>
      <c r="E180" s="1">
        <v>5591</v>
      </c>
      <c r="F180" s="1">
        <f t="shared" ca="1" si="2"/>
        <v>7785</v>
      </c>
    </row>
    <row r="181" spans="1:6" x14ac:dyDescent="0.3">
      <c r="A181" s="1" t="s">
        <v>37</v>
      </c>
      <c r="B181" s="1" t="s">
        <v>19</v>
      </c>
      <c r="C181" s="1" t="s">
        <v>32</v>
      </c>
      <c r="D181" s="1">
        <v>9934</v>
      </c>
      <c r="E181" s="1">
        <v>8059</v>
      </c>
      <c r="F181" s="1">
        <f t="shared" ca="1" si="2"/>
        <v>2976</v>
      </c>
    </row>
    <row r="182" spans="1:6" x14ac:dyDescent="0.3">
      <c r="A182" s="1" t="s">
        <v>38</v>
      </c>
      <c r="B182" s="1" t="s">
        <v>7</v>
      </c>
      <c r="C182" s="1" t="s">
        <v>8</v>
      </c>
      <c r="D182" s="1">
        <v>5255</v>
      </c>
      <c r="E182" s="1">
        <v>6864</v>
      </c>
      <c r="F182" s="1">
        <f t="shared" ca="1" si="2"/>
        <v>6797</v>
      </c>
    </row>
    <row r="183" spans="1:6" x14ac:dyDescent="0.3">
      <c r="A183" s="1" t="s">
        <v>39</v>
      </c>
      <c r="B183" s="1" t="s">
        <v>10</v>
      </c>
      <c r="C183" s="1" t="s">
        <v>11</v>
      </c>
      <c r="D183" s="1">
        <v>6256</v>
      </c>
      <c r="E183" s="1">
        <v>7471</v>
      </c>
      <c r="F183" s="1">
        <f t="shared" ca="1" si="2"/>
        <v>2046</v>
      </c>
    </row>
    <row r="184" spans="1:6" x14ac:dyDescent="0.3">
      <c r="A184" s="1" t="s">
        <v>6</v>
      </c>
      <c r="B184" s="1" t="s">
        <v>13</v>
      </c>
      <c r="C184" s="1" t="s">
        <v>14</v>
      </c>
      <c r="D184" s="1">
        <v>5880</v>
      </c>
      <c r="E184" s="1">
        <v>9148</v>
      </c>
      <c r="F184" s="1">
        <f t="shared" ca="1" si="2"/>
        <v>4387</v>
      </c>
    </row>
    <row r="185" spans="1:6" x14ac:dyDescent="0.3">
      <c r="A185" s="1" t="s">
        <v>9</v>
      </c>
      <c r="B185" s="1" t="s">
        <v>16</v>
      </c>
      <c r="C185" s="1" t="s">
        <v>17</v>
      </c>
      <c r="D185" s="1">
        <v>4209</v>
      </c>
      <c r="E185" s="1">
        <v>5926</v>
      </c>
      <c r="F185" s="1">
        <f t="shared" ca="1" si="2"/>
        <v>6190</v>
      </c>
    </row>
    <row r="186" spans="1:6" x14ac:dyDescent="0.3">
      <c r="A186" s="1" t="s">
        <v>12</v>
      </c>
      <c r="B186" s="1" t="s">
        <v>19</v>
      </c>
      <c r="C186" s="1" t="s">
        <v>20</v>
      </c>
      <c r="D186" s="1">
        <v>7030</v>
      </c>
      <c r="E186" s="1">
        <v>7996</v>
      </c>
      <c r="F186" s="1">
        <f t="shared" ca="1" si="2"/>
        <v>3445</v>
      </c>
    </row>
    <row r="187" spans="1:6" x14ac:dyDescent="0.3">
      <c r="A187" s="1" t="s">
        <v>15</v>
      </c>
      <c r="B187" s="1" t="s">
        <v>7</v>
      </c>
      <c r="C187" s="1" t="s">
        <v>22</v>
      </c>
      <c r="D187" s="1">
        <v>2411</v>
      </c>
      <c r="E187" s="1">
        <v>8273</v>
      </c>
      <c r="F187" s="1">
        <f t="shared" ca="1" si="2"/>
        <v>7060</v>
      </c>
    </row>
    <row r="188" spans="1:6" x14ac:dyDescent="0.3">
      <c r="A188" s="1" t="s">
        <v>18</v>
      </c>
      <c r="B188" s="1" t="s">
        <v>10</v>
      </c>
      <c r="C188" s="1" t="s">
        <v>24</v>
      </c>
      <c r="D188" s="1">
        <v>4846</v>
      </c>
      <c r="E188" s="1">
        <v>7585</v>
      </c>
      <c r="F188" s="1">
        <f t="shared" ca="1" si="2"/>
        <v>4812</v>
      </c>
    </row>
    <row r="189" spans="1:6" x14ac:dyDescent="0.3">
      <c r="A189" s="1" t="s">
        <v>21</v>
      </c>
      <c r="B189" s="1" t="s">
        <v>13</v>
      </c>
      <c r="C189" s="1" t="s">
        <v>26</v>
      </c>
      <c r="D189" s="1">
        <v>8908</v>
      </c>
      <c r="E189" s="1">
        <v>8517</v>
      </c>
      <c r="F189" s="1">
        <f t="shared" ca="1" si="2"/>
        <v>2724</v>
      </c>
    </row>
    <row r="190" spans="1:6" x14ac:dyDescent="0.3">
      <c r="A190" s="1" t="s">
        <v>23</v>
      </c>
      <c r="B190" s="1" t="s">
        <v>16</v>
      </c>
      <c r="C190" s="1" t="s">
        <v>27</v>
      </c>
      <c r="D190" s="1">
        <v>6291</v>
      </c>
      <c r="E190" s="1">
        <v>8228</v>
      </c>
      <c r="F190" s="1">
        <f t="shared" ca="1" si="2"/>
        <v>1717</v>
      </c>
    </row>
    <row r="191" spans="1:6" x14ac:dyDescent="0.3">
      <c r="A191" s="1" t="s">
        <v>25</v>
      </c>
      <c r="B191" s="1" t="s">
        <v>19</v>
      </c>
      <c r="C191" s="1" t="s">
        <v>28</v>
      </c>
      <c r="D191" s="1">
        <v>5866</v>
      </c>
      <c r="E191" s="1">
        <v>3154</v>
      </c>
      <c r="F191" s="1">
        <f t="shared" ca="1" si="2"/>
        <v>7961</v>
      </c>
    </row>
    <row r="192" spans="1:6" x14ac:dyDescent="0.3">
      <c r="A192" s="1" t="s">
        <v>35</v>
      </c>
      <c r="B192" s="1" t="s">
        <v>7</v>
      </c>
      <c r="C192" s="1" t="s">
        <v>30</v>
      </c>
      <c r="D192" s="1">
        <v>6513</v>
      </c>
      <c r="E192" s="1">
        <v>5294</v>
      </c>
      <c r="F192" s="1">
        <f t="shared" ca="1" si="2"/>
        <v>6475</v>
      </c>
    </row>
    <row r="193" spans="1:6" x14ac:dyDescent="0.3">
      <c r="A193" s="1" t="s">
        <v>36</v>
      </c>
      <c r="B193" s="1" t="s">
        <v>10</v>
      </c>
      <c r="C193" s="1" t="s">
        <v>32</v>
      </c>
      <c r="D193" s="1">
        <v>8520</v>
      </c>
      <c r="E193" s="1">
        <v>4248</v>
      </c>
      <c r="F193" s="1">
        <f t="shared" ca="1" si="2"/>
        <v>4241</v>
      </c>
    </row>
    <row r="194" spans="1:6" x14ac:dyDescent="0.3">
      <c r="A194" s="1" t="s">
        <v>37</v>
      </c>
      <c r="B194" s="1" t="s">
        <v>13</v>
      </c>
      <c r="C194" s="1" t="s">
        <v>8</v>
      </c>
      <c r="D194" s="1">
        <v>1045</v>
      </c>
      <c r="E194" s="1">
        <v>4682</v>
      </c>
      <c r="F194" s="1">
        <f t="shared" ca="1" si="2"/>
        <v>3576</v>
      </c>
    </row>
    <row r="195" spans="1:6" x14ac:dyDescent="0.3">
      <c r="A195" s="1" t="s">
        <v>38</v>
      </c>
      <c r="B195" s="1" t="s">
        <v>16</v>
      </c>
      <c r="C195" s="1" t="s">
        <v>11</v>
      </c>
      <c r="D195" s="1">
        <v>1779</v>
      </c>
      <c r="E195" s="1">
        <v>4775</v>
      </c>
      <c r="F195" s="1">
        <f t="shared" ref="F195:F217" ca="1" si="3">RANDBETWEEN(1000,8000)</f>
        <v>3890</v>
      </c>
    </row>
    <row r="196" spans="1:6" x14ac:dyDescent="0.3">
      <c r="A196" s="1" t="s">
        <v>39</v>
      </c>
      <c r="B196" s="1" t="s">
        <v>19</v>
      </c>
      <c r="C196" s="1" t="s">
        <v>14</v>
      </c>
      <c r="D196" s="1">
        <v>8740</v>
      </c>
      <c r="E196" s="1">
        <v>9389</v>
      </c>
      <c r="F196" s="1">
        <f t="shared" ca="1" si="3"/>
        <v>4063</v>
      </c>
    </row>
    <row r="197" spans="1:6" x14ac:dyDescent="0.3">
      <c r="A197" s="1" t="s">
        <v>6</v>
      </c>
      <c r="B197" s="1" t="s">
        <v>7</v>
      </c>
      <c r="C197" s="1" t="s">
        <v>17</v>
      </c>
      <c r="D197" s="1">
        <v>4199</v>
      </c>
      <c r="E197" s="1">
        <v>5170</v>
      </c>
      <c r="F197" s="1">
        <f t="shared" ca="1" si="3"/>
        <v>6049</v>
      </c>
    </row>
    <row r="198" spans="1:6" x14ac:dyDescent="0.3">
      <c r="A198" s="1" t="s">
        <v>9</v>
      </c>
      <c r="B198" s="1" t="s">
        <v>10</v>
      </c>
      <c r="C198" s="1" t="s">
        <v>20</v>
      </c>
      <c r="D198" s="1">
        <v>5863</v>
      </c>
      <c r="E198" s="1">
        <v>4548</v>
      </c>
      <c r="F198" s="1">
        <f t="shared" ca="1" si="3"/>
        <v>6222</v>
      </c>
    </row>
    <row r="199" spans="1:6" x14ac:dyDescent="0.3">
      <c r="A199" s="1" t="s">
        <v>12</v>
      </c>
      <c r="B199" s="1" t="s">
        <v>13</v>
      </c>
      <c r="C199" s="1" t="s">
        <v>22</v>
      </c>
      <c r="D199" s="1">
        <v>7242</v>
      </c>
      <c r="E199" s="1">
        <v>5799</v>
      </c>
      <c r="F199" s="1">
        <f t="shared" ca="1" si="3"/>
        <v>3373</v>
      </c>
    </row>
    <row r="200" spans="1:6" x14ac:dyDescent="0.3">
      <c r="A200" s="1" t="s">
        <v>15</v>
      </c>
      <c r="B200" s="1" t="s">
        <v>16</v>
      </c>
      <c r="C200" s="1" t="s">
        <v>24</v>
      </c>
      <c r="D200" s="1">
        <v>5594</v>
      </c>
      <c r="E200" s="1">
        <v>2017</v>
      </c>
      <c r="F200" s="1">
        <f t="shared" ca="1" si="3"/>
        <v>7733</v>
      </c>
    </row>
    <row r="201" spans="1:6" x14ac:dyDescent="0.3">
      <c r="A201" s="1" t="s">
        <v>18</v>
      </c>
      <c r="B201" s="1" t="s">
        <v>19</v>
      </c>
      <c r="C201" s="1" t="s">
        <v>26</v>
      </c>
      <c r="D201" s="1">
        <v>7915</v>
      </c>
      <c r="E201" s="1">
        <v>3111</v>
      </c>
      <c r="F201" s="1">
        <f t="shared" ca="1" si="3"/>
        <v>4204</v>
      </c>
    </row>
    <row r="202" spans="1:6" x14ac:dyDescent="0.3">
      <c r="A202" s="1" t="s">
        <v>21</v>
      </c>
      <c r="B202" s="1" t="s">
        <v>7</v>
      </c>
      <c r="C202" s="1" t="s">
        <v>27</v>
      </c>
      <c r="D202" s="1">
        <v>1941</v>
      </c>
      <c r="E202" s="1">
        <v>5997</v>
      </c>
      <c r="F202" s="1">
        <f t="shared" ca="1" si="3"/>
        <v>2848</v>
      </c>
    </row>
    <row r="203" spans="1:6" x14ac:dyDescent="0.3">
      <c r="A203" s="1" t="s">
        <v>23</v>
      </c>
      <c r="B203" s="1" t="s">
        <v>10</v>
      </c>
      <c r="C203" s="1" t="s">
        <v>28</v>
      </c>
      <c r="D203" s="1">
        <v>3838</v>
      </c>
      <c r="E203" s="1">
        <v>5280</v>
      </c>
      <c r="F203" s="1">
        <f t="shared" ca="1" si="3"/>
        <v>3324</v>
      </c>
    </row>
    <row r="204" spans="1:6" x14ac:dyDescent="0.3">
      <c r="A204" s="1" t="s">
        <v>25</v>
      </c>
      <c r="B204" s="1" t="s">
        <v>13</v>
      </c>
      <c r="C204" s="1" t="s">
        <v>30</v>
      </c>
      <c r="D204" s="1">
        <v>7605</v>
      </c>
      <c r="E204" s="1">
        <v>4353</v>
      </c>
      <c r="F204" s="1">
        <f t="shared" ca="1" si="3"/>
        <v>5357</v>
      </c>
    </row>
    <row r="205" spans="1:6" x14ac:dyDescent="0.3">
      <c r="A205" s="1" t="s">
        <v>35</v>
      </c>
      <c r="B205" s="1" t="s">
        <v>16</v>
      </c>
      <c r="C205" s="1" t="s">
        <v>32</v>
      </c>
      <c r="D205" s="1">
        <v>3038</v>
      </c>
      <c r="E205" s="1">
        <v>8417</v>
      </c>
      <c r="F205" s="1">
        <f t="shared" ca="1" si="3"/>
        <v>4665</v>
      </c>
    </row>
    <row r="206" spans="1:6" x14ac:dyDescent="0.3">
      <c r="A206" s="1" t="s">
        <v>36</v>
      </c>
      <c r="B206" s="1" t="s">
        <v>19</v>
      </c>
      <c r="C206" s="1" t="s">
        <v>8</v>
      </c>
      <c r="D206" s="1">
        <v>8602</v>
      </c>
      <c r="E206" s="1">
        <v>8654</v>
      </c>
      <c r="F206" s="1">
        <f t="shared" ca="1" si="3"/>
        <v>7637</v>
      </c>
    </row>
    <row r="207" spans="1:6" x14ac:dyDescent="0.3">
      <c r="A207" s="1" t="s">
        <v>37</v>
      </c>
      <c r="B207" s="1" t="s">
        <v>7</v>
      </c>
      <c r="C207" s="1" t="s">
        <v>11</v>
      </c>
      <c r="D207" s="1">
        <v>4750</v>
      </c>
      <c r="E207" s="1">
        <v>5363</v>
      </c>
      <c r="F207" s="1">
        <f t="shared" ca="1" si="3"/>
        <v>5003</v>
      </c>
    </row>
    <row r="208" spans="1:6" x14ac:dyDescent="0.3">
      <c r="A208" s="1" t="s">
        <v>38</v>
      </c>
      <c r="B208" s="1" t="s">
        <v>10</v>
      </c>
      <c r="C208" s="1" t="s">
        <v>14</v>
      </c>
      <c r="D208" s="1">
        <v>9580</v>
      </c>
      <c r="E208" s="1">
        <v>2744</v>
      </c>
      <c r="F208" s="1">
        <f t="shared" ca="1" si="3"/>
        <v>4100</v>
      </c>
    </row>
    <row r="209" spans="1:6" x14ac:dyDescent="0.3">
      <c r="A209" s="1" t="s">
        <v>39</v>
      </c>
      <c r="B209" s="1" t="s">
        <v>13</v>
      </c>
      <c r="C209" s="1" t="s">
        <v>17</v>
      </c>
      <c r="D209" s="1">
        <v>3300</v>
      </c>
      <c r="E209" s="1">
        <v>7116</v>
      </c>
      <c r="F209" s="1">
        <f t="shared" ca="1" si="3"/>
        <v>3574</v>
      </c>
    </row>
    <row r="210" spans="1:6" x14ac:dyDescent="0.3">
      <c r="A210" s="1" t="s">
        <v>6</v>
      </c>
      <c r="B210" s="1" t="s">
        <v>16</v>
      </c>
      <c r="C210" s="1" t="s">
        <v>20</v>
      </c>
      <c r="D210" s="1">
        <v>2869</v>
      </c>
      <c r="E210" s="1">
        <v>8534</v>
      </c>
      <c r="F210" s="1">
        <f t="shared" ca="1" si="3"/>
        <v>6373</v>
      </c>
    </row>
    <row r="211" spans="1:6" x14ac:dyDescent="0.3">
      <c r="A211" s="1" t="s">
        <v>9</v>
      </c>
      <c r="B211" s="1" t="s">
        <v>19</v>
      </c>
      <c r="C211" s="1" t="s">
        <v>22</v>
      </c>
      <c r="D211" s="1">
        <v>7311</v>
      </c>
      <c r="E211" s="1">
        <v>4548</v>
      </c>
      <c r="F211" s="1">
        <f t="shared" ca="1" si="3"/>
        <v>5030</v>
      </c>
    </row>
    <row r="212" spans="1:6" x14ac:dyDescent="0.3">
      <c r="A212" s="1" t="s">
        <v>12</v>
      </c>
      <c r="B212" s="1" t="s">
        <v>7</v>
      </c>
      <c r="C212" s="1" t="s">
        <v>24</v>
      </c>
      <c r="D212" s="1">
        <v>6247</v>
      </c>
      <c r="E212" s="1">
        <v>2905</v>
      </c>
      <c r="F212" s="1">
        <f t="shared" ca="1" si="3"/>
        <v>4732</v>
      </c>
    </row>
    <row r="213" spans="1:6" x14ac:dyDescent="0.3">
      <c r="A213" s="1" t="s">
        <v>15</v>
      </c>
      <c r="B213" s="1" t="s">
        <v>10</v>
      </c>
      <c r="C213" s="1" t="s">
        <v>26</v>
      </c>
      <c r="D213" s="1">
        <v>1838</v>
      </c>
      <c r="E213" s="1">
        <v>3278</v>
      </c>
      <c r="F213" s="1">
        <f t="shared" ca="1" si="3"/>
        <v>6849</v>
      </c>
    </row>
    <row r="214" spans="1:6" x14ac:dyDescent="0.3">
      <c r="A214" s="1" t="s">
        <v>18</v>
      </c>
      <c r="B214" s="1" t="s">
        <v>13</v>
      </c>
      <c r="C214" s="1" t="s">
        <v>27</v>
      </c>
      <c r="D214" s="1">
        <v>8368</v>
      </c>
      <c r="E214" s="1">
        <v>8806</v>
      </c>
      <c r="F214" s="1">
        <f t="shared" ca="1" si="3"/>
        <v>3244</v>
      </c>
    </row>
    <row r="215" spans="1:6" x14ac:dyDescent="0.3">
      <c r="A215" s="1" t="s">
        <v>21</v>
      </c>
      <c r="B215" s="1" t="s">
        <v>16</v>
      </c>
      <c r="C215" s="1" t="s">
        <v>28</v>
      </c>
      <c r="D215" s="1">
        <v>5003</v>
      </c>
      <c r="E215" s="1">
        <v>4675</v>
      </c>
      <c r="F215" s="1">
        <f t="shared" ca="1" si="3"/>
        <v>7290</v>
      </c>
    </row>
    <row r="216" spans="1:6" x14ac:dyDescent="0.3">
      <c r="A216" s="1" t="s">
        <v>23</v>
      </c>
      <c r="B216" s="1" t="s">
        <v>19</v>
      </c>
      <c r="C216" s="1" t="s">
        <v>30</v>
      </c>
      <c r="D216" s="1">
        <v>5572</v>
      </c>
      <c r="E216" s="1">
        <v>7390</v>
      </c>
      <c r="F216" s="1">
        <f t="shared" ca="1" si="3"/>
        <v>6146</v>
      </c>
    </row>
    <row r="217" spans="1:6" x14ac:dyDescent="0.3">
      <c r="A217" s="1" t="s">
        <v>25</v>
      </c>
      <c r="B217" s="1" t="s">
        <v>7</v>
      </c>
      <c r="C217" s="1" t="s">
        <v>32</v>
      </c>
      <c r="D217" s="1">
        <v>5295</v>
      </c>
      <c r="E217" s="1">
        <v>5555</v>
      </c>
      <c r="F217" s="1">
        <f t="shared" ca="1" si="3"/>
        <v>2194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6E13-E9FE-40FB-875F-B701E00A6135}">
  <dimension ref="A1:C13"/>
  <sheetViews>
    <sheetView zoomScale="175" zoomScaleNormal="175" workbookViewId="0">
      <selection activeCell="D8" sqref="D8"/>
    </sheetView>
  </sheetViews>
  <sheetFormatPr defaultRowHeight="14.4" x14ac:dyDescent="0.3"/>
  <cols>
    <col min="3" max="3" width="19.33203125" customWidth="1"/>
  </cols>
  <sheetData>
    <row r="1" spans="1:3" x14ac:dyDescent="0.3">
      <c r="A1" s="1" t="b">
        <v>1</v>
      </c>
    </row>
    <row r="2" spans="1:3" x14ac:dyDescent="0.3">
      <c r="A2" s="1" t="s">
        <v>9</v>
      </c>
      <c r="C2" t="s">
        <v>41</v>
      </c>
    </row>
    <row r="3" spans="1:3" x14ac:dyDescent="0.3">
      <c r="A3" s="1" t="s">
        <v>12</v>
      </c>
      <c r="C3" t="s">
        <v>42</v>
      </c>
    </row>
    <row r="4" spans="1:3" x14ac:dyDescent="0.3">
      <c r="A4" s="1" t="s">
        <v>15</v>
      </c>
      <c r="C4" t="s">
        <v>43</v>
      </c>
    </row>
    <row r="5" spans="1:3" x14ac:dyDescent="0.3">
      <c r="A5" s="1" t="s">
        <v>18</v>
      </c>
    </row>
    <row r="6" spans="1:3" x14ac:dyDescent="0.3">
      <c r="A6" s="1" t="s">
        <v>21</v>
      </c>
    </row>
    <row r="7" spans="1:3" x14ac:dyDescent="0.3">
      <c r="A7" s="1" t="s">
        <v>23</v>
      </c>
    </row>
    <row r="8" spans="1:3" x14ac:dyDescent="0.3">
      <c r="A8" s="1" t="s">
        <v>25</v>
      </c>
    </row>
    <row r="9" spans="1:3" x14ac:dyDescent="0.3">
      <c r="A9" s="1" t="s">
        <v>35</v>
      </c>
    </row>
    <row r="10" spans="1:3" x14ac:dyDescent="0.3">
      <c r="A10" s="1" t="s">
        <v>36</v>
      </c>
    </row>
    <row r="11" spans="1:3" x14ac:dyDescent="0.3">
      <c r="A11" s="1" t="s">
        <v>37</v>
      </c>
    </row>
    <row r="12" spans="1:3" x14ac:dyDescent="0.3">
      <c r="A12" s="1" t="s">
        <v>38</v>
      </c>
    </row>
    <row r="13" spans="1:3" x14ac:dyDescent="0.3">
      <c r="A13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2B19-C0A9-460C-A98E-E4EF8D2FFF60}">
  <dimension ref="A1:P17"/>
  <sheetViews>
    <sheetView topLeftCell="A2" zoomScale="145" zoomScaleNormal="145" workbookViewId="0">
      <selection activeCell="C19" sqref="C19"/>
    </sheetView>
  </sheetViews>
  <sheetFormatPr defaultRowHeight="14.4" x14ac:dyDescent="0.3"/>
  <cols>
    <col min="1" max="1" width="9.44140625" customWidth="1"/>
    <col min="2" max="2" width="17.44140625" customWidth="1"/>
    <col min="3" max="3" width="17.6640625" customWidth="1"/>
    <col min="4" max="4" width="19.88671875" customWidth="1"/>
    <col min="5" max="5" width="21.33203125" customWidth="1"/>
    <col min="6" max="6" width="16.44140625" customWidth="1"/>
    <col min="7" max="7" width="14.77734375" customWidth="1"/>
    <col min="8" max="8" width="12.77734375" customWidth="1"/>
    <col min="9" max="9" width="11.5546875" customWidth="1"/>
  </cols>
  <sheetData>
    <row r="1" spans="1:16" ht="36" hidden="1" customHeight="1" x14ac:dyDescent="0.3">
      <c r="A1" s="22" t="str">
        <f>"SALES DASHBOARD BY " &amp; UPPER(B3)</f>
        <v>SALES DASHBOARD BY ASHISH</v>
      </c>
      <c r="B1" s="22"/>
      <c r="C1" s="22"/>
      <c r="D1" s="22"/>
      <c r="E1" s="22"/>
      <c r="F1" s="22"/>
      <c r="G1" s="22"/>
      <c r="H1" s="22"/>
      <c r="I1" s="25"/>
      <c r="J1" s="3"/>
      <c r="K1" s="3"/>
      <c r="L1" s="3"/>
      <c r="M1" s="3"/>
      <c r="N1" s="3"/>
      <c r="O1" s="3"/>
      <c r="P1" s="3"/>
    </row>
    <row r="2" spans="1:16" ht="16.8" customHeight="1" x14ac:dyDescent="0.3">
      <c r="A2" s="23">
        <v>64</v>
      </c>
      <c r="B2" s="5" t="s">
        <v>0</v>
      </c>
      <c r="C2" s="5" t="str">
        <f>DATA!B1</f>
        <v>City</v>
      </c>
      <c r="D2" s="5" t="str">
        <f>DATA!C1</f>
        <v>Product</v>
      </c>
      <c r="E2" s="5" t="str">
        <f>DATA!D1</f>
        <v>Sales Price</v>
      </c>
      <c r="F2" s="5" t="str">
        <f>DATA!E1</f>
        <v>SALES 2</v>
      </c>
      <c r="G2" s="5" t="str">
        <f>DATA!F1</f>
        <v>SALES 3</v>
      </c>
      <c r="H2" s="6" t="s">
        <v>40</v>
      </c>
      <c r="I2" s="25"/>
      <c r="J2" s="3"/>
      <c r="K2" s="3"/>
      <c r="L2" s="3"/>
      <c r="M2" s="3"/>
      <c r="N2" s="3"/>
      <c r="O2" s="3"/>
      <c r="P2" s="3"/>
    </row>
    <row r="3" spans="1:16" ht="15.6" customHeight="1" x14ac:dyDescent="0.3">
      <c r="A3" s="23"/>
      <c r="B3" s="4" t="str" cm="1">
        <f t="array" ref="B3">INDEX(DATA!A2:$A$217,DASHBOARD!A2,1)</f>
        <v>Ashish</v>
      </c>
      <c r="C3" s="4" t="str">
        <f>VLOOKUP($B$3,DATA!$A$1:$F$217,MATCH(DASHBOARD!C$2,DATA!$A$1:$F$1,0),0)</f>
        <v>Mumbai</v>
      </c>
      <c r="D3" s="4" t="str">
        <f>VLOOKUP($B$3,DATA!$A$1:$F$217,MATCH(DASHBOARD!D$2,DATA!$A$1:$F$1,0),0)</f>
        <v>lava</v>
      </c>
      <c r="E3" s="4">
        <f>VLOOKUP($B$3,DATA!$A$1:$F$217,MATCH(DASHBOARD!E$2,DATA!$A$1:$F$1,0),0)</f>
        <v>2319</v>
      </c>
      <c r="F3" s="4">
        <f>VLOOKUP($B$3,DATA!$A$1:$F$217,MATCH(DASHBOARD!F$2,DATA!$A$1:$F$1,0),0)</f>
        <v>4589</v>
      </c>
      <c r="G3" s="4">
        <f ca="1">VLOOKUP($B$3,DATA!$A$1:$F$217,MATCH(DASHBOARD!G$2,DATA!$A$1:$F$1,0),0)</f>
        <v>6380</v>
      </c>
      <c r="H3" s="4">
        <f ca="1">ROUND(AVERAGE(E3:G3),0)</f>
        <v>4429</v>
      </c>
      <c r="I3" s="25"/>
    </row>
    <row r="4" spans="1:16" x14ac:dyDescent="0.3">
      <c r="A4" s="24"/>
      <c r="B4" s="24"/>
      <c r="C4" s="24"/>
      <c r="D4" s="24"/>
      <c r="E4" s="24"/>
      <c r="F4" s="24"/>
      <c r="G4" s="24"/>
      <c r="H4" s="24"/>
      <c r="I4" s="25"/>
    </row>
    <row r="5" spans="1:16" x14ac:dyDescent="0.3">
      <c r="A5" s="24"/>
      <c r="B5" s="24"/>
      <c r="C5" s="24"/>
      <c r="D5" s="24"/>
      <c r="E5" s="24"/>
      <c r="F5" s="24"/>
      <c r="G5" s="24"/>
      <c r="H5" s="24"/>
      <c r="I5" s="25"/>
    </row>
    <row r="6" spans="1:16" x14ac:dyDescent="0.3">
      <c r="A6" s="24"/>
      <c r="B6" s="24"/>
      <c r="C6" s="24"/>
      <c r="D6" s="24"/>
      <c r="E6" s="24"/>
      <c r="F6" s="24"/>
      <c r="G6" s="24"/>
      <c r="H6" s="24"/>
      <c r="I6" s="25"/>
    </row>
    <row r="7" spans="1:16" x14ac:dyDescent="0.3">
      <c r="A7" s="24"/>
      <c r="B7" s="24"/>
      <c r="C7" s="24"/>
      <c r="D7" s="24"/>
      <c r="E7" s="24"/>
      <c r="F7" s="24"/>
      <c r="G7" s="24"/>
      <c r="H7" s="24"/>
      <c r="I7" s="25"/>
    </row>
    <row r="8" spans="1:16" x14ac:dyDescent="0.3">
      <c r="A8" s="24"/>
      <c r="B8" s="24"/>
      <c r="C8" s="24"/>
      <c r="D8" s="24"/>
      <c r="E8" s="24"/>
      <c r="F8" s="24"/>
      <c r="G8" s="24"/>
      <c r="H8" s="24"/>
      <c r="I8" s="25"/>
    </row>
    <row r="9" spans="1:16" ht="13.2" customHeight="1" x14ac:dyDescent="0.3">
      <c r="A9" s="24"/>
      <c r="B9" s="24"/>
      <c r="C9" s="24"/>
      <c r="D9" s="24"/>
      <c r="E9" s="24"/>
      <c r="F9" s="24"/>
      <c r="G9" s="24"/>
      <c r="H9" s="24"/>
      <c r="I9" s="25"/>
    </row>
    <row r="10" spans="1:16" x14ac:dyDescent="0.3">
      <c r="A10" s="24"/>
      <c r="B10" s="24"/>
      <c r="C10" s="24"/>
      <c r="D10" s="24"/>
      <c r="E10" s="24"/>
      <c r="F10" s="24"/>
      <c r="G10" s="24"/>
      <c r="H10" s="24"/>
      <c r="I10" s="25"/>
    </row>
    <row r="11" spans="1:16" x14ac:dyDescent="0.3">
      <c r="A11" s="24"/>
      <c r="B11" s="24"/>
      <c r="C11" s="24"/>
      <c r="D11" s="24"/>
      <c r="E11" s="24"/>
      <c r="F11" s="24"/>
      <c r="G11" s="24"/>
      <c r="H11" s="24"/>
      <c r="I11" s="25"/>
    </row>
    <row r="12" spans="1:16" x14ac:dyDescent="0.3">
      <c r="A12" s="24"/>
      <c r="B12" s="24"/>
      <c r="C12" s="24"/>
      <c r="D12" s="24"/>
      <c r="E12" s="24"/>
      <c r="F12" s="24"/>
      <c r="G12" s="24"/>
      <c r="H12" s="24"/>
      <c r="I12" s="25"/>
    </row>
    <row r="13" spans="1:16" x14ac:dyDescent="0.3">
      <c r="A13" s="24"/>
      <c r="B13" s="24"/>
      <c r="C13" s="24"/>
      <c r="D13" s="24"/>
      <c r="E13" s="24"/>
      <c r="F13" s="24"/>
      <c r="G13" s="24"/>
      <c r="H13" s="24"/>
      <c r="I13" s="25"/>
    </row>
    <row r="14" spans="1:16" x14ac:dyDescent="0.3">
      <c r="A14" s="24"/>
      <c r="B14" s="24"/>
      <c r="C14" s="24"/>
      <c r="D14" s="24"/>
      <c r="E14" s="24"/>
      <c r="F14" s="24"/>
      <c r="G14" s="24"/>
      <c r="H14" s="24"/>
      <c r="I14" s="25"/>
    </row>
    <row r="15" spans="1:16" ht="13.8" customHeight="1" x14ac:dyDescent="0.3">
      <c r="A15" s="24"/>
      <c r="B15" s="24"/>
      <c r="C15" s="24"/>
      <c r="D15" s="24"/>
      <c r="E15" s="24"/>
      <c r="F15" s="24"/>
      <c r="G15" s="24"/>
      <c r="H15" s="24"/>
      <c r="I15" s="25"/>
    </row>
    <row r="16" spans="1:16" ht="13.8" customHeight="1" x14ac:dyDescent="0.3">
      <c r="A16" s="24"/>
      <c r="B16" s="24"/>
      <c r="C16" s="24"/>
      <c r="D16" s="24"/>
      <c r="E16" s="24"/>
      <c r="F16" s="24"/>
      <c r="G16" s="24"/>
      <c r="H16" s="24"/>
      <c r="I16" s="25"/>
    </row>
    <row r="17" ht="13.2" customHeight="1" x14ac:dyDescent="0.3"/>
  </sheetData>
  <mergeCells count="4">
    <mergeCell ref="A1:H1"/>
    <mergeCell ref="A2:A3"/>
    <mergeCell ref="A4:H16"/>
    <mergeCell ref="I1:I1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defaultSize="0" autoPict="0">
                <anchor moveWithCells="1" sizeWithCells="1">
                  <from>
                    <xdr:col>0</xdr:col>
                    <xdr:colOff>7620</xdr:colOff>
                    <xdr:row>3</xdr:row>
                    <xdr:rowOff>7620</xdr:rowOff>
                  </from>
                  <to>
                    <xdr:col>0</xdr:col>
                    <xdr:colOff>647700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Spinner 2">
              <controlPr defaultSize="0" autoPict="0">
                <anchor moveWithCells="1" sizeWithCells="1">
                  <from>
                    <xdr:col>8</xdr:col>
                    <xdr:colOff>7620</xdr:colOff>
                    <xdr:row>0</xdr:row>
                    <xdr:rowOff>0</xdr:rowOff>
                  </from>
                  <to>
                    <xdr:col>8</xdr:col>
                    <xdr:colOff>784860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List Box 5">
              <controlPr defaultSize="0" autoLine="0" autoPict="0">
                <anchor moveWithCells="1">
                  <from>
                    <xdr:col>8</xdr:col>
                    <xdr:colOff>15240</xdr:colOff>
                    <xdr:row>2</xdr:row>
                    <xdr:rowOff>15240</xdr:rowOff>
                  </from>
                  <to>
                    <xdr:col>9</xdr:col>
                    <xdr:colOff>0</xdr:colOff>
                    <xdr:row>17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172-F2EB-4318-A280-0ED0E40687C4}">
  <dimension ref="A1:P16"/>
  <sheetViews>
    <sheetView topLeftCell="A4" zoomScale="145" zoomScaleNormal="145" workbookViewId="0">
      <selection activeCell="H2" sqref="H2"/>
    </sheetView>
  </sheetViews>
  <sheetFormatPr defaultRowHeight="14.4" x14ac:dyDescent="0.3"/>
  <cols>
    <col min="1" max="1" width="9.44140625" customWidth="1"/>
    <col min="2" max="2" width="17.44140625" customWidth="1"/>
    <col min="3" max="3" width="17.6640625" customWidth="1"/>
    <col min="4" max="4" width="19.44140625" customWidth="1"/>
    <col min="5" max="5" width="22.21875" customWidth="1"/>
    <col min="6" max="6" width="15.77734375" customWidth="1"/>
    <col min="7" max="7" width="14.77734375" customWidth="1"/>
    <col min="8" max="8" width="12.77734375" customWidth="1"/>
    <col min="9" max="9" width="11.5546875" customWidth="1"/>
  </cols>
  <sheetData>
    <row r="1" spans="1:16" ht="34.799999999999997" customHeight="1" x14ac:dyDescent="0.3">
      <c r="A1" s="22" t="str">
        <f>"SALES DASHBOARD BY " &amp; UPPER(B3)</f>
        <v>SALES DASHBOARD BY TINA</v>
      </c>
      <c r="B1" s="22"/>
      <c r="C1" s="22"/>
      <c r="D1" s="22"/>
      <c r="E1" s="22"/>
      <c r="F1" s="22"/>
      <c r="G1" s="22"/>
      <c r="H1" s="22"/>
      <c r="I1" s="25"/>
      <c r="J1" s="3"/>
      <c r="K1" s="3"/>
      <c r="L1" s="3"/>
      <c r="M1" s="3"/>
      <c r="N1" s="3"/>
      <c r="O1" s="3"/>
      <c r="P1" s="3"/>
    </row>
    <row r="2" spans="1:16" ht="16.8" customHeight="1" x14ac:dyDescent="0.3">
      <c r="A2" s="26">
        <v>148</v>
      </c>
      <c r="B2" s="5" t="s">
        <v>0</v>
      </c>
      <c r="C2" s="5" t="str">
        <f>DATA!B1</f>
        <v>City</v>
      </c>
      <c r="D2" s="5" t="str">
        <f>DATA!C1</f>
        <v>Product</v>
      </c>
      <c r="E2" s="5" t="str">
        <f>DATA!D1</f>
        <v>Sales Price</v>
      </c>
      <c r="F2" s="5" t="str">
        <f>DATA!E1</f>
        <v>SALES 2</v>
      </c>
      <c r="G2" s="5" t="str">
        <f>DATA!F1</f>
        <v>SALES 3</v>
      </c>
      <c r="H2" s="6" t="s">
        <v>40</v>
      </c>
      <c r="I2" s="25"/>
      <c r="J2" s="3"/>
      <c r="K2" s="3"/>
      <c r="L2" s="3"/>
      <c r="M2" s="3"/>
      <c r="N2" s="3"/>
      <c r="O2" s="3"/>
      <c r="P2" s="3"/>
    </row>
    <row r="3" spans="1:16" ht="13.8" customHeight="1" x14ac:dyDescent="0.3">
      <c r="A3" s="26"/>
      <c r="B3" s="4" t="str" cm="1">
        <f t="array" ref="B3">INDEX(DATA!A2:$A$217,'DASHBOARD SCROLL BAR'!A2,1)</f>
        <v>Tina</v>
      </c>
      <c r="C3" s="4" t="str">
        <f>VLOOKUP($B$3,DATA!$A$1:$F$217,MATCH('DASHBOARD SCROLL BAR'!C$2,DATA!$A$1:$F$1,0),0)</f>
        <v>Noida</v>
      </c>
      <c r="D3" s="4" t="str">
        <f>VLOOKUP($B$3,DATA!$A$1:$F$217,MATCH('DASHBOARD SCROLL BAR'!D$2,DATA!$A$1:$F$1,0),0)</f>
        <v>one plus</v>
      </c>
      <c r="E3" s="4">
        <f>VLOOKUP($B$3,DATA!$A$1:$F$217,MATCH('DASHBOARD SCROLL BAR'!E$2,DATA!$A$1:$F$1,0),0)</f>
        <v>9912</v>
      </c>
      <c r="F3" s="4">
        <f>VLOOKUP($B$3,DATA!$A$1:$F$217,MATCH('DASHBOARD SCROLL BAR'!F$2,DATA!$A$1:$F$1,0),0)</f>
        <v>7107</v>
      </c>
      <c r="G3" s="4">
        <f ca="1">VLOOKUP($B$3,DATA!$A$1:$F$217,MATCH('DASHBOARD SCROLL BAR'!G$2,DATA!$A$1:$F$1,0),0)</f>
        <v>3642</v>
      </c>
      <c r="H3" s="4">
        <f ca="1">ROUND(AVERAGE(E3:G3),0)</f>
        <v>6887</v>
      </c>
      <c r="I3" s="25"/>
    </row>
    <row r="4" spans="1:16" x14ac:dyDescent="0.3">
      <c r="A4" s="24"/>
      <c r="B4" s="24"/>
      <c r="C4" s="24"/>
      <c r="D4" s="24"/>
      <c r="E4" s="24"/>
      <c r="F4" s="24"/>
      <c r="G4" s="24"/>
      <c r="H4" s="24"/>
      <c r="I4" s="25"/>
    </row>
    <row r="5" spans="1:16" x14ac:dyDescent="0.3">
      <c r="A5" s="24"/>
      <c r="B5" s="24"/>
      <c r="C5" s="24"/>
      <c r="D5" s="24"/>
      <c r="E5" s="24"/>
      <c r="F5" s="24"/>
      <c r="G5" s="24"/>
      <c r="H5" s="24"/>
      <c r="I5" s="25"/>
    </row>
    <row r="6" spans="1:16" x14ac:dyDescent="0.3">
      <c r="A6" s="24"/>
      <c r="B6" s="24"/>
      <c r="C6" s="24"/>
      <c r="D6" s="24"/>
      <c r="E6" s="24"/>
      <c r="F6" s="24"/>
      <c r="G6" s="24"/>
      <c r="H6" s="24"/>
      <c r="I6" s="25"/>
    </row>
    <row r="7" spans="1:16" x14ac:dyDescent="0.3">
      <c r="A7" s="24"/>
      <c r="B7" s="24"/>
      <c r="C7" s="24"/>
      <c r="D7" s="24"/>
      <c r="E7" s="24"/>
      <c r="F7" s="24"/>
      <c r="G7" s="24"/>
      <c r="H7" s="24"/>
      <c r="I7" s="25"/>
    </row>
    <row r="8" spans="1:16" ht="12" customHeight="1" x14ac:dyDescent="0.3">
      <c r="A8" s="24"/>
      <c r="B8" s="24"/>
      <c r="C8" s="24"/>
      <c r="D8" s="24"/>
      <c r="E8" s="24"/>
      <c r="F8" s="24"/>
      <c r="G8" s="24"/>
      <c r="H8" s="24"/>
      <c r="I8" s="25"/>
    </row>
    <row r="9" spans="1:16" ht="13.2" customHeight="1" x14ac:dyDescent="0.3">
      <c r="A9" s="24"/>
      <c r="B9" s="24"/>
      <c r="C9" s="24"/>
      <c r="D9" s="24"/>
      <c r="E9" s="24"/>
      <c r="F9" s="24"/>
      <c r="G9" s="24"/>
      <c r="H9" s="24"/>
      <c r="I9" s="25"/>
    </row>
    <row r="10" spans="1:16" x14ac:dyDescent="0.3">
      <c r="A10" s="24"/>
      <c r="B10" s="24"/>
      <c r="C10" s="24"/>
      <c r="D10" s="24"/>
      <c r="E10" s="24"/>
      <c r="F10" s="24"/>
      <c r="G10" s="24"/>
      <c r="H10" s="24"/>
      <c r="I10" s="25"/>
    </row>
    <row r="11" spans="1:16" x14ac:dyDescent="0.3">
      <c r="A11" s="24"/>
      <c r="B11" s="24"/>
      <c r="C11" s="24"/>
      <c r="D11" s="24"/>
      <c r="E11" s="24"/>
      <c r="F11" s="24"/>
      <c r="G11" s="24"/>
      <c r="H11" s="24"/>
      <c r="I11" s="25"/>
    </row>
    <row r="12" spans="1:16" x14ac:dyDescent="0.3">
      <c r="A12" s="24"/>
      <c r="B12" s="24"/>
      <c r="C12" s="24"/>
      <c r="D12" s="24"/>
      <c r="E12" s="24"/>
      <c r="F12" s="24"/>
      <c r="G12" s="24"/>
      <c r="H12" s="24"/>
      <c r="I12" s="25"/>
    </row>
    <row r="13" spans="1:16" x14ac:dyDescent="0.3">
      <c r="A13" s="24"/>
      <c r="B13" s="24"/>
      <c r="C13" s="24"/>
      <c r="D13" s="24"/>
      <c r="E13" s="24"/>
      <c r="F13" s="24"/>
      <c r="G13" s="24"/>
      <c r="H13" s="24"/>
      <c r="I13" s="25"/>
    </row>
    <row r="14" spans="1:16" ht="12.6" customHeight="1" x14ac:dyDescent="0.3">
      <c r="A14" s="24"/>
      <c r="B14" s="24"/>
      <c r="C14" s="24"/>
      <c r="D14" s="24"/>
      <c r="E14" s="24"/>
      <c r="F14" s="24"/>
      <c r="G14" s="24"/>
      <c r="H14" s="24"/>
      <c r="I14" s="25"/>
    </row>
    <row r="15" spans="1:16" ht="12.6" customHeight="1" x14ac:dyDescent="0.3">
      <c r="A15" s="24"/>
      <c r="B15" s="24"/>
      <c r="C15" s="24"/>
      <c r="D15" s="24"/>
      <c r="E15" s="24"/>
      <c r="F15" s="24"/>
      <c r="G15" s="24"/>
      <c r="H15" s="24"/>
      <c r="I15" s="25"/>
    </row>
    <row r="16" spans="1:16" ht="10.8" customHeight="1" x14ac:dyDescent="0.3">
      <c r="A16" s="24"/>
      <c r="B16" s="24"/>
      <c r="C16" s="24"/>
      <c r="D16" s="24"/>
      <c r="E16" s="24"/>
      <c r="F16" s="24"/>
      <c r="G16" s="24"/>
      <c r="H16" s="24"/>
      <c r="I16" s="25"/>
    </row>
  </sheetData>
  <mergeCells count="4">
    <mergeCell ref="A1:H1"/>
    <mergeCell ref="I1:I16"/>
    <mergeCell ref="A2:A3"/>
    <mergeCell ref="A4:H1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pinner 1">
              <controlPr defaultSize="0" autoPict="0">
                <anchor moveWithCells="1" sizeWithCells="1">
                  <from>
                    <xdr:col>0</xdr:col>
                    <xdr:colOff>7620</xdr:colOff>
                    <xdr:row>3</xdr:row>
                    <xdr:rowOff>7620</xdr:rowOff>
                  </from>
                  <to>
                    <xdr:col>0</xdr:col>
                    <xdr:colOff>647700</xdr:colOff>
                    <xdr:row>15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Spinner 2">
              <controlPr defaultSize="0" autoPict="0">
                <anchor moveWithCells="1" sizeWithCells="1">
                  <from>
                    <xdr:col>8</xdr:col>
                    <xdr:colOff>7620</xdr:colOff>
                    <xdr:row>0</xdr:row>
                    <xdr:rowOff>0</xdr:rowOff>
                  </from>
                  <to>
                    <xdr:col>8</xdr:col>
                    <xdr:colOff>784860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List Box 3">
              <controlPr defaultSize="0" autoLine="0" autoPict="0">
                <anchor moveWithCells="1">
                  <from>
                    <xdr:col>8</xdr:col>
                    <xdr:colOff>22860</xdr:colOff>
                    <xdr:row>2</xdr:row>
                    <xdr:rowOff>15240</xdr:rowOff>
                  </from>
                  <to>
                    <xdr:col>9</xdr:col>
                    <xdr:colOff>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Scroll Bar 4">
              <controlPr defaultSize="0" autoPict="0">
                <anchor moveWithCells="1">
                  <from>
                    <xdr:col>0</xdr:col>
                    <xdr:colOff>0</xdr:colOff>
                    <xdr:row>15</xdr:row>
                    <xdr:rowOff>91440</xdr:rowOff>
                  </from>
                  <to>
                    <xdr:col>9</xdr:col>
                    <xdr:colOff>289560</xdr:colOff>
                    <xdr:row>17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6AA9-0A41-4850-8C01-41298C783FC0}">
  <dimension ref="A1:P17"/>
  <sheetViews>
    <sheetView zoomScale="141" zoomScaleNormal="141" workbookViewId="0">
      <selection activeCell="A4" sqref="A4:H17"/>
    </sheetView>
  </sheetViews>
  <sheetFormatPr defaultRowHeight="14.4" x14ac:dyDescent="0.3"/>
  <cols>
    <col min="1" max="1" width="9.44140625" customWidth="1"/>
    <col min="2" max="2" width="17.44140625" customWidth="1"/>
    <col min="3" max="3" width="17.6640625" customWidth="1"/>
    <col min="4" max="4" width="19.88671875" customWidth="1"/>
    <col min="5" max="5" width="25.33203125" customWidth="1"/>
    <col min="6" max="6" width="16.44140625" customWidth="1"/>
    <col min="7" max="7" width="14.77734375" customWidth="1"/>
    <col min="8" max="8" width="12.77734375" customWidth="1"/>
    <col min="9" max="9" width="11.5546875" customWidth="1"/>
    <col min="11" max="11" width="11.44140625" customWidth="1"/>
  </cols>
  <sheetData>
    <row r="1" spans="1:16" ht="36" customHeight="1" x14ac:dyDescent="0.3">
      <c r="A1" s="22" t="str">
        <f>"SALES DASHBOARD BY " &amp; UPPER(B3)</f>
        <v>SALES DASHBOARD BY ANUPRIYA</v>
      </c>
      <c r="B1" s="22"/>
      <c r="C1" s="22"/>
      <c r="D1" s="22"/>
      <c r="E1" s="22"/>
      <c r="F1" s="22"/>
      <c r="G1" s="22"/>
      <c r="H1" s="22"/>
      <c r="I1" s="25"/>
      <c r="J1" s="3"/>
      <c r="K1" s="3"/>
      <c r="L1" s="3"/>
      <c r="M1" s="3"/>
      <c r="N1" s="3"/>
      <c r="O1" s="3"/>
      <c r="P1" s="3"/>
    </row>
    <row r="2" spans="1:16" ht="16.8" customHeight="1" x14ac:dyDescent="0.3">
      <c r="A2" s="23">
        <v>115</v>
      </c>
      <c r="B2" s="5" t="s">
        <v>0</v>
      </c>
      <c r="C2" s="5" t="str">
        <f>DATA!B1</f>
        <v>City</v>
      </c>
      <c r="D2" s="5" t="str">
        <f>DATA!C1</f>
        <v>Product</v>
      </c>
      <c r="E2" s="5" t="str">
        <f>DATA!D1</f>
        <v>Sales Price</v>
      </c>
      <c r="F2" s="5" t="str">
        <f>DATA!E1</f>
        <v>SALES 2</v>
      </c>
      <c r="G2" s="5" t="str">
        <f>DATA!F1</f>
        <v>SALES 3</v>
      </c>
      <c r="H2" s="6" t="s">
        <v>40</v>
      </c>
      <c r="I2" s="25"/>
      <c r="J2" s="3"/>
      <c r="K2" s="3"/>
      <c r="L2" s="3"/>
      <c r="M2" s="3"/>
      <c r="N2" s="3"/>
      <c r="O2" s="3"/>
      <c r="P2" s="3"/>
    </row>
    <row r="3" spans="1:16" ht="14.4" customHeight="1" thickBot="1" x14ac:dyDescent="0.35">
      <c r="A3" s="27"/>
      <c r="B3" s="7" t="str" cm="1">
        <f t="array" ref="B3">INDEX(DATA!A2:$A$217,'CONDITIONAL FORMATTING'!A2,1)</f>
        <v>Anupriya</v>
      </c>
      <c r="C3" s="7" t="str">
        <f>VLOOKUP($B$3,DATA!$A$1:$F$217,MATCH('CONDITIONAL FORMATTING'!C$2,DATA!$A$1:$F$1,0),0)</f>
        <v>Delhi</v>
      </c>
      <c r="D3" s="7" t="str">
        <f>VLOOKUP($B$3,DATA!$A$1:$F$217,MATCH('CONDITIONAL FORMATTING'!D$2,DATA!$A$1:$F$1,0),0)</f>
        <v>apple</v>
      </c>
      <c r="E3" s="7">
        <f>VLOOKUP($B$3,DATA!$A$1:$F$217,MATCH('CONDITIONAL FORMATTING'!E$2,DATA!$A$1:$F$1,0),0)</f>
        <v>4415</v>
      </c>
      <c r="F3" s="7">
        <f>VLOOKUP($B$3,DATA!$A$1:$F$217,MATCH('CONDITIONAL FORMATTING'!F$2,DATA!$A$1:$F$1,0),0)</f>
        <v>9954</v>
      </c>
      <c r="G3" s="7">
        <f ca="1">VLOOKUP($B$3,DATA!$A$1:$F$217,MATCH('CONDITIONAL FORMATTING'!G$2,DATA!$A$1:$F$1,0),0)</f>
        <v>3827</v>
      </c>
      <c r="H3" s="7">
        <f ca="1">ROUND(AVERAGE(E3:G3),0)</f>
        <v>6065</v>
      </c>
      <c r="I3" s="25"/>
    </row>
    <row r="4" spans="1:16" x14ac:dyDescent="0.3">
      <c r="A4" s="28"/>
      <c r="B4" s="29"/>
      <c r="C4" s="29"/>
      <c r="D4" s="29"/>
      <c r="E4" s="29"/>
      <c r="F4" s="29"/>
      <c r="G4" s="29"/>
      <c r="H4" s="30"/>
      <c r="I4" s="25"/>
      <c r="K4" t="s">
        <v>44</v>
      </c>
    </row>
    <row r="5" spans="1:16" x14ac:dyDescent="0.3">
      <c r="A5" s="31"/>
      <c r="B5" s="24"/>
      <c r="C5" s="24"/>
      <c r="D5" s="24"/>
      <c r="E5" s="24"/>
      <c r="F5" s="24"/>
      <c r="G5" s="24"/>
      <c r="H5" s="32"/>
      <c r="I5" s="25"/>
      <c r="K5" t="s">
        <v>48</v>
      </c>
      <c r="L5" t="s">
        <v>47</v>
      </c>
    </row>
    <row r="6" spans="1:16" x14ac:dyDescent="0.3">
      <c r="A6" s="31"/>
      <c r="B6" s="24"/>
      <c r="C6" s="24"/>
      <c r="D6" s="24"/>
      <c r="E6" s="24"/>
      <c r="F6" s="24"/>
      <c r="G6" s="24"/>
      <c r="H6" s="32"/>
      <c r="I6" s="25"/>
      <c r="K6" t="s">
        <v>46</v>
      </c>
      <c r="L6" t="s">
        <v>45</v>
      </c>
    </row>
    <row r="7" spans="1:16" x14ac:dyDescent="0.3">
      <c r="A7" s="31"/>
      <c r="B7" s="24"/>
      <c r="C7" s="24"/>
      <c r="D7" s="24"/>
      <c r="E7" s="24"/>
      <c r="F7" s="24"/>
      <c r="G7" s="24"/>
      <c r="H7" s="32"/>
      <c r="I7" s="25"/>
      <c r="K7" t="s">
        <v>49</v>
      </c>
      <c r="L7" t="s">
        <v>50</v>
      </c>
    </row>
    <row r="8" spans="1:16" x14ac:dyDescent="0.3">
      <c r="A8" s="31"/>
      <c r="B8" s="24"/>
      <c r="C8" s="24"/>
      <c r="D8" s="24"/>
      <c r="E8" s="24"/>
      <c r="F8" s="24"/>
      <c r="G8" s="24"/>
      <c r="H8" s="32"/>
      <c r="I8" s="25"/>
    </row>
    <row r="9" spans="1:16" ht="13.2" customHeight="1" x14ac:dyDescent="0.3">
      <c r="A9" s="31"/>
      <c r="B9" s="24"/>
      <c r="C9" s="24"/>
      <c r="D9" s="24"/>
      <c r="E9" s="24"/>
      <c r="F9" s="24"/>
      <c r="G9" s="24"/>
      <c r="H9" s="32"/>
      <c r="I9" s="25"/>
    </row>
    <row r="10" spans="1:16" x14ac:dyDescent="0.3">
      <c r="A10" s="31"/>
      <c r="B10" s="24"/>
      <c r="C10" s="24"/>
      <c r="D10" s="24"/>
      <c r="E10" s="24"/>
      <c r="F10" s="24"/>
      <c r="G10" s="24"/>
      <c r="H10" s="32"/>
      <c r="I10" s="25"/>
    </row>
    <row r="11" spans="1:16" x14ac:dyDescent="0.3">
      <c r="A11" s="31"/>
      <c r="B11" s="24"/>
      <c r="C11" s="24"/>
      <c r="D11" s="24"/>
      <c r="E11" s="24"/>
      <c r="F11" s="24"/>
      <c r="G11" s="24"/>
      <c r="H11" s="32"/>
      <c r="I11" s="25"/>
    </row>
    <row r="12" spans="1:16" x14ac:dyDescent="0.3">
      <c r="A12" s="31"/>
      <c r="B12" s="24"/>
      <c r="C12" s="24"/>
      <c r="D12" s="24"/>
      <c r="E12" s="24"/>
      <c r="F12" s="24"/>
      <c r="G12" s="24"/>
      <c r="H12" s="32"/>
      <c r="I12" s="25"/>
    </row>
    <row r="13" spans="1:16" x14ac:dyDescent="0.3">
      <c r="A13" s="31"/>
      <c r="B13" s="24"/>
      <c r="C13" s="24"/>
      <c r="D13" s="24"/>
      <c r="E13" s="24"/>
      <c r="F13" s="24"/>
      <c r="G13" s="24"/>
      <c r="H13" s="32"/>
      <c r="I13" s="25"/>
    </row>
    <row r="14" spans="1:16" x14ac:dyDescent="0.3">
      <c r="A14" s="31"/>
      <c r="B14" s="24"/>
      <c r="C14" s="24"/>
      <c r="D14" s="24"/>
      <c r="E14" s="24"/>
      <c r="F14" s="24"/>
      <c r="G14" s="24"/>
      <c r="H14" s="32"/>
      <c r="I14" s="25"/>
    </row>
    <row r="15" spans="1:16" x14ac:dyDescent="0.3">
      <c r="A15" s="31"/>
      <c r="B15" s="24"/>
      <c r="C15" s="24"/>
      <c r="D15" s="24"/>
      <c r="E15" s="24"/>
      <c r="F15" s="24"/>
      <c r="G15" s="24"/>
      <c r="H15" s="32"/>
      <c r="I15" s="25"/>
    </row>
    <row r="16" spans="1:16" x14ac:dyDescent="0.3">
      <c r="A16" s="31"/>
      <c r="B16" s="24"/>
      <c r="C16" s="24"/>
      <c r="D16" s="24"/>
      <c r="E16" s="24"/>
      <c r="F16" s="24"/>
      <c r="G16" s="24"/>
      <c r="H16" s="32"/>
      <c r="I16" s="25"/>
    </row>
    <row r="17" spans="1:8" ht="15" thickBot="1" x14ac:dyDescent="0.35">
      <c r="A17" s="33"/>
      <c r="B17" s="34"/>
      <c r="C17" s="34"/>
      <c r="D17" s="34"/>
      <c r="E17" s="34"/>
      <c r="F17" s="34"/>
      <c r="G17" s="34"/>
      <c r="H17" s="35"/>
    </row>
  </sheetData>
  <mergeCells count="4">
    <mergeCell ref="A1:H1"/>
    <mergeCell ref="I1:I16"/>
    <mergeCell ref="A2:A3"/>
    <mergeCell ref="A4:H17"/>
  </mergeCells>
  <conditionalFormatting sqref="A4:H17">
    <cfRule type="expression" dxfId="6" priority="1">
      <formula>AND($H$3&gt;3000,$H$3&lt;6000)</formula>
    </cfRule>
    <cfRule type="expression" dxfId="5" priority="2">
      <formula>$H$3&gt;6000</formula>
    </cfRule>
    <cfRule type="expression" dxfId="4" priority="3">
      <formula>$H$3&lt;3000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Spinner 1">
              <controlPr defaultSize="0" autoPict="0">
                <anchor moveWithCells="1" sizeWithCells="1">
                  <from>
                    <xdr:col>0</xdr:col>
                    <xdr:colOff>7620</xdr:colOff>
                    <xdr:row>3</xdr:row>
                    <xdr:rowOff>7620</xdr:rowOff>
                  </from>
                  <to>
                    <xdr:col>0</xdr:col>
                    <xdr:colOff>647700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Spinner 2">
              <controlPr defaultSize="0" autoPict="0">
                <anchor moveWithCells="1" sizeWithCells="1">
                  <from>
                    <xdr:col>8</xdr:col>
                    <xdr:colOff>7620</xdr:colOff>
                    <xdr:row>0</xdr:row>
                    <xdr:rowOff>0</xdr:rowOff>
                  </from>
                  <to>
                    <xdr:col>8</xdr:col>
                    <xdr:colOff>784860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List Box 3">
              <controlPr defaultSize="0" autoLine="0" autoPict="0">
                <anchor moveWithCells="1">
                  <from>
                    <xdr:col>7</xdr:col>
                    <xdr:colOff>868680</xdr:colOff>
                    <xdr:row>2</xdr:row>
                    <xdr:rowOff>15240</xdr:rowOff>
                  </from>
                  <to>
                    <xdr:col>8</xdr:col>
                    <xdr:colOff>792480</xdr:colOff>
                    <xdr:row>17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88B7-9750-4D32-975B-9C3EB3541346}">
  <dimension ref="A1:P17"/>
  <sheetViews>
    <sheetView zoomScale="145" zoomScaleNormal="145" workbookViewId="0">
      <selection sqref="A1:H1"/>
    </sheetView>
  </sheetViews>
  <sheetFormatPr defaultRowHeight="14.4" x14ac:dyDescent="0.3"/>
  <cols>
    <col min="1" max="1" width="8.77734375" customWidth="1"/>
    <col min="2" max="2" width="17.44140625" customWidth="1"/>
    <col min="3" max="3" width="17.6640625" customWidth="1"/>
    <col min="4" max="4" width="18.88671875" customWidth="1"/>
    <col min="5" max="5" width="24.88671875" customWidth="1"/>
    <col min="6" max="6" width="16" customWidth="1"/>
    <col min="7" max="7" width="14.77734375" customWidth="1"/>
    <col min="8" max="8" width="12.77734375" customWidth="1"/>
    <col min="9" max="9" width="11.5546875" customWidth="1"/>
    <col min="13" max="13" width="10.6640625" customWidth="1"/>
  </cols>
  <sheetData>
    <row r="1" spans="1:16" ht="32.4" customHeight="1" x14ac:dyDescent="0.3">
      <c r="A1" s="22" t="str">
        <f>"SALES DASHBOARD BY " &amp; UPPER(B3)</f>
        <v>SALES DASHBOARD BY BRAJESH</v>
      </c>
      <c r="B1" s="22"/>
      <c r="C1" s="22"/>
      <c r="D1" s="22"/>
      <c r="E1" s="22"/>
      <c r="F1" s="22"/>
      <c r="G1" s="22"/>
      <c r="H1" s="22"/>
      <c r="I1" s="25"/>
      <c r="J1" s="3"/>
      <c r="K1" s="3"/>
      <c r="L1" s="3"/>
      <c r="M1" s="3"/>
      <c r="N1" s="3"/>
      <c r="O1" s="3"/>
      <c r="P1" s="3"/>
    </row>
    <row r="2" spans="1:16" ht="16.8" customHeight="1" x14ac:dyDescent="0.3">
      <c r="A2" s="23">
        <v>25</v>
      </c>
      <c r="B2" s="5" t="s">
        <v>0</v>
      </c>
      <c r="C2" s="5" t="str">
        <f>DATA!B1</f>
        <v>City</v>
      </c>
      <c r="D2" s="5" t="str">
        <f>DATA!C1</f>
        <v>Product</v>
      </c>
      <c r="E2" s="5" t="str">
        <f>DATA!D1</f>
        <v>Sales Price</v>
      </c>
      <c r="F2" s="5" t="str">
        <f>DATA!E1</f>
        <v>SALES 2</v>
      </c>
      <c r="G2" s="5" t="str">
        <f>DATA!F1</f>
        <v>SALES 3</v>
      </c>
      <c r="H2" s="6" t="s">
        <v>40</v>
      </c>
      <c r="I2" s="25"/>
      <c r="J2" s="3"/>
      <c r="K2" s="3"/>
      <c r="L2" s="3"/>
      <c r="M2" s="3"/>
      <c r="N2" s="3"/>
      <c r="O2" s="3"/>
      <c r="P2" s="3"/>
    </row>
    <row r="3" spans="1:16" ht="15.6" customHeight="1" x14ac:dyDescent="0.3">
      <c r="A3" s="23"/>
      <c r="B3" s="4" t="str" cm="1">
        <f t="array" ref="B3">INDEX(DATA!A2:$A$217,'BATTERY DASHBOARD'!A2,1)</f>
        <v>Brajesh</v>
      </c>
      <c r="C3" s="4" t="str">
        <f>VLOOKUP($B$3,DATA!$A$1:$F$217,MATCH('BATTERY DASHBOARD'!C$2,DATA!$A$1:$F$1,0),0)</f>
        <v>patna</v>
      </c>
      <c r="D3" s="4" t="str">
        <f>VLOOKUP($B$3,DATA!$A$1:$F$217,MATCH('BATTERY DASHBOARD'!D$2,DATA!$A$1:$F$1,0),0)</f>
        <v>apple</v>
      </c>
      <c r="E3" s="4">
        <f>VLOOKUP($B$3,DATA!$A$1:$F$217,MATCH('BATTERY DASHBOARD'!E$2,DATA!$A$1:$F$1,0),0)</f>
        <v>9519</v>
      </c>
      <c r="F3" s="4">
        <f>VLOOKUP($B$3,DATA!$A$1:$F$217,MATCH('BATTERY DASHBOARD'!F$2,DATA!$A$1:$F$1,0),0)</f>
        <v>8732</v>
      </c>
      <c r="G3" s="4">
        <f ca="1">VLOOKUP($B$3,DATA!$A$1:$F$217,MATCH('BATTERY DASHBOARD'!G$2,DATA!$A$1:$F$1,0),0)</f>
        <v>4665</v>
      </c>
      <c r="H3" s="4">
        <f ca="1">ROUND(AVERAGE(E3:G3),0)</f>
        <v>7639</v>
      </c>
      <c r="I3" s="25"/>
    </row>
    <row r="4" spans="1:16" x14ac:dyDescent="0.3">
      <c r="A4" s="36"/>
      <c r="B4" s="36"/>
      <c r="C4" s="36"/>
      <c r="D4" s="36"/>
      <c r="E4" s="36"/>
      <c r="F4" s="36"/>
      <c r="G4" s="36"/>
      <c r="H4" s="36"/>
      <c r="I4" s="25"/>
    </row>
    <row r="5" spans="1:16" x14ac:dyDescent="0.3">
      <c r="A5" s="24"/>
      <c r="B5" s="24"/>
      <c r="C5" s="24"/>
      <c r="D5" s="24"/>
      <c r="E5" s="24"/>
      <c r="F5" s="24"/>
      <c r="G5" s="24"/>
      <c r="H5" s="24"/>
      <c r="I5" s="25"/>
    </row>
    <row r="6" spans="1:16" ht="15.6" x14ac:dyDescent="0.3">
      <c r="A6" s="24"/>
      <c r="B6" s="24"/>
      <c r="C6" s="24"/>
      <c r="D6" s="24"/>
      <c r="E6" s="24"/>
      <c r="F6" s="24"/>
      <c r="G6" s="24"/>
      <c r="H6" s="24"/>
      <c r="I6" s="25"/>
      <c r="M6" s="8">
        <f ca="1">(H3/100/100)</f>
        <v>0.76390000000000002</v>
      </c>
    </row>
    <row r="7" spans="1:16" ht="13.2" customHeight="1" x14ac:dyDescent="0.3">
      <c r="A7" s="24"/>
      <c r="B7" s="24"/>
      <c r="C7" s="24"/>
      <c r="D7" s="24"/>
      <c r="E7" s="24"/>
      <c r="F7" s="24"/>
      <c r="G7" s="24"/>
      <c r="H7" s="24"/>
      <c r="I7" s="25"/>
    </row>
    <row r="8" spans="1:16" ht="13.2" customHeight="1" x14ac:dyDescent="0.3">
      <c r="A8" s="24"/>
      <c r="B8" s="24"/>
      <c r="C8" s="24"/>
      <c r="D8" s="24"/>
      <c r="E8" s="24"/>
      <c r="F8" s="24"/>
      <c r="G8" s="24"/>
      <c r="H8" s="24"/>
      <c r="I8" s="25"/>
    </row>
    <row r="9" spans="1:16" ht="13.2" customHeight="1" x14ac:dyDescent="0.3">
      <c r="A9" s="24"/>
      <c r="B9" s="24"/>
      <c r="C9" s="24"/>
      <c r="D9" s="24"/>
      <c r="E9" s="24"/>
      <c r="F9" s="24"/>
      <c r="G9" s="24"/>
      <c r="H9" s="24"/>
      <c r="I9" s="25"/>
    </row>
    <row r="10" spans="1:16" x14ac:dyDescent="0.3">
      <c r="A10" s="24"/>
      <c r="B10" s="24"/>
      <c r="C10" s="24"/>
      <c r="D10" s="24"/>
      <c r="E10" s="24"/>
      <c r="F10" s="24"/>
      <c r="G10" s="24"/>
      <c r="H10" s="24"/>
      <c r="I10" s="25"/>
    </row>
    <row r="11" spans="1:16" x14ac:dyDescent="0.3">
      <c r="A11" s="24"/>
      <c r="B11" s="24"/>
      <c r="C11" s="24"/>
      <c r="D11" s="24"/>
      <c r="E11" s="24"/>
      <c r="F11" s="24"/>
      <c r="G11" s="24"/>
      <c r="H11" s="24"/>
      <c r="I11" s="25"/>
    </row>
    <row r="12" spans="1:16" x14ac:dyDescent="0.3">
      <c r="A12" s="24"/>
      <c r="B12" s="24"/>
      <c r="C12" s="24"/>
      <c r="D12" s="24"/>
      <c r="E12" s="24"/>
      <c r="F12" s="24"/>
      <c r="G12" s="24"/>
      <c r="H12" s="24"/>
      <c r="I12" s="25"/>
    </row>
    <row r="13" spans="1:16" x14ac:dyDescent="0.3">
      <c r="A13" s="24"/>
      <c r="B13" s="24"/>
      <c r="C13" s="24"/>
      <c r="D13" s="24"/>
      <c r="E13" s="24"/>
      <c r="F13" s="24"/>
      <c r="G13" s="24"/>
      <c r="H13" s="24"/>
      <c r="I13" s="25"/>
    </row>
    <row r="14" spans="1:16" ht="15" customHeight="1" x14ac:dyDescent="0.3">
      <c r="A14" s="24"/>
      <c r="B14" s="24"/>
      <c r="C14" s="24"/>
      <c r="D14" s="24"/>
      <c r="E14" s="24"/>
      <c r="F14" s="24"/>
      <c r="G14" s="24"/>
      <c r="H14" s="24"/>
      <c r="I14" s="25"/>
    </row>
    <row r="15" spans="1:16" ht="12" customHeight="1" x14ac:dyDescent="0.3">
      <c r="A15" s="24"/>
      <c r="B15" s="24"/>
      <c r="C15" s="24"/>
      <c r="D15" s="24"/>
      <c r="E15" s="24"/>
      <c r="F15" s="24"/>
      <c r="G15" s="24"/>
      <c r="H15" s="24"/>
      <c r="I15" s="25"/>
    </row>
    <row r="16" spans="1:16" ht="10.8" customHeight="1" x14ac:dyDescent="0.3">
      <c r="A16" s="24"/>
      <c r="B16" s="24"/>
      <c r="C16" s="24"/>
      <c r="D16" s="24"/>
      <c r="E16" s="24"/>
      <c r="F16" s="24"/>
      <c r="G16" s="24"/>
      <c r="H16" s="24"/>
      <c r="I16" s="25"/>
    </row>
    <row r="17" spans="1:8" ht="10.8" customHeight="1" x14ac:dyDescent="0.3">
      <c r="A17" s="24"/>
      <c r="B17" s="24"/>
      <c r="C17" s="24"/>
      <c r="D17" s="24"/>
      <c r="E17" s="24"/>
      <c r="F17" s="24"/>
      <c r="G17" s="24"/>
      <c r="H17" s="24"/>
    </row>
  </sheetData>
  <mergeCells count="4">
    <mergeCell ref="A1:H1"/>
    <mergeCell ref="I1:I16"/>
    <mergeCell ref="A2:A3"/>
    <mergeCell ref="A4:H1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Spinner 1">
              <controlPr defaultSize="0" autoPict="0">
                <anchor moveWithCells="1" sizeWithCells="1">
                  <from>
                    <xdr:col>0</xdr:col>
                    <xdr:colOff>7620</xdr:colOff>
                    <xdr:row>3</xdr:row>
                    <xdr:rowOff>7620</xdr:rowOff>
                  </from>
                  <to>
                    <xdr:col>1</xdr:col>
                    <xdr:colOff>7620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Spinner 2">
              <controlPr defaultSize="0" autoPict="0">
                <anchor moveWithCells="1" sizeWithCells="1">
                  <from>
                    <xdr:col>8</xdr:col>
                    <xdr:colOff>7620</xdr:colOff>
                    <xdr:row>0</xdr:row>
                    <xdr:rowOff>0</xdr:rowOff>
                  </from>
                  <to>
                    <xdr:col>8</xdr:col>
                    <xdr:colOff>784860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List Box 3">
              <controlPr defaultSize="0" autoLine="0" autoPict="0">
                <anchor moveWithCells="1">
                  <from>
                    <xdr:col>8</xdr:col>
                    <xdr:colOff>15240</xdr:colOff>
                    <xdr:row>2</xdr:row>
                    <xdr:rowOff>15240</xdr:rowOff>
                  </from>
                  <to>
                    <xdr:col>9</xdr:col>
                    <xdr:colOff>0</xdr:colOff>
                    <xdr:row>17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235A-0C74-4430-9D7E-813826BD8FAE}">
  <dimension ref="A1:P18"/>
  <sheetViews>
    <sheetView topLeftCell="B1" zoomScale="145" zoomScaleNormal="145" workbookViewId="0">
      <selection activeCell="F21" sqref="F21"/>
    </sheetView>
  </sheetViews>
  <sheetFormatPr defaultRowHeight="14.4" x14ac:dyDescent="0.3"/>
  <cols>
    <col min="1" max="1" width="9.44140625" customWidth="1"/>
    <col min="2" max="2" width="17.44140625" customWidth="1"/>
    <col min="3" max="3" width="17.6640625" customWidth="1"/>
    <col min="4" max="4" width="19.88671875" customWidth="1"/>
    <col min="5" max="5" width="21.33203125" customWidth="1"/>
    <col min="6" max="6" width="16.44140625" customWidth="1"/>
    <col min="7" max="7" width="14.77734375" customWidth="1"/>
    <col min="8" max="8" width="12.77734375" customWidth="1"/>
    <col min="9" max="9" width="11.5546875" customWidth="1"/>
    <col min="12" max="12" width="12" bestFit="1" customWidth="1"/>
  </cols>
  <sheetData>
    <row r="1" spans="1:16" ht="36" customHeight="1" x14ac:dyDescent="0.3">
      <c r="A1" s="22" t="str">
        <f>"SALES DASHBOARD BY " &amp; UPPER(B3)</f>
        <v>SALES DASHBOARD BY ARUNA</v>
      </c>
      <c r="B1" s="22"/>
      <c r="C1" s="22"/>
      <c r="D1" s="22"/>
      <c r="E1" s="22"/>
      <c r="F1" s="22"/>
      <c r="G1" s="22"/>
      <c r="H1" s="22"/>
      <c r="I1" s="25"/>
      <c r="J1" s="3"/>
      <c r="K1" s="3"/>
      <c r="L1" s="3"/>
      <c r="M1" s="3"/>
      <c r="N1" s="3"/>
      <c r="O1" s="3"/>
      <c r="P1" s="3"/>
    </row>
    <row r="2" spans="1:16" ht="16.8" customHeight="1" x14ac:dyDescent="0.3">
      <c r="A2" s="23">
        <v>121</v>
      </c>
      <c r="B2" s="5" t="s">
        <v>0</v>
      </c>
      <c r="C2" s="5" t="str">
        <f>DATA!B1</f>
        <v>City</v>
      </c>
      <c r="D2" s="5" t="str">
        <f>DATA!C1</f>
        <v>Product</v>
      </c>
      <c r="E2" s="5" t="str">
        <f>DATA!D1</f>
        <v>Sales Price</v>
      </c>
      <c r="F2" s="5" t="str">
        <f>DATA!E1</f>
        <v>SALES 2</v>
      </c>
      <c r="G2" s="5" t="str">
        <f>DATA!F1</f>
        <v>SALES 3</v>
      </c>
      <c r="H2" s="6" t="s">
        <v>40</v>
      </c>
      <c r="I2" s="25"/>
      <c r="J2" s="3"/>
      <c r="K2" s="3"/>
      <c r="L2" s="3"/>
      <c r="M2" s="3"/>
      <c r="N2" s="3"/>
      <c r="O2" s="3"/>
      <c r="P2" s="3"/>
    </row>
    <row r="3" spans="1:16" ht="15.6" customHeight="1" x14ac:dyDescent="0.3">
      <c r="A3" s="23"/>
      <c r="B3" s="4" t="str" cm="1">
        <f t="array" ref="B3">INDEX(DATA!A2:$A$217,'SIGNAL DASHBOARD'!A2,1)</f>
        <v>Aruna</v>
      </c>
      <c r="C3" s="4" t="str">
        <f>VLOOKUP($B$3,DATA!$A$1:$F$217,MATCH('SIGNAL DASHBOARD'!C$2,DATA!$A$1:$F$1,0),0)</f>
        <v>Kolkata</v>
      </c>
      <c r="D3" s="4" t="str">
        <f>VLOOKUP($B$3,DATA!$A$1:$F$217,MATCH('SIGNAL DASHBOARD'!D$2,DATA!$A$1:$F$1,0),0)</f>
        <v>vivo</v>
      </c>
      <c r="E3" s="4">
        <f>VLOOKUP($B$3,DATA!$A$1:$F$217,MATCH('SIGNAL DASHBOARD'!E$2,DATA!$A$1:$F$1,0),0)</f>
        <v>1301</v>
      </c>
      <c r="F3" s="4">
        <f>VLOOKUP($B$3,DATA!$A$1:$F$217,MATCH('SIGNAL DASHBOARD'!F$2,DATA!$A$1:$F$1,0),0)</f>
        <v>2633</v>
      </c>
      <c r="G3" s="4">
        <f ca="1">VLOOKUP($B$3,DATA!$A$1:$F$217,MATCH('SIGNAL DASHBOARD'!G$2,DATA!$A$1:$F$1,0),0)</f>
        <v>7904</v>
      </c>
      <c r="H3" s="4">
        <f ca="1">ROUND(AVERAGE(E3:G3),0)</f>
        <v>3946</v>
      </c>
      <c r="I3" s="25"/>
    </row>
    <row r="4" spans="1:16" x14ac:dyDescent="0.3">
      <c r="A4" s="9"/>
      <c r="B4" s="9"/>
      <c r="C4" s="9"/>
      <c r="D4" s="9"/>
      <c r="E4" s="18"/>
      <c r="F4" s="18"/>
      <c r="G4" s="9"/>
      <c r="H4" s="9"/>
      <c r="I4" s="25"/>
    </row>
    <row r="5" spans="1:16" x14ac:dyDescent="0.3">
      <c r="A5" s="10"/>
      <c r="B5" s="10"/>
      <c r="C5" s="10"/>
      <c r="D5" s="10"/>
      <c r="E5" s="19"/>
      <c r="F5" s="19"/>
      <c r="G5" s="10"/>
      <c r="H5" s="10"/>
      <c r="I5" s="25"/>
      <c r="L5" t="s">
        <v>51</v>
      </c>
    </row>
    <row r="6" spans="1:16" x14ac:dyDescent="0.3">
      <c r="A6" s="10"/>
      <c r="B6" s="10"/>
      <c r="C6" s="10"/>
      <c r="D6" s="10"/>
      <c r="E6" s="19"/>
      <c r="F6" s="19"/>
      <c r="G6" s="10"/>
      <c r="H6" s="10"/>
      <c r="I6" s="25"/>
      <c r="L6" t="s">
        <v>48</v>
      </c>
      <c r="M6" t="str">
        <f ca="1">IF(H3&lt;3000,"=","")</f>
        <v/>
      </c>
    </row>
    <row r="7" spans="1:16" x14ac:dyDescent="0.3">
      <c r="A7" s="10"/>
      <c r="B7" s="10"/>
      <c r="C7" s="10"/>
      <c r="D7" s="10"/>
      <c r="E7" s="19"/>
      <c r="F7" s="19"/>
      <c r="G7" s="10"/>
      <c r="H7" s="10"/>
      <c r="I7" s="25"/>
      <c r="L7" t="s">
        <v>46</v>
      </c>
      <c r="M7" t="str">
        <f ca="1">IF(H3&gt;6000,"=","")</f>
        <v/>
      </c>
    </row>
    <row r="8" spans="1:16" x14ac:dyDescent="0.3">
      <c r="A8" s="10"/>
      <c r="B8" s="10"/>
      <c r="C8" s="10"/>
      <c r="D8" s="10"/>
      <c r="E8" s="19"/>
      <c r="F8" s="19"/>
      <c r="G8" s="10"/>
      <c r="H8" s="10"/>
      <c r="I8" s="25"/>
      <c r="L8" t="s">
        <v>52</v>
      </c>
      <c r="M8" t="str">
        <f ca="1">IF(AND(H3&gt;3000,H3&lt;6000),"=","")</f>
        <v>=</v>
      </c>
    </row>
    <row r="9" spans="1:16" ht="13.2" customHeight="1" x14ac:dyDescent="0.3">
      <c r="A9" s="10"/>
      <c r="B9" s="10"/>
      <c r="C9" s="10"/>
      <c r="D9" s="10"/>
      <c r="E9" s="19"/>
      <c r="F9" s="19"/>
      <c r="G9" s="10"/>
      <c r="H9" s="10"/>
      <c r="I9" s="25"/>
    </row>
    <row r="10" spans="1:16" x14ac:dyDescent="0.3">
      <c r="A10" s="10"/>
      <c r="B10" s="10"/>
      <c r="C10" s="10"/>
      <c r="D10" s="10"/>
      <c r="E10" s="19"/>
      <c r="F10" s="19"/>
      <c r="G10" s="10"/>
      <c r="H10" s="10"/>
      <c r="I10" s="25"/>
    </row>
    <row r="11" spans="1:16" x14ac:dyDescent="0.3">
      <c r="A11" s="10"/>
      <c r="B11" s="10"/>
      <c r="C11" s="10"/>
      <c r="D11" s="10"/>
      <c r="E11" s="19"/>
      <c r="F11" s="19"/>
      <c r="G11" s="10"/>
      <c r="H11" s="10"/>
      <c r="I11" s="25"/>
    </row>
    <row r="12" spans="1:16" x14ac:dyDescent="0.3">
      <c r="A12" s="10"/>
      <c r="B12" s="10"/>
      <c r="C12" s="10"/>
      <c r="D12" s="10"/>
      <c r="E12" s="19"/>
      <c r="F12" s="19"/>
      <c r="G12" s="10"/>
      <c r="H12" s="10"/>
      <c r="I12" s="25"/>
    </row>
    <row r="13" spans="1:16" x14ac:dyDescent="0.3">
      <c r="A13" s="10"/>
      <c r="B13" s="10"/>
      <c r="C13" s="10"/>
      <c r="D13" s="10"/>
      <c r="E13" s="19"/>
      <c r="F13" s="19"/>
      <c r="G13" s="10"/>
      <c r="H13" s="10"/>
      <c r="I13" s="25"/>
    </row>
    <row r="14" spans="1:16" x14ac:dyDescent="0.3">
      <c r="A14" s="10"/>
      <c r="B14" s="10"/>
      <c r="C14" s="10"/>
      <c r="D14" s="10"/>
      <c r="E14" s="19"/>
      <c r="F14" s="19"/>
      <c r="G14" s="10"/>
      <c r="H14" s="10"/>
      <c r="I14" s="25"/>
    </row>
    <row r="15" spans="1:16" x14ac:dyDescent="0.3">
      <c r="A15" s="10"/>
      <c r="B15" s="10"/>
      <c r="C15" s="10"/>
      <c r="D15" s="10"/>
      <c r="E15" s="19"/>
      <c r="F15" s="19"/>
      <c r="G15" s="10"/>
      <c r="H15" s="10"/>
      <c r="I15" s="25"/>
    </row>
    <row r="16" spans="1:16" x14ac:dyDescent="0.3">
      <c r="A16" s="10"/>
      <c r="B16" s="10"/>
      <c r="C16" s="10"/>
      <c r="D16" s="10"/>
      <c r="E16" s="19"/>
      <c r="F16" s="19"/>
      <c r="G16" s="10"/>
      <c r="H16" s="10"/>
      <c r="I16" s="25"/>
    </row>
    <row r="17" spans="1:8" ht="12" customHeight="1" x14ac:dyDescent="0.3">
      <c r="A17" s="10"/>
      <c r="B17" s="10"/>
      <c r="C17" s="10"/>
      <c r="D17" s="10"/>
      <c r="E17" s="19"/>
      <c r="F17" s="19"/>
      <c r="G17" s="10"/>
      <c r="H17" s="10"/>
    </row>
    <row r="18" spans="1:8" x14ac:dyDescent="0.3">
      <c r="F18" s="1"/>
    </row>
  </sheetData>
  <mergeCells count="3">
    <mergeCell ref="A1:H1"/>
    <mergeCell ref="I1:I16"/>
    <mergeCell ref="A2:A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Spinner 1">
              <controlPr defaultSize="0" autoPict="0">
                <anchor moveWithCells="1" sizeWithCells="1">
                  <from>
                    <xdr:col>0</xdr:col>
                    <xdr:colOff>7620</xdr:colOff>
                    <xdr:row>3</xdr:row>
                    <xdr:rowOff>7620</xdr:rowOff>
                  </from>
                  <to>
                    <xdr:col>1</xdr:col>
                    <xdr:colOff>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Spinner 2">
              <controlPr defaultSize="0" autoPict="0">
                <anchor moveWithCells="1" sizeWithCells="1">
                  <from>
                    <xdr:col>8</xdr:col>
                    <xdr:colOff>7620</xdr:colOff>
                    <xdr:row>0</xdr:row>
                    <xdr:rowOff>0</xdr:rowOff>
                  </from>
                  <to>
                    <xdr:col>8</xdr:col>
                    <xdr:colOff>784860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List Box 3">
              <controlPr defaultSize="0" autoLine="0" autoPict="0">
                <anchor moveWithCells="1">
                  <from>
                    <xdr:col>8</xdr:col>
                    <xdr:colOff>15240</xdr:colOff>
                    <xdr:row>2</xdr:row>
                    <xdr:rowOff>15240</xdr:rowOff>
                  </from>
                  <to>
                    <xdr:col>9</xdr:col>
                    <xdr:colOff>0</xdr:colOff>
                    <xdr:row>17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BB0F-F333-4ED6-835B-1058F74ADC9A}">
  <dimension ref="A1:O219"/>
  <sheetViews>
    <sheetView zoomScale="145" zoomScaleNormal="145" workbookViewId="0">
      <selection sqref="A1:H2"/>
    </sheetView>
  </sheetViews>
  <sheetFormatPr defaultRowHeight="14.4" x14ac:dyDescent="0.3"/>
  <cols>
    <col min="1" max="1" width="12.109375" customWidth="1"/>
    <col min="2" max="2" width="11.44140625" customWidth="1"/>
    <col min="3" max="3" width="12.88671875" customWidth="1"/>
    <col min="4" max="4" width="11.44140625" customWidth="1"/>
    <col min="5" max="5" width="11.77734375" customWidth="1"/>
    <col min="6" max="6" width="13.109375" customWidth="1"/>
    <col min="7" max="7" width="16.33203125" customWidth="1"/>
    <col min="8" max="8" width="51.44140625" style="14" customWidth="1"/>
    <col min="10" max="14" width="8.88671875" customWidth="1"/>
  </cols>
  <sheetData>
    <row r="1" spans="1:15" ht="16.8" customHeight="1" x14ac:dyDescent="0.3">
      <c r="A1" s="22" t="str">
        <f>"SALES DASHBOARD BY "&amp;UPPER(A4)</f>
        <v>SALES DASHBOARD BY BRAJESH</v>
      </c>
      <c r="B1" s="22"/>
      <c r="C1" s="22"/>
      <c r="D1" s="22"/>
      <c r="E1" s="22"/>
      <c r="F1" s="22"/>
      <c r="G1" s="22"/>
      <c r="H1" s="22"/>
    </row>
    <row r="2" spans="1:15" ht="14.4" customHeight="1" x14ac:dyDescent="0.3">
      <c r="A2" s="22"/>
      <c r="B2" s="22"/>
      <c r="C2" s="22"/>
      <c r="D2" s="22"/>
      <c r="E2" s="22"/>
      <c r="F2" s="22"/>
      <c r="G2" s="22"/>
      <c r="H2" s="22"/>
    </row>
    <row r="3" spans="1:15" ht="15.6" x14ac:dyDescent="0.3">
      <c r="A3" s="11" t="s">
        <v>0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40</v>
      </c>
      <c r="G3" s="11" t="s">
        <v>53</v>
      </c>
      <c r="H3" s="15" t="s">
        <v>54</v>
      </c>
    </row>
    <row r="4" spans="1:15" x14ac:dyDescent="0.3">
      <c r="A4" s="2" t="s">
        <v>6</v>
      </c>
      <c r="B4" s="2" t="s">
        <v>8</v>
      </c>
      <c r="C4" s="2">
        <v>9519</v>
      </c>
      <c r="D4" s="2">
        <v>8732</v>
      </c>
      <c r="E4" s="2">
        <v>2331</v>
      </c>
      <c r="F4" s="12">
        <v>6861</v>
      </c>
      <c r="G4" s="12">
        <f>(F4/100)</f>
        <v>68.61</v>
      </c>
      <c r="H4" s="17" t="str">
        <f>REPT($O$5,G4)</f>
        <v>||||||||||||||||||||||||||||||||||||||||||||||||||||||||||||||||||||</v>
      </c>
    </row>
    <row r="5" spans="1:15" x14ac:dyDescent="0.3">
      <c r="A5" s="2" t="s">
        <v>9</v>
      </c>
      <c r="B5" s="2" t="s">
        <v>11</v>
      </c>
      <c r="C5" s="2">
        <v>8467</v>
      </c>
      <c r="D5" s="2">
        <v>2963</v>
      </c>
      <c r="E5" s="2">
        <v>6862</v>
      </c>
      <c r="F5" s="12">
        <v>6097</v>
      </c>
      <c r="G5" s="12">
        <f t="shared" ref="G5:G68" si="0">F5/100</f>
        <v>60.97</v>
      </c>
      <c r="H5" s="17" t="str">
        <f t="shared" ref="H5:H68" si="1">REPT($O$5,G5)</f>
        <v>||||||||||||||||||||||||||||||||||||||||||||||||||||||||||||</v>
      </c>
      <c r="J5" t="s">
        <v>59</v>
      </c>
      <c r="O5" s="13" t="s">
        <v>55</v>
      </c>
    </row>
    <row r="6" spans="1:15" x14ac:dyDescent="0.3">
      <c r="A6" s="2" t="s">
        <v>12</v>
      </c>
      <c r="B6" s="2" t="s">
        <v>14</v>
      </c>
      <c r="C6" s="2">
        <v>2110</v>
      </c>
      <c r="D6" s="2">
        <v>8685</v>
      </c>
      <c r="E6" s="2">
        <v>6470</v>
      </c>
      <c r="F6" s="12">
        <v>5755</v>
      </c>
      <c r="G6" s="12">
        <f t="shared" si="0"/>
        <v>57.55</v>
      </c>
      <c r="H6" s="17" t="str">
        <f t="shared" si="1"/>
        <v>|||||||||||||||||||||||||||||||||||||||||||||||||||||||||</v>
      </c>
      <c r="J6" t="s">
        <v>60</v>
      </c>
      <c r="K6" t="s">
        <v>45</v>
      </c>
    </row>
    <row r="7" spans="1:15" x14ac:dyDescent="0.3">
      <c r="A7" s="2" t="s">
        <v>15</v>
      </c>
      <c r="B7" s="2" t="s">
        <v>17</v>
      </c>
      <c r="C7" s="2">
        <v>1301</v>
      </c>
      <c r="D7" s="2">
        <v>2633</v>
      </c>
      <c r="E7" s="2">
        <v>4008</v>
      </c>
      <c r="F7" s="12">
        <v>2647</v>
      </c>
      <c r="G7" s="12">
        <f t="shared" si="0"/>
        <v>26.47</v>
      </c>
      <c r="H7" s="17" t="str">
        <f t="shared" si="1"/>
        <v>||||||||||||||||||||||||||</v>
      </c>
      <c r="J7" t="s">
        <v>61</v>
      </c>
      <c r="K7" t="s">
        <v>47</v>
      </c>
    </row>
    <row r="8" spans="1:15" x14ac:dyDescent="0.3">
      <c r="A8" s="2" t="s">
        <v>18</v>
      </c>
      <c r="B8" s="2" t="s">
        <v>20</v>
      </c>
      <c r="C8" s="2">
        <v>9912</v>
      </c>
      <c r="D8" s="2">
        <v>7107</v>
      </c>
      <c r="E8" s="2">
        <v>7459</v>
      </c>
      <c r="F8" s="12">
        <v>8159</v>
      </c>
      <c r="G8" s="12">
        <f t="shared" si="0"/>
        <v>81.59</v>
      </c>
      <c r="H8" s="17" t="str">
        <f t="shared" si="1"/>
        <v>|||||||||||||||||||||||||||||||||||||||||||||||||||||||||||||||||||||||||||||||||</v>
      </c>
    </row>
    <row r="9" spans="1:15" x14ac:dyDescent="0.3">
      <c r="A9" s="2" t="s">
        <v>21</v>
      </c>
      <c r="B9" s="2" t="s">
        <v>22</v>
      </c>
      <c r="C9" s="2">
        <v>3960</v>
      </c>
      <c r="D9" s="2">
        <v>3908</v>
      </c>
      <c r="E9" s="2">
        <v>2117</v>
      </c>
      <c r="F9" s="12">
        <v>3328</v>
      </c>
      <c r="G9" s="12">
        <f t="shared" si="0"/>
        <v>33.28</v>
      </c>
      <c r="H9" s="17" t="str">
        <f t="shared" si="1"/>
        <v>|||||||||||||||||||||||||||||||||</v>
      </c>
    </row>
    <row r="10" spans="1:15" x14ac:dyDescent="0.3">
      <c r="A10" s="2" t="s">
        <v>23</v>
      </c>
      <c r="B10" s="2" t="s">
        <v>24</v>
      </c>
      <c r="C10" s="2">
        <v>7894</v>
      </c>
      <c r="D10" s="2">
        <v>3136</v>
      </c>
      <c r="E10" s="2">
        <v>6803</v>
      </c>
      <c r="F10" s="12">
        <v>5944</v>
      </c>
      <c r="G10" s="12">
        <f t="shared" si="0"/>
        <v>59.44</v>
      </c>
      <c r="H10" s="17" t="str">
        <f t="shared" si="1"/>
        <v>|||||||||||||||||||||||||||||||||||||||||||||||||||||||||||</v>
      </c>
    </row>
    <row r="11" spans="1:15" x14ac:dyDescent="0.3">
      <c r="A11" s="2" t="s">
        <v>25</v>
      </c>
      <c r="B11" s="2" t="s">
        <v>26</v>
      </c>
      <c r="C11" s="2">
        <v>7627</v>
      </c>
      <c r="D11" s="2">
        <v>6849</v>
      </c>
      <c r="E11" s="2">
        <v>7147</v>
      </c>
      <c r="F11" s="12">
        <v>7208</v>
      </c>
      <c r="G11" s="12">
        <f t="shared" si="0"/>
        <v>72.08</v>
      </c>
      <c r="H11" s="17" t="str">
        <f t="shared" si="1"/>
        <v>||||||||||||||||||||||||||||||||||||||||||||||||||||||||||||||||||||||||</v>
      </c>
    </row>
    <row r="12" spans="1:15" x14ac:dyDescent="0.3">
      <c r="A12" s="2" t="s">
        <v>23</v>
      </c>
      <c r="B12" s="2" t="s">
        <v>27</v>
      </c>
      <c r="C12" s="2">
        <v>4899</v>
      </c>
      <c r="D12" s="2">
        <v>6199</v>
      </c>
      <c r="E12" s="2">
        <v>1243</v>
      </c>
      <c r="F12" s="12">
        <v>4114</v>
      </c>
      <c r="G12" s="12">
        <f t="shared" si="0"/>
        <v>41.14</v>
      </c>
      <c r="H12" s="17" t="str">
        <f t="shared" si="1"/>
        <v>|||||||||||||||||||||||||||||||||||||||||</v>
      </c>
    </row>
    <row r="13" spans="1:15" x14ac:dyDescent="0.3">
      <c r="A13" s="2" t="s">
        <v>23</v>
      </c>
      <c r="B13" s="2" t="s">
        <v>28</v>
      </c>
      <c r="C13" s="2">
        <v>1517</v>
      </c>
      <c r="D13" s="2">
        <v>7966</v>
      </c>
      <c r="E13" s="2">
        <v>6450</v>
      </c>
      <c r="F13" s="12">
        <v>5311</v>
      </c>
      <c r="G13" s="12">
        <f t="shared" si="0"/>
        <v>53.11</v>
      </c>
      <c r="H13" s="17" t="str">
        <f t="shared" si="1"/>
        <v>|||||||||||||||||||||||||||||||||||||||||||||||||||||</v>
      </c>
    </row>
    <row r="14" spans="1:15" x14ac:dyDescent="0.3">
      <c r="A14" s="2" t="s">
        <v>23</v>
      </c>
      <c r="B14" s="2" t="s">
        <v>30</v>
      </c>
      <c r="C14" s="2">
        <v>6816</v>
      </c>
      <c r="D14" s="2">
        <v>6811</v>
      </c>
      <c r="E14" s="2">
        <v>4782</v>
      </c>
      <c r="F14" s="12">
        <v>6136</v>
      </c>
      <c r="G14" s="12">
        <f t="shared" si="0"/>
        <v>61.36</v>
      </c>
      <c r="H14" s="17" t="str">
        <f t="shared" si="1"/>
        <v>|||||||||||||||||||||||||||||||||||||||||||||||||||||||||||||</v>
      </c>
    </row>
    <row r="15" spans="1:15" x14ac:dyDescent="0.3">
      <c r="A15" s="2" t="s">
        <v>23</v>
      </c>
      <c r="B15" s="2" t="s">
        <v>32</v>
      </c>
      <c r="C15" s="2">
        <v>3755</v>
      </c>
      <c r="D15" s="2">
        <v>2683</v>
      </c>
      <c r="E15" s="2">
        <v>5978</v>
      </c>
      <c r="F15" s="12">
        <v>4139</v>
      </c>
      <c r="G15" s="12">
        <f t="shared" si="0"/>
        <v>41.39</v>
      </c>
      <c r="H15" s="17" t="str">
        <f t="shared" si="1"/>
        <v>|||||||||||||||||||||||||||||||||||||||||</v>
      </c>
    </row>
    <row r="16" spans="1:15" x14ac:dyDescent="0.3">
      <c r="A16" s="2" t="s">
        <v>23</v>
      </c>
      <c r="B16" s="2" t="s">
        <v>8</v>
      </c>
      <c r="C16" s="2">
        <v>3586</v>
      </c>
      <c r="D16" s="2">
        <v>7054</v>
      </c>
      <c r="E16" s="2">
        <v>1408</v>
      </c>
      <c r="F16" s="12">
        <v>4016</v>
      </c>
      <c r="G16" s="12">
        <f t="shared" si="0"/>
        <v>40.159999999999997</v>
      </c>
      <c r="H16" s="17" t="str">
        <f t="shared" si="1"/>
        <v>||||||||||||||||||||||||||||||||||||||||</v>
      </c>
    </row>
    <row r="17" spans="1:8" x14ac:dyDescent="0.3">
      <c r="A17" s="2" t="s">
        <v>6</v>
      </c>
      <c r="B17" s="2" t="s">
        <v>11</v>
      </c>
      <c r="C17" s="2">
        <v>7200</v>
      </c>
      <c r="D17" s="2">
        <v>8071</v>
      </c>
      <c r="E17" s="2">
        <v>7684</v>
      </c>
      <c r="F17" s="12">
        <v>7652</v>
      </c>
      <c r="G17" s="12">
        <f t="shared" si="0"/>
        <v>76.52</v>
      </c>
      <c r="H17" s="17" t="str">
        <f t="shared" si="1"/>
        <v>||||||||||||||||||||||||||||||||||||||||||||||||||||||||||||||||||||||||||||</v>
      </c>
    </row>
    <row r="18" spans="1:8" x14ac:dyDescent="0.3">
      <c r="A18" s="2" t="s">
        <v>9</v>
      </c>
      <c r="B18" s="2" t="s">
        <v>14</v>
      </c>
      <c r="C18" s="2">
        <v>6203</v>
      </c>
      <c r="D18" s="2">
        <v>4725</v>
      </c>
      <c r="E18" s="2">
        <v>2803</v>
      </c>
      <c r="F18" s="12">
        <v>4577</v>
      </c>
      <c r="G18" s="12">
        <f t="shared" si="0"/>
        <v>45.77</v>
      </c>
      <c r="H18" s="17" t="str">
        <f t="shared" si="1"/>
        <v>|||||||||||||||||||||||||||||||||||||||||||||</v>
      </c>
    </row>
    <row r="19" spans="1:8" x14ac:dyDescent="0.3">
      <c r="A19" s="2" t="s">
        <v>12</v>
      </c>
      <c r="B19" s="2" t="s">
        <v>17</v>
      </c>
      <c r="C19" s="2">
        <v>1301</v>
      </c>
      <c r="D19" s="2">
        <v>3835</v>
      </c>
      <c r="E19" s="2">
        <v>5961</v>
      </c>
      <c r="F19" s="12">
        <v>3699</v>
      </c>
      <c r="G19" s="12">
        <f t="shared" si="0"/>
        <v>36.99</v>
      </c>
      <c r="H19" s="17" t="str">
        <f t="shared" si="1"/>
        <v>||||||||||||||||||||||||||||||||||||</v>
      </c>
    </row>
    <row r="20" spans="1:8" x14ac:dyDescent="0.3">
      <c r="A20" s="2" t="s">
        <v>6</v>
      </c>
      <c r="B20" s="2" t="s">
        <v>20</v>
      </c>
      <c r="C20" s="2">
        <v>5089</v>
      </c>
      <c r="D20" s="2">
        <v>9954</v>
      </c>
      <c r="E20" s="2">
        <v>6494</v>
      </c>
      <c r="F20" s="12">
        <v>7179</v>
      </c>
      <c r="G20" s="12">
        <f t="shared" si="0"/>
        <v>71.790000000000006</v>
      </c>
      <c r="H20" s="17" t="str">
        <f t="shared" si="1"/>
        <v>|||||||||||||||||||||||||||||||||||||||||||||||||||||||||||||||||||||||</v>
      </c>
    </row>
    <row r="21" spans="1:8" x14ac:dyDescent="0.3">
      <c r="A21" s="2" t="s">
        <v>6</v>
      </c>
      <c r="B21" s="2" t="s">
        <v>22</v>
      </c>
      <c r="C21" s="2">
        <v>7268</v>
      </c>
      <c r="D21" s="2">
        <v>3333</v>
      </c>
      <c r="E21" s="2">
        <v>7742</v>
      </c>
      <c r="F21" s="12">
        <v>6114</v>
      </c>
      <c r="G21" s="12">
        <f t="shared" si="0"/>
        <v>61.14</v>
      </c>
      <c r="H21" s="17" t="str">
        <f t="shared" si="1"/>
        <v>|||||||||||||||||||||||||||||||||||||||||||||||||||||||||||||</v>
      </c>
    </row>
    <row r="22" spans="1:8" x14ac:dyDescent="0.3">
      <c r="A22" s="2" t="s">
        <v>6</v>
      </c>
      <c r="B22" s="2" t="s">
        <v>24</v>
      </c>
      <c r="C22" s="2">
        <v>2699</v>
      </c>
      <c r="D22" s="2">
        <v>3774</v>
      </c>
      <c r="E22" s="2">
        <v>6702</v>
      </c>
      <c r="F22" s="12">
        <v>4392</v>
      </c>
      <c r="G22" s="12">
        <f t="shared" si="0"/>
        <v>43.92</v>
      </c>
      <c r="H22" s="17" t="str">
        <f t="shared" si="1"/>
        <v>|||||||||||||||||||||||||||||||||||||||||||</v>
      </c>
    </row>
    <row r="23" spans="1:8" x14ac:dyDescent="0.3">
      <c r="A23" s="2" t="s">
        <v>6</v>
      </c>
      <c r="B23" s="2" t="s">
        <v>26</v>
      </c>
      <c r="C23" s="2">
        <v>1360</v>
      </c>
      <c r="D23" s="2">
        <v>8643</v>
      </c>
      <c r="E23" s="2">
        <v>2593</v>
      </c>
      <c r="F23" s="12">
        <v>4199</v>
      </c>
      <c r="G23" s="12">
        <f t="shared" si="0"/>
        <v>41.99</v>
      </c>
      <c r="H23" s="17" t="str">
        <f t="shared" si="1"/>
        <v>|||||||||||||||||||||||||||||||||||||||||</v>
      </c>
    </row>
    <row r="24" spans="1:8" x14ac:dyDescent="0.3">
      <c r="A24" s="2" t="s">
        <v>6</v>
      </c>
      <c r="B24" s="2" t="s">
        <v>27</v>
      </c>
      <c r="C24" s="2">
        <v>7946</v>
      </c>
      <c r="D24" s="2">
        <v>2756</v>
      </c>
      <c r="E24" s="2">
        <v>7296</v>
      </c>
      <c r="F24" s="12">
        <v>5999</v>
      </c>
      <c r="G24" s="12">
        <f t="shared" si="0"/>
        <v>59.99</v>
      </c>
      <c r="H24" s="17" t="str">
        <f t="shared" si="1"/>
        <v>|||||||||||||||||||||||||||||||||||||||||||||||||||||||||||</v>
      </c>
    </row>
    <row r="25" spans="1:8" x14ac:dyDescent="0.3">
      <c r="A25" s="2" t="s">
        <v>6</v>
      </c>
      <c r="B25" s="2" t="s">
        <v>28</v>
      </c>
      <c r="C25" s="2">
        <v>1524</v>
      </c>
      <c r="D25" s="2">
        <v>8002</v>
      </c>
      <c r="E25" s="2">
        <v>3190</v>
      </c>
      <c r="F25" s="12">
        <v>4239</v>
      </c>
      <c r="G25" s="12">
        <f t="shared" si="0"/>
        <v>42.39</v>
      </c>
      <c r="H25" s="17" t="str">
        <f t="shared" si="1"/>
        <v>||||||||||||||||||||||||||||||||||||||||||</v>
      </c>
    </row>
    <row r="26" spans="1:8" x14ac:dyDescent="0.3">
      <c r="A26" s="2" t="s">
        <v>6</v>
      </c>
      <c r="B26" s="2" t="s">
        <v>30</v>
      </c>
      <c r="C26" s="2">
        <v>4720</v>
      </c>
      <c r="D26" s="2">
        <v>2049</v>
      </c>
      <c r="E26" s="2">
        <v>7680</v>
      </c>
      <c r="F26" s="12">
        <v>4816</v>
      </c>
      <c r="G26" s="12">
        <f t="shared" si="0"/>
        <v>48.16</v>
      </c>
      <c r="H26" s="17" t="str">
        <f t="shared" si="1"/>
        <v>||||||||||||||||||||||||||||||||||||||||||||||||</v>
      </c>
    </row>
    <row r="27" spans="1:8" x14ac:dyDescent="0.3">
      <c r="A27" s="2" t="s">
        <v>6</v>
      </c>
      <c r="B27" s="2" t="s">
        <v>32</v>
      </c>
      <c r="C27" s="2">
        <v>9078</v>
      </c>
      <c r="D27" s="2">
        <v>2611</v>
      </c>
      <c r="E27" s="2">
        <v>6463</v>
      </c>
      <c r="F27" s="12">
        <v>6051</v>
      </c>
      <c r="G27" s="12">
        <f t="shared" si="0"/>
        <v>60.51</v>
      </c>
      <c r="H27" s="17" t="str">
        <f t="shared" si="1"/>
        <v>||||||||||||||||||||||||||||||||||||||||||||||||||||||||||||</v>
      </c>
    </row>
    <row r="28" spans="1:8" x14ac:dyDescent="0.3">
      <c r="A28" s="2" t="s">
        <v>6</v>
      </c>
      <c r="B28" s="2" t="s">
        <v>8</v>
      </c>
      <c r="C28" s="2">
        <v>2494</v>
      </c>
      <c r="D28" s="2">
        <v>8221</v>
      </c>
      <c r="E28" s="2">
        <v>2398</v>
      </c>
      <c r="F28" s="12">
        <v>4371</v>
      </c>
      <c r="G28" s="12">
        <f t="shared" si="0"/>
        <v>43.71</v>
      </c>
      <c r="H28" s="17" t="str">
        <f t="shared" si="1"/>
        <v>|||||||||||||||||||||||||||||||||||||||||||</v>
      </c>
    </row>
    <row r="29" spans="1:8" x14ac:dyDescent="0.3">
      <c r="A29" s="2" t="s">
        <v>6</v>
      </c>
      <c r="B29" s="2" t="s">
        <v>11</v>
      </c>
      <c r="C29" s="2">
        <v>1736</v>
      </c>
      <c r="D29" s="2">
        <v>6063</v>
      </c>
      <c r="E29" s="2">
        <v>5451</v>
      </c>
      <c r="F29" s="12">
        <v>4417</v>
      </c>
      <c r="G29" s="12">
        <f t="shared" si="0"/>
        <v>44.17</v>
      </c>
      <c r="H29" s="17" t="str">
        <f t="shared" si="1"/>
        <v>||||||||||||||||||||||||||||||||||||||||||||</v>
      </c>
    </row>
    <row r="30" spans="1:8" x14ac:dyDescent="0.3">
      <c r="A30" s="2" t="s">
        <v>6</v>
      </c>
      <c r="B30" s="2" t="s">
        <v>14</v>
      </c>
      <c r="C30" s="2">
        <v>3880</v>
      </c>
      <c r="D30" s="2">
        <v>9983</v>
      </c>
      <c r="E30" s="2">
        <v>2169</v>
      </c>
      <c r="F30" s="12">
        <v>5344</v>
      </c>
      <c r="G30" s="12">
        <f t="shared" si="0"/>
        <v>53.44</v>
      </c>
      <c r="H30" s="17" t="str">
        <f t="shared" si="1"/>
        <v>|||||||||||||||||||||||||||||||||||||||||||||||||||||</v>
      </c>
    </row>
    <row r="31" spans="1:8" x14ac:dyDescent="0.3">
      <c r="A31" s="2" t="s">
        <v>9</v>
      </c>
      <c r="B31" s="2" t="s">
        <v>17</v>
      </c>
      <c r="C31" s="2">
        <v>6385</v>
      </c>
      <c r="D31" s="2">
        <v>4833</v>
      </c>
      <c r="E31" s="2">
        <v>1784</v>
      </c>
      <c r="F31" s="12">
        <v>4334</v>
      </c>
      <c r="G31" s="12">
        <f t="shared" si="0"/>
        <v>43.34</v>
      </c>
      <c r="H31" s="17" t="str">
        <f t="shared" si="1"/>
        <v>|||||||||||||||||||||||||||||||||||||||||||</v>
      </c>
    </row>
    <row r="32" spans="1:8" x14ac:dyDescent="0.3">
      <c r="A32" s="2" t="s">
        <v>12</v>
      </c>
      <c r="B32" s="2" t="s">
        <v>20</v>
      </c>
      <c r="C32" s="2">
        <v>3362</v>
      </c>
      <c r="D32" s="2">
        <v>5257</v>
      </c>
      <c r="E32" s="2">
        <v>3088</v>
      </c>
      <c r="F32" s="12">
        <v>3902</v>
      </c>
      <c r="G32" s="12">
        <f t="shared" si="0"/>
        <v>39.020000000000003</v>
      </c>
      <c r="H32" s="17" t="str">
        <f t="shared" si="1"/>
        <v>|||||||||||||||||||||||||||||||||||||||</v>
      </c>
    </row>
    <row r="33" spans="1:8" x14ac:dyDescent="0.3">
      <c r="A33" s="2" t="s">
        <v>15</v>
      </c>
      <c r="B33" s="2" t="s">
        <v>22</v>
      </c>
      <c r="C33" s="2">
        <v>8960</v>
      </c>
      <c r="D33" s="2">
        <v>2457</v>
      </c>
      <c r="E33" s="2">
        <v>3828</v>
      </c>
      <c r="F33" s="12">
        <v>5082</v>
      </c>
      <c r="G33" s="12">
        <f t="shared" si="0"/>
        <v>50.82</v>
      </c>
      <c r="H33" s="17" t="str">
        <f t="shared" si="1"/>
        <v>||||||||||||||||||||||||||||||||||||||||||||||||||</v>
      </c>
    </row>
    <row r="34" spans="1:8" x14ac:dyDescent="0.3">
      <c r="A34" s="2" t="s">
        <v>18</v>
      </c>
      <c r="B34" s="2" t="s">
        <v>24</v>
      </c>
      <c r="C34" s="2">
        <v>8859</v>
      </c>
      <c r="D34" s="2">
        <v>8139</v>
      </c>
      <c r="E34" s="2">
        <v>1045</v>
      </c>
      <c r="F34" s="12">
        <v>6014</v>
      </c>
      <c r="G34" s="12">
        <f t="shared" si="0"/>
        <v>60.14</v>
      </c>
      <c r="H34" s="17" t="str">
        <f t="shared" si="1"/>
        <v>||||||||||||||||||||||||||||||||||||||||||||||||||||||||||||</v>
      </c>
    </row>
    <row r="35" spans="1:8" x14ac:dyDescent="0.3">
      <c r="A35" s="2" t="s">
        <v>21</v>
      </c>
      <c r="B35" s="2" t="s">
        <v>26</v>
      </c>
      <c r="C35" s="2">
        <v>8899</v>
      </c>
      <c r="D35" s="2">
        <v>7243</v>
      </c>
      <c r="E35" s="2">
        <v>5528</v>
      </c>
      <c r="F35" s="12">
        <v>7223</v>
      </c>
      <c r="G35" s="12">
        <f t="shared" si="0"/>
        <v>72.23</v>
      </c>
      <c r="H35" s="17" t="str">
        <f t="shared" si="1"/>
        <v>||||||||||||||||||||||||||||||||||||||||||||||||||||||||||||||||||||||||</v>
      </c>
    </row>
    <row r="36" spans="1:8" x14ac:dyDescent="0.3">
      <c r="A36" s="2" t="s">
        <v>23</v>
      </c>
      <c r="B36" s="2" t="s">
        <v>27</v>
      </c>
      <c r="C36" s="2">
        <v>9497</v>
      </c>
      <c r="D36" s="2">
        <v>9437</v>
      </c>
      <c r="E36" s="2">
        <v>6606</v>
      </c>
      <c r="F36" s="12">
        <v>8513</v>
      </c>
      <c r="G36" s="12">
        <f t="shared" si="0"/>
        <v>85.13</v>
      </c>
      <c r="H36" s="17" t="str">
        <f t="shared" si="1"/>
        <v>|||||||||||||||||||||||||||||||||||||||||||||||||||||||||||||||||||||||||||||||||||||</v>
      </c>
    </row>
    <row r="37" spans="1:8" x14ac:dyDescent="0.3">
      <c r="A37" s="2" t="s">
        <v>25</v>
      </c>
      <c r="B37" s="2" t="s">
        <v>28</v>
      </c>
      <c r="C37" s="2">
        <v>9243</v>
      </c>
      <c r="D37" s="2">
        <v>5701</v>
      </c>
      <c r="E37" s="2">
        <v>3896</v>
      </c>
      <c r="F37" s="12">
        <v>6280</v>
      </c>
      <c r="G37" s="12">
        <f t="shared" si="0"/>
        <v>62.8</v>
      </c>
      <c r="H37" s="17" t="str">
        <f t="shared" si="1"/>
        <v>||||||||||||||||||||||||||||||||||||||||||||||||||||||||||||||</v>
      </c>
    </row>
    <row r="38" spans="1:8" x14ac:dyDescent="0.3">
      <c r="A38" s="2" t="s">
        <v>35</v>
      </c>
      <c r="B38" s="2" t="s">
        <v>30</v>
      </c>
      <c r="C38" s="2">
        <v>8585</v>
      </c>
      <c r="D38" s="2">
        <v>8818</v>
      </c>
      <c r="E38" s="2">
        <v>3915</v>
      </c>
      <c r="F38" s="12">
        <v>7106</v>
      </c>
      <c r="G38" s="12">
        <f t="shared" si="0"/>
        <v>71.06</v>
      </c>
      <c r="H38" s="17" t="str">
        <f t="shared" si="1"/>
        <v>|||||||||||||||||||||||||||||||||||||||||||||||||||||||||||||||||||||||</v>
      </c>
    </row>
    <row r="39" spans="1:8" x14ac:dyDescent="0.3">
      <c r="A39" s="2" t="s">
        <v>36</v>
      </c>
      <c r="B39" s="2" t="s">
        <v>32</v>
      </c>
      <c r="C39" s="2">
        <v>1358</v>
      </c>
      <c r="D39" s="2">
        <v>9183</v>
      </c>
      <c r="E39" s="2">
        <v>5630</v>
      </c>
      <c r="F39" s="12">
        <v>5390</v>
      </c>
      <c r="G39" s="12">
        <f t="shared" si="0"/>
        <v>53.9</v>
      </c>
      <c r="H39" s="17" t="str">
        <f t="shared" si="1"/>
        <v>|||||||||||||||||||||||||||||||||||||||||||||||||||||</v>
      </c>
    </row>
    <row r="40" spans="1:8" x14ac:dyDescent="0.3">
      <c r="A40" s="2" t="s">
        <v>37</v>
      </c>
      <c r="B40" s="2" t="s">
        <v>8</v>
      </c>
      <c r="C40" s="2">
        <v>4415</v>
      </c>
      <c r="D40" s="2">
        <v>9954</v>
      </c>
      <c r="E40" s="2">
        <v>6961</v>
      </c>
      <c r="F40" s="12">
        <v>7110</v>
      </c>
      <c r="G40" s="12">
        <f t="shared" si="0"/>
        <v>71.099999999999994</v>
      </c>
      <c r="H40" s="17" t="str">
        <f t="shared" si="1"/>
        <v>|||||||||||||||||||||||||||||||||||||||||||||||||||||||||||||||||||||||</v>
      </c>
    </row>
    <row r="41" spans="1:8" x14ac:dyDescent="0.3">
      <c r="A41" s="2" t="s">
        <v>38</v>
      </c>
      <c r="B41" s="2" t="s">
        <v>11</v>
      </c>
      <c r="C41" s="2">
        <v>2319</v>
      </c>
      <c r="D41" s="2">
        <v>4589</v>
      </c>
      <c r="E41" s="2">
        <v>4458</v>
      </c>
      <c r="F41" s="12">
        <v>3789</v>
      </c>
      <c r="G41" s="12">
        <f t="shared" si="0"/>
        <v>37.89</v>
      </c>
      <c r="H41" s="17" t="str">
        <f t="shared" si="1"/>
        <v>|||||||||||||||||||||||||||||||||||||</v>
      </c>
    </row>
    <row r="42" spans="1:8" x14ac:dyDescent="0.3">
      <c r="A42" s="2" t="s">
        <v>39</v>
      </c>
      <c r="B42" s="2" t="s">
        <v>14</v>
      </c>
      <c r="C42" s="2">
        <v>3165</v>
      </c>
      <c r="D42" s="2">
        <v>7951</v>
      </c>
      <c r="E42" s="2">
        <v>5553</v>
      </c>
      <c r="F42" s="12">
        <v>5556</v>
      </c>
      <c r="G42" s="12">
        <f t="shared" si="0"/>
        <v>55.56</v>
      </c>
      <c r="H42" s="17" t="str">
        <f t="shared" si="1"/>
        <v>|||||||||||||||||||||||||||||||||||||||||||||||||||||||</v>
      </c>
    </row>
    <row r="43" spans="1:8" x14ac:dyDescent="0.3">
      <c r="A43" s="2" t="s">
        <v>6</v>
      </c>
      <c r="B43" s="2" t="s">
        <v>17</v>
      </c>
      <c r="C43" s="2">
        <v>3221</v>
      </c>
      <c r="D43" s="2">
        <v>3030</v>
      </c>
      <c r="E43" s="2">
        <v>5032</v>
      </c>
      <c r="F43" s="12">
        <v>3761</v>
      </c>
      <c r="G43" s="12">
        <f t="shared" si="0"/>
        <v>37.61</v>
      </c>
      <c r="H43" s="17" t="str">
        <f t="shared" si="1"/>
        <v>|||||||||||||||||||||||||||||||||||||</v>
      </c>
    </row>
    <row r="44" spans="1:8" x14ac:dyDescent="0.3">
      <c r="A44" s="2" t="s">
        <v>9</v>
      </c>
      <c r="B44" s="2" t="s">
        <v>20</v>
      </c>
      <c r="C44" s="2">
        <v>1459</v>
      </c>
      <c r="D44" s="2">
        <v>3749</v>
      </c>
      <c r="E44" s="2">
        <v>2052</v>
      </c>
      <c r="F44" s="12">
        <v>2420</v>
      </c>
      <c r="G44" s="12">
        <f t="shared" si="0"/>
        <v>24.2</v>
      </c>
      <c r="H44" s="17" t="str">
        <f t="shared" si="1"/>
        <v>||||||||||||||||||||||||</v>
      </c>
    </row>
    <row r="45" spans="1:8" x14ac:dyDescent="0.3">
      <c r="A45" s="2" t="s">
        <v>12</v>
      </c>
      <c r="B45" s="2" t="s">
        <v>22</v>
      </c>
      <c r="C45" s="2">
        <v>3668</v>
      </c>
      <c r="D45" s="2">
        <v>8441</v>
      </c>
      <c r="E45" s="2">
        <v>4825</v>
      </c>
      <c r="F45" s="12">
        <v>5645</v>
      </c>
      <c r="G45" s="12">
        <f t="shared" si="0"/>
        <v>56.45</v>
      </c>
      <c r="H45" s="17" t="str">
        <f t="shared" si="1"/>
        <v>||||||||||||||||||||||||||||||||||||||||||||||||||||||||</v>
      </c>
    </row>
    <row r="46" spans="1:8" x14ac:dyDescent="0.3">
      <c r="A46" s="2" t="s">
        <v>15</v>
      </c>
      <c r="B46" s="2" t="s">
        <v>24</v>
      </c>
      <c r="C46" s="2">
        <v>5546</v>
      </c>
      <c r="D46" s="2">
        <v>9592</v>
      </c>
      <c r="E46" s="2">
        <v>2834</v>
      </c>
      <c r="F46" s="12">
        <v>5991</v>
      </c>
      <c r="G46" s="12">
        <f t="shared" si="0"/>
        <v>59.91</v>
      </c>
      <c r="H46" s="17" t="str">
        <f t="shared" si="1"/>
        <v>|||||||||||||||||||||||||||||||||||||||||||||||||||||||||||</v>
      </c>
    </row>
    <row r="47" spans="1:8" x14ac:dyDescent="0.3">
      <c r="A47" s="2" t="s">
        <v>18</v>
      </c>
      <c r="B47" s="2" t="s">
        <v>26</v>
      </c>
      <c r="C47" s="2">
        <v>6153</v>
      </c>
      <c r="D47" s="2">
        <v>5112</v>
      </c>
      <c r="E47" s="2">
        <v>3572</v>
      </c>
      <c r="F47" s="12">
        <v>4946</v>
      </c>
      <c r="G47" s="12">
        <f t="shared" si="0"/>
        <v>49.46</v>
      </c>
      <c r="H47" s="17" t="str">
        <f t="shared" si="1"/>
        <v>|||||||||||||||||||||||||||||||||||||||||||||||||</v>
      </c>
    </row>
    <row r="48" spans="1:8" x14ac:dyDescent="0.3">
      <c r="A48" s="2" t="s">
        <v>21</v>
      </c>
      <c r="B48" s="2" t="s">
        <v>27</v>
      </c>
      <c r="C48" s="2">
        <v>6253</v>
      </c>
      <c r="D48" s="2">
        <v>5566</v>
      </c>
      <c r="E48" s="2">
        <v>4429</v>
      </c>
      <c r="F48" s="12">
        <v>5416</v>
      </c>
      <c r="G48" s="12">
        <f t="shared" si="0"/>
        <v>54.16</v>
      </c>
      <c r="H48" s="17" t="str">
        <f t="shared" si="1"/>
        <v>||||||||||||||||||||||||||||||||||||||||||||||||||||||</v>
      </c>
    </row>
    <row r="49" spans="1:8" x14ac:dyDescent="0.3">
      <c r="A49" s="2" t="s">
        <v>23</v>
      </c>
      <c r="B49" s="2" t="s">
        <v>28</v>
      </c>
      <c r="C49" s="2">
        <v>8387</v>
      </c>
      <c r="D49" s="2">
        <v>8220</v>
      </c>
      <c r="E49" s="2">
        <v>4493</v>
      </c>
      <c r="F49" s="12">
        <v>7033</v>
      </c>
      <c r="G49" s="12">
        <f t="shared" si="0"/>
        <v>70.33</v>
      </c>
      <c r="H49" s="17" t="str">
        <f t="shared" si="1"/>
        <v>||||||||||||||||||||||||||||||||||||||||||||||||||||||||||||||||||||||</v>
      </c>
    </row>
    <row r="50" spans="1:8" x14ac:dyDescent="0.3">
      <c r="A50" s="2" t="s">
        <v>25</v>
      </c>
      <c r="B50" s="2" t="s">
        <v>30</v>
      </c>
      <c r="C50" s="2">
        <v>5511</v>
      </c>
      <c r="D50" s="2">
        <v>4538</v>
      </c>
      <c r="E50" s="2">
        <v>1397</v>
      </c>
      <c r="F50" s="12">
        <v>3815</v>
      </c>
      <c r="G50" s="12">
        <f t="shared" si="0"/>
        <v>38.15</v>
      </c>
      <c r="H50" s="17" t="str">
        <f t="shared" si="1"/>
        <v>||||||||||||||||||||||||||||||||||||||</v>
      </c>
    </row>
    <row r="51" spans="1:8" x14ac:dyDescent="0.3">
      <c r="A51" s="2" t="s">
        <v>35</v>
      </c>
      <c r="B51" s="2" t="s">
        <v>32</v>
      </c>
      <c r="C51" s="2">
        <v>4519</v>
      </c>
      <c r="D51" s="2">
        <v>4623</v>
      </c>
      <c r="E51" s="2">
        <v>5721</v>
      </c>
      <c r="F51" s="12">
        <v>4954</v>
      </c>
      <c r="G51" s="12">
        <f t="shared" si="0"/>
        <v>49.54</v>
      </c>
      <c r="H51" s="17" t="str">
        <f t="shared" si="1"/>
        <v>|||||||||||||||||||||||||||||||||||||||||||||||||</v>
      </c>
    </row>
    <row r="52" spans="1:8" x14ac:dyDescent="0.3">
      <c r="A52" s="2" t="s">
        <v>36</v>
      </c>
      <c r="B52" s="2" t="s">
        <v>8</v>
      </c>
      <c r="C52" s="2">
        <v>7820</v>
      </c>
      <c r="D52" s="2">
        <v>7943</v>
      </c>
      <c r="E52" s="2">
        <v>4180</v>
      </c>
      <c r="F52" s="12">
        <v>6648</v>
      </c>
      <c r="G52" s="12">
        <f t="shared" si="0"/>
        <v>66.48</v>
      </c>
      <c r="H52" s="17" t="str">
        <f t="shared" si="1"/>
        <v>||||||||||||||||||||||||||||||||||||||||||||||||||||||||||||||||||</v>
      </c>
    </row>
    <row r="53" spans="1:8" x14ac:dyDescent="0.3">
      <c r="A53" s="2" t="s">
        <v>37</v>
      </c>
      <c r="B53" s="2" t="s">
        <v>11</v>
      </c>
      <c r="C53" s="2">
        <v>7560</v>
      </c>
      <c r="D53" s="2">
        <v>5808</v>
      </c>
      <c r="E53" s="2">
        <v>7257</v>
      </c>
      <c r="F53" s="12">
        <v>6875</v>
      </c>
      <c r="G53" s="12">
        <f t="shared" si="0"/>
        <v>68.75</v>
      </c>
      <c r="H53" s="17" t="str">
        <f t="shared" si="1"/>
        <v>||||||||||||||||||||||||||||||||||||||||||||||||||||||||||||||||||||</v>
      </c>
    </row>
    <row r="54" spans="1:8" x14ac:dyDescent="0.3">
      <c r="A54" s="2" t="s">
        <v>38</v>
      </c>
      <c r="B54" s="2" t="s">
        <v>14</v>
      </c>
      <c r="C54" s="2">
        <v>9787</v>
      </c>
      <c r="D54" s="2">
        <v>7366</v>
      </c>
      <c r="E54" s="2">
        <v>5785</v>
      </c>
      <c r="F54" s="12">
        <v>7646</v>
      </c>
      <c r="G54" s="12">
        <f t="shared" si="0"/>
        <v>76.459999999999994</v>
      </c>
      <c r="H54" s="17" t="str">
        <f t="shared" si="1"/>
        <v>||||||||||||||||||||||||||||||||||||||||||||||||||||||||||||||||||||||||||||</v>
      </c>
    </row>
    <row r="55" spans="1:8" x14ac:dyDescent="0.3">
      <c r="A55" s="2" t="s">
        <v>39</v>
      </c>
      <c r="B55" s="2" t="s">
        <v>17</v>
      </c>
      <c r="C55" s="2">
        <v>5855</v>
      </c>
      <c r="D55" s="2">
        <v>3143</v>
      </c>
      <c r="E55" s="2">
        <v>3605</v>
      </c>
      <c r="F55" s="12">
        <v>4201</v>
      </c>
      <c r="G55" s="12">
        <f t="shared" si="0"/>
        <v>42.01</v>
      </c>
      <c r="H55" s="17" t="str">
        <f t="shared" si="1"/>
        <v>||||||||||||||||||||||||||||||||||||||||||</v>
      </c>
    </row>
    <row r="56" spans="1:8" x14ac:dyDescent="0.3">
      <c r="A56" s="2" t="s">
        <v>6</v>
      </c>
      <c r="B56" s="2" t="s">
        <v>20</v>
      </c>
      <c r="C56" s="2">
        <v>6819</v>
      </c>
      <c r="D56" s="2">
        <v>3139</v>
      </c>
      <c r="E56" s="2">
        <v>1493</v>
      </c>
      <c r="F56" s="12">
        <v>3817</v>
      </c>
      <c r="G56" s="12">
        <f t="shared" si="0"/>
        <v>38.17</v>
      </c>
      <c r="H56" s="17" t="str">
        <f t="shared" si="1"/>
        <v>||||||||||||||||||||||||||||||||||||||</v>
      </c>
    </row>
    <row r="57" spans="1:8" x14ac:dyDescent="0.3">
      <c r="A57" s="2" t="s">
        <v>9</v>
      </c>
      <c r="B57" s="2" t="s">
        <v>22</v>
      </c>
      <c r="C57" s="2">
        <v>3529</v>
      </c>
      <c r="D57" s="2">
        <v>3125</v>
      </c>
      <c r="E57" s="2">
        <v>6407</v>
      </c>
      <c r="F57" s="12">
        <v>4354</v>
      </c>
      <c r="G57" s="12">
        <f t="shared" si="0"/>
        <v>43.54</v>
      </c>
      <c r="H57" s="17" t="str">
        <f t="shared" si="1"/>
        <v>|||||||||||||||||||||||||||||||||||||||||||</v>
      </c>
    </row>
    <row r="58" spans="1:8" x14ac:dyDescent="0.3">
      <c r="A58" s="2" t="s">
        <v>12</v>
      </c>
      <c r="B58" s="2" t="s">
        <v>24</v>
      </c>
      <c r="C58" s="2">
        <v>4576</v>
      </c>
      <c r="D58" s="2">
        <v>6505</v>
      </c>
      <c r="E58" s="2">
        <v>6032</v>
      </c>
      <c r="F58" s="12">
        <v>5704</v>
      </c>
      <c r="G58" s="12">
        <f t="shared" si="0"/>
        <v>57.04</v>
      </c>
      <c r="H58" s="17" t="str">
        <f t="shared" si="1"/>
        <v>|||||||||||||||||||||||||||||||||||||||||||||||||||||||||</v>
      </c>
    </row>
    <row r="59" spans="1:8" x14ac:dyDescent="0.3">
      <c r="A59" s="2" t="s">
        <v>15</v>
      </c>
      <c r="B59" s="2" t="s">
        <v>26</v>
      </c>
      <c r="C59" s="2">
        <v>1230</v>
      </c>
      <c r="D59" s="2">
        <v>3012</v>
      </c>
      <c r="E59" s="2">
        <v>1016</v>
      </c>
      <c r="F59" s="12">
        <v>1753</v>
      </c>
      <c r="G59" s="12">
        <f t="shared" si="0"/>
        <v>17.53</v>
      </c>
      <c r="H59" s="17" t="str">
        <f t="shared" si="1"/>
        <v>|||||||||||||||||</v>
      </c>
    </row>
    <row r="60" spans="1:8" x14ac:dyDescent="0.3">
      <c r="A60" s="2" t="s">
        <v>18</v>
      </c>
      <c r="B60" s="2" t="s">
        <v>27</v>
      </c>
      <c r="C60" s="2">
        <v>2520</v>
      </c>
      <c r="D60" s="2">
        <v>9078</v>
      </c>
      <c r="E60" s="2">
        <v>1008</v>
      </c>
      <c r="F60" s="12">
        <v>4202</v>
      </c>
      <c r="G60" s="12">
        <f t="shared" si="0"/>
        <v>42.02</v>
      </c>
      <c r="H60" s="17" t="str">
        <f t="shared" si="1"/>
        <v>||||||||||||||||||||||||||||||||||||||||||</v>
      </c>
    </row>
    <row r="61" spans="1:8" x14ac:dyDescent="0.3">
      <c r="A61" s="2" t="s">
        <v>21</v>
      </c>
      <c r="B61" s="2" t="s">
        <v>28</v>
      </c>
      <c r="C61" s="2">
        <v>1071</v>
      </c>
      <c r="D61" s="2">
        <v>5021</v>
      </c>
      <c r="E61" s="2">
        <v>2718</v>
      </c>
      <c r="F61" s="12">
        <v>2937</v>
      </c>
      <c r="G61" s="12">
        <f t="shared" si="0"/>
        <v>29.37</v>
      </c>
      <c r="H61" s="17" t="str">
        <f t="shared" si="1"/>
        <v>|||||||||||||||||||||||||||||</v>
      </c>
    </row>
    <row r="62" spans="1:8" x14ac:dyDescent="0.3">
      <c r="A62" s="2" t="s">
        <v>23</v>
      </c>
      <c r="B62" s="2" t="s">
        <v>30</v>
      </c>
      <c r="C62" s="2">
        <v>2065</v>
      </c>
      <c r="D62" s="2">
        <v>4713</v>
      </c>
      <c r="E62" s="2">
        <v>5120</v>
      </c>
      <c r="F62" s="12">
        <v>3966</v>
      </c>
      <c r="G62" s="12">
        <f t="shared" si="0"/>
        <v>39.659999999999997</v>
      </c>
      <c r="H62" s="17" t="str">
        <f t="shared" si="1"/>
        <v>|||||||||||||||||||||||||||||||||||||||</v>
      </c>
    </row>
    <row r="63" spans="1:8" x14ac:dyDescent="0.3">
      <c r="A63" s="2" t="s">
        <v>25</v>
      </c>
      <c r="B63" s="2" t="s">
        <v>32</v>
      </c>
      <c r="C63" s="2">
        <v>4698</v>
      </c>
      <c r="D63" s="2">
        <v>3513</v>
      </c>
      <c r="E63" s="2">
        <v>3646</v>
      </c>
      <c r="F63" s="12">
        <v>3952</v>
      </c>
      <c r="G63" s="12">
        <f t="shared" si="0"/>
        <v>39.520000000000003</v>
      </c>
      <c r="H63" s="17" t="str">
        <f t="shared" si="1"/>
        <v>|||||||||||||||||||||||||||||||||||||||</v>
      </c>
    </row>
    <row r="64" spans="1:8" x14ac:dyDescent="0.3">
      <c r="A64" s="2" t="s">
        <v>35</v>
      </c>
      <c r="B64" s="2" t="s">
        <v>8</v>
      </c>
      <c r="C64" s="2">
        <v>3760</v>
      </c>
      <c r="D64" s="2">
        <v>6595</v>
      </c>
      <c r="E64" s="2">
        <v>1717</v>
      </c>
      <c r="F64" s="12">
        <v>4024</v>
      </c>
      <c r="G64" s="12">
        <f t="shared" si="0"/>
        <v>40.24</v>
      </c>
      <c r="H64" s="17" t="str">
        <f t="shared" si="1"/>
        <v>||||||||||||||||||||||||||||||||||||||||</v>
      </c>
    </row>
    <row r="65" spans="1:8" x14ac:dyDescent="0.3">
      <c r="A65" s="2" t="s">
        <v>36</v>
      </c>
      <c r="B65" s="2" t="s">
        <v>11</v>
      </c>
      <c r="C65" s="2">
        <v>8648</v>
      </c>
      <c r="D65" s="2">
        <v>6630</v>
      </c>
      <c r="E65" s="2">
        <v>5480</v>
      </c>
      <c r="F65" s="12">
        <v>6919</v>
      </c>
      <c r="G65" s="12">
        <f t="shared" si="0"/>
        <v>69.19</v>
      </c>
      <c r="H65" s="17" t="str">
        <f t="shared" si="1"/>
        <v>|||||||||||||||||||||||||||||||||||||||||||||||||||||||||||||||||||||</v>
      </c>
    </row>
    <row r="66" spans="1:8" x14ac:dyDescent="0.3">
      <c r="A66" s="2" t="s">
        <v>37</v>
      </c>
      <c r="B66" s="2" t="s">
        <v>14</v>
      </c>
      <c r="C66" s="2">
        <v>2780</v>
      </c>
      <c r="D66" s="2">
        <v>4562</v>
      </c>
      <c r="E66" s="2">
        <v>6058</v>
      </c>
      <c r="F66" s="12">
        <v>4467</v>
      </c>
      <c r="G66" s="12">
        <f t="shared" si="0"/>
        <v>44.67</v>
      </c>
      <c r="H66" s="17" t="str">
        <f t="shared" si="1"/>
        <v>||||||||||||||||||||||||||||||||||||||||||||</v>
      </c>
    </row>
    <row r="67" spans="1:8" x14ac:dyDescent="0.3">
      <c r="A67" s="2" t="s">
        <v>38</v>
      </c>
      <c r="B67" s="2" t="s">
        <v>17</v>
      </c>
      <c r="C67" s="2">
        <v>1686</v>
      </c>
      <c r="D67" s="2">
        <v>7784</v>
      </c>
      <c r="E67" s="2">
        <v>6320</v>
      </c>
      <c r="F67" s="12">
        <v>5263</v>
      </c>
      <c r="G67" s="12">
        <f t="shared" si="0"/>
        <v>52.63</v>
      </c>
      <c r="H67" s="17" t="str">
        <f t="shared" si="1"/>
        <v>||||||||||||||||||||||||||||||||||||||||||||||||||||</v>
      </c>
    </row>
    <row r="68" spans="1:8" x14ac:dyDescent="0.3">
      <c r="A68" s="2" t="s">
        <v>39</v>
      </c>
      <c r="B68" s="2" t="s">
        <v>20</v>
      </c>
      <c r="C68" s="2">
        <v>1776</v>
      </c>
      <c r="D68" s="2">
        <v>4574</v>
      </c>
      <c r="E68" s="2">
        <v>7242</v>
      </c>
      <c r="F68" s="12">
        <v>4531</v>
      </c>
      <c r="G68" s="12">
        <f t="shared" si="0"/>
        <v>45.31</v>
      </c>
      <c r="H68" s="17" t="str">
        <f t="shared" si="1"/>
        <v>|||||||||||||||||||||||||||||||||||||||||||||</v>
      </c>
    </row>
    <row r="69" spans="1:8" x14ac:dyDescent="0.3">
      <c r="A69" s="2" t="s">
        <v>6</v>
      </c>
      <c r="B69" s="2" t="s">
        <v>22</v>
      </c>
      <c r="C69" s="2">
        <v>4014</v>
      </c>
      <c r="D69" s="2">
        <v>2626</v>
      </c>
      <c r="E69" s="2">
        <v>6249</v>
      </c>
      <c r="F69" s="12">
        <v>4296</v>
      </c>
      <c r="G69" s="12">
        <f t="shared" ref="G69:G132" si="2">F69/100</f>
        <v>42.96</v>
      </c>
      <c r="H69" s="17" t="str">
        <f t="shared" ref="H69:H132" si="3">REPT($O$5,G69)</f>
        <v>||||||||||||||||||||||||||||||||||||||||||</v>
      </c>
    </row>
    <row r="70" spans="1:8" x14ac:dyDescent="0.3">
      <c r="A70" s="2" t="s">
        <v>9</v>
      </c>
      <c r="B70" s="2" t="s">
        <v>24</v>
      </c>
      <c r="C70" s="2">
        <v>3884</v>
      </c>
      <c r="D70" s="2">
        <v>6321</v>
      </c>
      <c r="E70" s="2">
        <v>1758</v>
      </c>
      <c r="F70" s="12">
        <v>3988</v>
      </c>
      <c r="G70" s="12">
        <f t="shared" si="2"/>
        <v>39.880000000000003</v>
      </c>
      <c r="H70" s="17" t="str">
        <f t="shared" si="3"/>
        <v>|||||||||||||||||||||||||||||||||||||||</v>
      </c>
    </row>
    <row r="71" spans="1:8" x14ac:dyDescent="0.3">
      <c r="A71" s="2" t="s">
        <v>12</v>
      </c>
      <c r="B71" s="2" t="s">
        <v>26</v>
      </c>
      <c r="C71" s="2">
        <v>6032</v>
      </c>
      <c r="D71" s="2">
        <v>7260</v>
      </c>
      <c r="E71" s="2">
        <v>2590</v>
      </c>
      <c r="F71" s="12">
        <v>5294</v>
      </c>
      <c r="G71" s="12">
        <f t="shared" si="2"/>
        <v>52.94</v>
      </c>
      <c r="H71" s="17" t="str">
        <f t="shared" si="3"/>
        <v>||||||||||||||||||||||||||||||||||||||||||||||||||||</v>
      </c>
    </row>
    <row r="72" spans="1:8" x14ac:dyDescent="0.3">
      <c r="A72" s="2" t="s">
        <v>15</v>
      </c>
      <c r="B72" s="2" t="s">
        <v>27</v>
      </c>
      <c r="C72" s="2">
        <v>2048</v>
      </c>
      <c r="D72" s="2">
        <v>9364</v>
      </c>
      <c r="E72" s="2">
        <v>1212</v>
      </c>
      <c r="F72" s="12">
        <v>4208</v>
      </c>
      <c r="G72" s="12">
        <f t="shared" si="2"/>
        <v>42.08</v>
      </c>
      <c r="H72" s="17" t="str">
        <f t="shared" si="3"/>
        <v>||||||||||||||||||||||||||||||||||||||||||</v>
      </c>
    </row>
    <row r="73" spans="1:8" x14ac:dyDescent="0.3">
      <c r="A73" s="2" t="s">
        <v>18</v>
      </c>
      <c r="B73" s="2" t="s">
        <v>28</v>
      </c>
      <c r="C73" s="2">
        <v>3393</v>
      </c>
      <c r="D73" s="2">
        <v>2063</v>
      </c>
      <c r="E73" s="2">
        <v>7381</v>
      </c>
      <c r="F73" s="12">
        <v>4279</v>
      </c>
      <c r="G73" s="12">
        <f t="shared" si="2"/>
        <v>42.79</v>
      </c>
      <c r="H73" s="17" t="str">
        <f t="shared" si="3"/>
        <v>||||||||||||||||||||||||||||||||||||||||||</v>
      </c>
    </row>
    <row r="74" spans="1:8" x14ac:dyDescent="0.3">
      <c r="A74" s="2" t="s">
        <v>21</v>
      </c>
      <c r="B74" s="2" t="s">
        <v>30</v>
      </c>
      <c r="C74" s="2">
        <v>3016</v>
      </c>
      <c r="D74" s="2">
        <v>9905</v>
      </c>
      <c r="E74" s="2">
        <v>7352</v>
      </c>
      <c r="F74" s="12">
        <v>6758</v>
      </c>
      <c r="G74" s="12">
        <f t="shared" si="2"/>
        <v>67.58</v>
      </c>
      <c r="H74" s="17" t="str">
        <f t="shared" si="3"/>
        <v>|||||||||||||||||||||||||||||||||||||||||||||||||||||||||||||||||||</v>
      </c>
    </row>
    <row r="75" spans="1:8" x14ac:dyDescent="0.3">
      <c r="A75" s="2" t="s">
        <v>23</v>
      </c>
      <c r="B75" s="2" t="s">
        <v>32</v>
      </c>
      <c r="C75" s="2">
        <v>2197</v>
      </c>
      <c r="D75" s="2">
        <v>2121</v>
      </c>
      <c r="E75" s="2">
        <v>5068</v>
      </c>
      <c r="F75" s="12">
        <v>3129</v>
      </c>
      <c r="G75" s="12">
        <f t="shared" si="2"/>
        <v>31.29</v>
      </c>
      <c r="H75" s="17" t="str">
        <f t="shared" si="3"/>
        <v>|||||||||||||||||||||||||||||||</v>
      </c>
    </row>
    <row r="76" spans="1:8" x14ac:dyDescent="0.3">
      <c r="A76" s="2" t="s">
        <v>25</v>
      </c>
      <c r="B76" s="2" t="s">
        <v>8</v>
      </c>
      <c r="C76" s="2">
        <v>2980</v>
      </c>
      <c r="D76" s="2">
        <v>5732</v>
      </c>
      <c r="E76" s="2">
        <v>1102</v>
      </c>
      <c r="F76" s="12">
        <v>3271</v>
      </c>
      <c r="G76" s="12">
        <f t="shared" si="2"/>
        <v>32.71</v>
      </c>
      <c r="H76" s="17" t="str">
        <f t="shared" si="3"/>
        <v>||||||||||||||||||||||||||||||||</v>
      </c>
    </row>
    <row r="77" spans="1:8" x14ac:dyDescent="0.3">
      <c r="A77" s="2" t="s">
        <v>35</v>
      </c>
      <c r="B77" s="2" t="s">
        <v>11</v>
      </c>
      <c r="C77" s="2">
        <v>3582</v>
      </c>
      <c r="D77" s="2">
        <v>3002</v>
      </c>
      <c r="E77" s="2">
        <v>6406</v>
      </c>
      <c r="F77" s="12">
        <v>4330</v>
      </c>
      <c r="G77" s="12">
        <f t="shared" si="2"/>
        <v>43.3</v>
      </c>
      <c r="H77" s="17" t="str">
        <f t="shared" si="3"/>
        <v>|||||||||||||||||||||||||||||||||||||||||||</v>
      </c>
    </row>
    <row r="78" spans="1:8" x14ac:dyDescent="0.3">
      <c r="A78" s="2" t="s">
        <v>36</v>
      </c>
      <c r="B78" s="2" t="s">
        <v>14</v>
      </c>
      <c r="C78" s="2">
        <v>4636</v>
      </c>
      <c r="D78" s="2">
        <v>4622</v>
      </c>
      <c r="E78" s="2">
        <v>3442</v>
      </c>
      <c r="F78" s="12">
        <v>4233</v>
      </c>
      <c r="G78" s="12">
        <f t="shared" si="2"/>
        <v>42.33</v>
      </c>
      <c r="H78" s="17" t="str">
        <f t="shared" si="3"/>
        <v>||||||||||||||||||||||||||||||||||||||||||</v>
      </c>
    </row>
    <row r="79" spans="1:8" x14ac:dyDescent="0.3">
      <c r="A79" s="2" t="s">
        <v>37</v>
      </c>
      <c r="B79" s="2" t="s">
        <v>17</v>
      </c>
      <c r="C79" s="2">
        <v>6176</v>
      </c>
      <c r="D79" s="2">
        <v>7331</v>
      </c>
      <c r="E79" s="2">
        <v>2691</v>
      </c>
      <c r="F79" s="12">
        <v>5399</v>
      </c>
      <c r="G79" s="12">
        <f t="shared" si="2"/>
        <v>53.99</v>
      </c>
      <c r="H79" s="17" t="str">
        <f t="shared" si="3"/>
        <v>|||||||||||||||||||||||||||||||||||||||||||||||||||||</v>
      </c>
    </row>
    <row r="80" spans="1:8" x14ac:dyDescent="0.3">
      <c r="A80" s="2" t="s">
        <v>38</v>
      </c>
      <c r="B80" s="2" t="s">
        <v>20</v>
      </c>
      <c r="C80" s="2">
        <v>8775</v>
      </c>
      <c r="D80" s="2">
        <v>5259</v>
      </c>
      <c r="E80" s="2">
        <v>7150</v>
      </c>
      <c r="F80" s="12">
        <v>7061</v>
      </c>
      <c r="G80" s="12">
        <f t="shared" si="2"/>
        <v>70.61</v>
      </c>
      <c r="H80" s="17" t="str">
        <f t="shared" si="3"/>
        <v>||||||||||||||||||||||||||||||||||||||||||||||||||||||||||||||||||||||</v>
      </c>
    </row>
    <row r="81" spans="1:8" x14ac:dyDescent="0.3">
      <c r="A81" s="2" t="s">
        <v>39</v>
      </c>
      <c r="B81" s="2" t="s">
        <v>22</v>
      </c>
      <c r="C81" s="2">
        <v>7512</v>
      </c>
      <c r="D81" s="2">
        <v>5088</v>
      </c>
      <c r="E81" s="2">
        <v>3836</v>
      </c>
      <c r="F81" s="12">
        <v>5479</v>
      </c>
      <c r="G81" s="12">
        <f t="shared" si="2"/>
        <v>54.79</v>
      </c>
      <c r="H81" s="17" t="str">
        <f t="shared" si="3"/>
        <v>||||||||||||||||||||||||||||||||||||||||||||||||||||||</v>
      </c>
    </row>
    <row r="82" spans="1:8" x14ac:dyDescent="0.3">
      <c r="A82" s="2" t="s">
        <v>6</v>
      </c>
      <c r="B82" s="2" t="s">
        <v>24</v>
      </c>
      <c r="C82" s="2">
        <v>3573</v>
      </c>
      <c r="D82" s="2">
        <v>5061</v>
      </c>
      <c r="E82" s="2">
        <v>1619</v>
      </c>
      <c r="F82" s="12">
        <v>3418</v>
      </c>
      <c r="G82" s="12">
        <f t="shared" si="2"/>
        <v>34.18</v>
      </c>
      <c r="H82" s="17" t="str">
        <f t="shared" si="3"/>
        <v>||||||||||||||||||||||||||||||||||</v>
      </c>
    </row>
    <row r="83" spans="1:8" x14ac:dyDescent="0.3">
      <c r="A83" s="2" t="s">
        <v>9</v>
      </c>
      <c r="B83" s="2" t="s">
        <v>26</v>
      </c>
      <c r="C83" s="2">
        <v>4138</v>
      </c>
      <c r="D83" s="2">
        <v>2490</v>
      </c>
      <c r="E83" s="2">
        <v>4909</v>
      </c>
      <c r="F83" s="12">
        <v>3846</v>
      </c>
      <c r="G83" s="12">
        <f t="shared" si="2"/>
        <v>38.46</v>
      </c>
      <c r="H83" s="17" t="str">
        <f t="shared" si="3"/>
        <v>||||||||||||||||||||||||||||||||||||||</v>
      </c>
    </row>
    <row r="84" spans="1:8" x14ac:dyDescent="0.3">
      <c r="A84" s="2" t="s">
        <v>12</v>
      </c>
      <c r="B84" s="2" t="s">
        <v>27</v>
      </c>
      <c r="C84" s="2">
        <v>8551</v>
      </c>
      <c r="D84" s="2">
        <v>5068</v>
      </c>
      <c r="E84" s="2">
        <v>5410</v>
      </c>
      <c r="F84" s="12">
        <v>6343</v>
      </c>
      <c r="G84" s="12">
        <f t="shared" si="2"/>
        <v>63.43</v>
      </c>
      <c r="H84" s="17" t="str">
        <f t="shared" si="3"/>
        <v>|||||||||||||||||||||||||||||||||||||||||||||||||||||||||||||||</v>
      </c>
    </row>
    <row r="85" spans="1:8" x14ac:dyDescent="0.3">
      <c r="A85" s="2" t="s">
        <v>15</v>
      </c>
      <c r="B85" s="2" t="s">
        <v>28</v>
      </c>
      <c r="C85" s="2">
        <v>7594</v>
      </c>
      <c r="D85" s="2">
        <v>8163</v>
      </c>
      <c r="E85" s="2">
        <v>2037</v>
      </c>
      <c r="F85" s="12">
        <v>5931</v>
      </c>
      <c r="G85" s="12">
        <f t="shared" si="2"/>
        <v>59.31</v>
      </c>
      <c r="H85" s="17" t="str">
        <f t="shared" si="3"/>
        <v>|||||||||||||||||||||||||||||||||||||||||||||||||||||||||||</v>
      </c>
    </row>
    <row r="86" spans="1:8" x14ac:dyDescent="0.3">
      <c r="A86" s="2" t="s">
        <v>18</v>
      </c>
      <c r="B86" s="2" t="s">
        <v>30</v>
      </c>
      <c r="C86" s="2">
        <v>7619</v>
      </c>
      <c r="D86" s="2">
        <v>8134</v>
      </c>
      <c r="E86" s="2">
        <v>3731</v>
      </c>
      <c r="F86" s="12">
        <v>6495</v>
      </c>
      <c r="G86" s="12">
        <f t="shared" si="2"/>
        <v>64.95</v>
      </c>
      <c r="H86" s="17" t="str">
        <f t="shared" si="3"/>
        <v>||||||||||||||||||||||||||||||||||||||||||||||||||||||||||||||||</v>
      </c>
    </row>
    <row r="87" spans="1:8" x14ac:dyDescent="0.3">
      <c r="A87" s="2" t="s">
        <v>21</v>
      </c>
      <c r="B87" s="2" t="s">
        <v>32</v>
      </c>
      <c r="C87" s="2">
        <v>1018</v>
      </c>
      <c r="D87" s="2">
        <v>9934</v>
      </c>
      <c r="E87" s="2">
        <v>6372</v>
      </c>
      <c r="F87" s="12">
        <v>5775</v>
      </c>
      <c r="G87" s="12">
        <f t="shared" si="2"/>
        <v>57.75</v>
      </c>
      <c r="H87" s="17" t="str">
        <f t="shared" si="3"/>
        <v>|||||||||||||||||||||||||||||||||||||||||||||||||||||||||</v>
      </c>
    </row>
    <row r="88" spans="1:8" x14ac:dyDescent="0.3">
      <c r="A88" s="2" t="s">
        <v>23</v>
      </c>
      <c r="B88" s="2" t="s">
        <v>8</v>
      </c>
      <c r="C88" s="2">
        <v>5550</v>
      </c>
      <c r="D88" s="2">
        <v>4718</v>
      </c>
      <c r="E88" s="2">
        <v>6069</v>
      </c>
      <c r="F88" s="12">
        <v>5446</v>
      </c>
      <c r="G88" s="12">
        <f t="shared" si="2"/>
        <v>54.46</v>
      </c>
      <c r="H88" s="17" t="str">
        <f t="shared" si="3"/>
        <v>||||||||||||||||||||||||||||||||||||||||||||||||||||||</v>
      </c>
    </row>
    <row r="89" spans="1:8" x14ac:dyDescent="0.3">
      <c r="A89" s="2" t="s">
        <v>25</v>
      </c>
      <c r="B89" s="2" t="s">
        <v>11</v>
      </c>
      <c r="C89" s="2">
        <v>5797</v>
      </c>
      <c r="D89" s="2">
        <v>6786</v>
      </c>
      <c r="E89" s="2">
        <v>7827</v>
      </c>
      <c r="F89" s="12">
        <v>6803</v>
      </c>
      <c r="G89" s="12">
        <f t="shared" si="2"/>
        <v>68.03</v>
      </c>
      <c r="H89" s="17" t="str">
        <f t="shared" si="3"/>
        <v>||||||||||||||||||||||||||||||||||||||||||||||||||||||||||||||||||||</v>
      </c>
    </row>
    <row r="90" spans="1:8" x14ac:dyDescent="0.3">
      <c r="A90" s="2" t="s">
        <v>35</v>
      </c>
      <c r="B90" s="2" t="s">
        <v>14</v>
      </c>
      <c r="C90" s="2">
        <v>5816</v>
      </c>
      <c r="D90" s="2">
        <v>8368</v>
      </c>
      <c r="E90" s="2">
        <v>3606</v>
      </c>
      <c r="F90" s="12">
        <v>5930</v>
      </c>
      <c r="G90" s="12">
        <f t="shared" si="2"/>
        <v>59.3</v>
      </c>
      <c r="H90" s="17" t="str">
        <f t="shared" si="3"/>
        <v>|||||||||||||||||||||||||||||||||||||||||||||||||||||||||||</v>
      </c>
    </row>
    <row r="91" spans="1:8" x14ac:dyDescent="0.3">
      <c r="A91" s="2" t="s">
        <v>36</v>
      </c>
      <c r="B91" s="2" t="s">
        <v>17</v>
      </c>
      <c r="C91" s="2">
        <v>5876</v>
      </c>
      <c r="D91" s="2">
        <v>3937</v>
      </c>
      <c r="E91" s="2">
        <v>5361</v>
      </c>
      <c r="F91" s="12">
        <v>5058</v>
      </c>
      <c r="G91" s="12">
        <f t="shared" si="2"/>
        <v>50.58</v>
      </c>
      <c r="H91" s="17" t="str">
        <f t="shared" si="3"/>
        <v>||||||||||||||||||||||||||||||||||||||||||||||||||</v>
      </c>
    </row>
    <row r="92" spans="1:8" x14ac:dyDescent="0.3">
      <c r="A92" s="2" t="s">
        <v>37</v>
      </c>
      <c r="B92" s="2" t="s">
        <v>20</v>
      </c>
      <c r="C92" s="2">
        <v>3395</v>
      </c>
      <c r="D92" s="2">
        <v>5980</v>
      </c>
      <c r="E92" s="2">
        <v>5787</v>
      </c>
      <c r="F92" s="12">
        <v>5054</v>
      </c>
      <c r="G92" s="12">
        <f t="shared" si="2"/>
        <v>50.54</v>
      </c>
      <c r="H92" s="17" t="str">
        <f t="shared" si="3"/>
        <v>||||||||||||||||||||||||||||||||||||||||||||||||||</v>
      </c>
    </row>
    <row r="93" spans="1:8" x14ac:dyDescent="0.3">
      <c r="A93" s="2" t="s">
        <v>38</v>
      </c>
      <c r="B93" s="2" t="s">
        <v>22</v>
      </c>
      <c r="C93" s="2">
        <v>2240</v>
      </c>
      <c r="D93" s="2">
        <v>7539</v>
      </c>
      <c r="E93" s="2">
        <v>3609</v>
      </c>
      <c r="F93" s="12">
        <v>4463</v>
      </c>
      <c r="G93" s="12">
        <f t="shared" si="2"/>
        <v>44.63</v>
      </c>
      <c r="H93" s="17" t="str">
        <f t="shared" si="3"/>
        <v>||||||||||||||||||||||||||||||||||||||||||||</v>
      </c>
    </row>
    <row r="94" spans="1:8" x14ac:dyDescent="0.3">
      <c r="A94" s="2" t="s">
        <v>39</v>
      </c>
      <c r="B94" s="2" t="s">
        <v>24</v>
      </c>
      <c r="C94" s="2">
        <v>3960</v>
      </c>
      <c r="D94" s="2">
        <v>7060</v>
      </c>
      <c r="E94" s="2">
        <v>3608</v>
      </c>
      <c r="F94" s="12">
        <v>4876</v>
      </c>
      <c r="G94" s="12">
        <f t="shared" si="2"/>
        <v>48.76</v>
      </c>
      <c r="H94" s="17" t="str">
        <f t="shared" si="3"/>
        <v>||||||||||||||||||||||||||||||||||||||||||||||||</v>
      </c>
    </row>
    <row r="95" spans="1:8" x14ac:dyDescent="0.3">
      <c r="A95" s="2" t="s">
        <v>6</v>
      </c>
      <c r="B95" s="2" t="s">
        <v>26</v>
      </c>
      <c r="C95" s="2">
        <v>4839</v>
      </c>
      <c r="D95" s="2">
        <v>4371</v>
      </c>
      <c r="E95" s="2">
        <v>1199</v>
      </c>
      <c r="F95" s="12">
        <v>3470</v>
      </c>
      <c r="G95" s="12">
        <f t="shared" si="2"/>
        <v>34.700000000000003</v>
      </c>
      <c r="H95" s="17" t="str">
        <f t="shared" si="3"/>
        <v>||||||||||||||||||||||||||||||||||</v>
      </c>
    </row>
    <row r="96" spans="1:8" x14ac:dyDescent="0.3">
      <c r="A96" s="2" t="s">
        <v>9</v>
      </c>
      <c r="B96" s="2" t="s">
        <v>27</v>
      </c>
      <c r="C96" s="2">
        <v>3443</v>
      </c>
      <c r="D96" s="2">
        <v>5004</v>
      </c>
      <c r="E96" s="2">
        <v>5789</v>
      </c>
      <c r="F96" s="12">
        <v>4745</v>
      </c>
      <c r="G96" s="12">
        <f t="shared" si="2"/>
        <v>47.45</v>
      </c>
      <c r="H96" s="17" t="str">
        <f t="shared" si="3"/>
        <v>|||||||||||||||||||||||||||||||||||||||||||||||</v>
      </c>
    </row>
    <row r="97" spans="1:8" x14ac:dyDescent="0.3">
      <c r="A97" s="2" t="s">
        <v>12</v>
      </c>
      <c r="B97" s="2" t="s">
        <v>28</v>
      </c>
      <c r="C97" s="2">
        <v>5366</v>
      </c>
      <c r="D97" s="2">
        <v>5765</v>
      </c>
      <c r="E97" s="2">
        <v>6586</v>
      </c>
      <c r="F97" s="12">
        <v>5906</v>
      </c>
      <c r="G97" s="12">
        <f t="shared" si="2"/>
        <v>59.06</v>
      </c>
      <c r="H97" s="17" t="str">
        <f t="shared" si="3"/>
        <v>|||||||||||||||||||||||||||||||||||||||||||||||||||||||||||</v>
      </c>
    </row>
    <row r="98" spans="1:8" x14ac:dyDescent="0.3">
      <c r="A98" s="2" t="s">
        <v>15</v>
      </c>
      <c r="B98" s="2" t="s">
        <v>30</v>
      </c>
      <c r="C98" s="2">
        <v>7366</v>
      </c>
      <c r="D98" s="2">
        <v>3766</v>
      </c>
      <c r="E98" s="2">
        <v>2685</v>
      </c>
      <c r="F98" s="12">
        <v>4606</v>
      </c>
      <c r="G98" s="12">
        <f t="shared" si="2"/>
        <v>46.06</v>
      </c>
      <c r="H98" s="17" t="str">
        <f t="shared" si="3"/>
        <v>||||||||||||||||||||||||||||||||||||||||||||||</v>
      </c>
    </row>
    <row r="99" spans="1:8" x14ac:dyDescent="0.3">
      <c r="A99" s="2" t="s">
        <v>18</v>
      </c>
      <c r="B99" s="2" t="s">
        <v>32</v>
      </c>
      <c r="C99" s="2">
        <v>4330</v>
      </c>
      <c r="D99" s="2">
        <v>8823</v>
      </c>
      <c r="E99" s="2">
        <v>3990</v>
      </c>
      <c r="F99" s="12">
        <v>5714</v>
      </c>
      <c r="G99" s="12">
        <f t="shared" si="2"/>
        <v>57.14</v>
      </c>
      <c r="H99" s="17" t="str">
        <f t="shared" si="3"/>
        <v>|||||||||||||||||||||||||||||||||||||||||||||||||||||||||</v>
      </c>
    </row>
    <row r="100" spans="1:8" x14ac:dyDescent="0.3">
      <c r="A100" s="2" t="s">
        <v>21</v>
      </c>
      <c r="B100" s="2" t="s">
        <v>8</v>
      </c>
      <c r="C100" s="2">
        <v>2623</v>
      </c>
      <c r="D100" s="2">
        <v>6575</v>
      </c>
      <c r="E100" s="2">
        <v>2702</v>
      </c>
      <c r="F100" s="12">
        <v>3967</v>
      </c>
      <c r="G100" s="12">
        <f t="shared" si="2"/>
        <v>39.67</v>
      </c>
      <c r="H100" s="17" t="str">
        <f t="shared" si="3"/>
        <v>|||||||||||||||||||||||||||||||||||||||</v>
      </c>
    </row>
    <row r="101" spans="1:8" x14ac:dyDescent="0.3">
      <c r="A101" s="2" t="s">
        <v>23</v>
      </c>
      <c r="B101" s="2" t="s">
        <v>11</v>
      </c>
      <c r="C101" s="2">
        <v>7984</v>
      </c>
      <c r="D101" s="2">
        <v>3386</v>
      </c>
      <c r="E101" s="2">
        <v>7533</v>
      </c>
      <c r="F101" s="12">
        <v>6301</v>
      </c>
      <c r="G101" s="12">
        <f t="shared" si="2"/>
        <v>63.01</v>
      </c>
      <c r="H101" s="17" t="str">
        <f t="shared" si="3"/>
        <v>|||||||||||||||||||||||||||||||||||||||||||||||||||||||||||||||</v>
      </c>
    </row>
    <row r="102" spans="1:8" x14ac:dyDescent="0.3">
      <c r="A102" s="2" t="s">
        <v>25</v>
      </c>
      <c r="B102" s="2" t="s">
        <v>14</v>
      </c>
      <c r="C102" s="2">
        <v>7119</v>
      </c>
      <c r="D102" s="2">
        <v>8010</v>
      </c>
      <c r="E102" s="2">
        <v>6182</v>
      </c>
      <c r="F102" s="12">
        <v>7104</v>
      </c>
      <c r="G102" s="12">
        <f t="shared" si="2"/>
        <v>71.040000000000006</v>
      </c>
      <c r="H102" s="17" t="str">
        <f t="shared" si="3"/>
        <v>|||||||||||||||||||||||||||||||||||||||||||||||||||||||||||||||||||||||</v>
      </c>
    </row>
    <row r="103" spans="1:8" x14ac:dyDescent="0.3">
      <c r="A103" s="2" t="s">
        <v>35</v>
      </c>
      <c r="B103" s="2" t="s">
        <v>17</v>
      </c>
      <c r="C103" s="2">
        <v>5153</v>
      </c>
      <c r="D103" s="2">
        <v>2743</v>
      </c>
      <c r="E103" s="2">
        <v>5735</v>
      </c>
      <c r="F103" s="12">
        <v>4544</v>
      </c>
      <c r="G103" s="12">
        <f t="shared" si="2"/>
        <v>45.44</v>
      </c>
      <c r="H103" s="17" t="str">
        <f t="shared" si="3"/>
        <v>|||||||||||||||||||||||||||||||||||||||||||||</v>
      </c>
    </row>
    <row r="104" spans="1:8" x14ac:dyDescent="0.3">
      <c r="A104" s="2" t="s">
        <v>36</v>
      </c>
      <c r="B104" s="2" t="s">
        <v>20</v>
      </c>
      <c r="C104" s="2">
        <v>9060</v>
      </c>
      <c r="D104" s="2">
        <v>3452</v>
      </c>
      <c r="E104" s="2">
        <v>7730</v>
      </c>
      <c r="F104" s="12">
        <v>6747</v>
      </c>
      <c r="G104" s="12">
        <f t="shared" si="2"/>
        <v>67.47</v>
      </c>
      <c r="H104" s="17" t="str">
        <f t="shared" si="3"/>
        <v>|||||||||||||||||||||||||||||||||||||||||||||||||||||||||||||||||||</v>
      </c>
    </row>
    <row r="105" spans="1:8" x14ac:dyDescent="0.3">
      <c r="A105" s="2" t="s">
        <v>37</v>
      </c>
      <c r="B105" s="2" t="s">
        <v>22</v>
      </c>
      <c r="C105" s="2">
        <v>1816</v>
      </c>
      <c r="D105" s="2">
        <v>7650</v>
      </c>
      <c r="E105" s="2">
        <v>5209</v>
      </c>
      <c r="F105" s="12">
        <v>4892</v>
      </c>
      <c r="G105" s="12">
        <f t="shared" si="2"/>
        <v>48.92</v>
      </c>
      <c r="H105" s="17" t="str">
        <f t="shared" si="3"/>
        <v>||||||||||||||||||||||||||||||||||||||||||||||||</v>
      </c>
    </row>
    <row r="106" spans="1:8" x14ac:dyDescent="0.3">
      <c r="A106" s="2" t="s">
        <v>38</v>
      </c>
      <c r="B106" s="2" t="s">
        <v>24</v>
      </c>
      <c r="C106" s="2">
        <v>5268</v>
      </c>
      <c r="D106" s="2">
        <v>3557</v>
      </c>
      <c r="E106" s="2">
        <v>6085</v>
      </c>
      <c r="F106" s="12">
        <v>4970</v>
      </c>
      <c r="G106" s="12">
        <f t="shared" si="2"/>
        <v>49.7</v>
      </c>
      <c r="H106" s="17" t="str">
        <f t="shared" si="3"/>
        <v>|||||||||||||||||||||||||||||||||||||||||||||||||</v>
      </c>
    </row>
    <row r="107" spans="1:8" x14ac:dyDescent="0.3">
      <c r="A107" s="2" t="s">
        <v>39</v>
      </c>
      <c r="B107" s="2" t="s">
        <v>26</v>
      </c>
      <c r="C107" s="2">
        <v>8671</v>
      </c>
      <c r="D107" s="2">
        <v>2477</v>
      </c>
      <c r="E107" s="2">
        <v>5960</v>
      </c>
      <c r="F107" s="12">
        <v>5703</v>
      </c>
      <c r="G107" s="12">
        <f t="shared" si="2"/>
        <v>57.03</v>
      </c>
      <c r="H107" s="17" t="str">
        <f t="shared" si="3"/>
        <v>|||||||||||||||||||||||||||||||||||||||||||||||||||||||||</v>
      </c>
    </row>
    <row r="108" spans="1:8" x14ac:dyDescent="0.3">
      <c r="A108" s="2" t="s">
        <v>6</v>
      </c>
      <c r="B108" s="2" t="s">
        <v>27</v>
      </c>
      <c r="C108" s="2">
        <v>5123</v>
      </c>
      <c r="D108" s="2">
        <v>2869</v>
      </c>
      <c r="E108" s="2">
        <v>6109</v>
      </c>
      <c r="F108" s="12">
        <v>4700</v>
      </c>
      <c r="G108" s="12">
        <f t="shared" si="2"/>
        <v>47</v>
      </c>
      <c r="H108" s="17" t="str">
        <f t="shared" si="3"/>
        <v>|||||||||||||||||||||||||||||||||||||||||||||||</v>
      </c>
    </row>
    <row r="109" spans="1:8" x14ac:dyDescent="0.3">
      <c r="A109" s="2" t="s">
        <v>9</v>
      </c>
      <c r="B109" s="2" t="s">
        <v>28</v>
      </c>
      <c r="C109" s="2">
        <v>3146</v>
      </c>
      <c r="D109" s="2">
        <v>9517</v>
      </c>
      <c r="E109" s="2">
        <v>7853</v>
      </c>
      <c r="F109" s="12">
        <v>6839</v>
      </c>
      <c r="G109" s="12">
        <f t="shared" si="2"/>
        <v>68.39</v>
      </c>
      <c r="H109" s="17" t="str">
        <f t="shared" si="3"/>
        <v>||||||||||||||||||||||||||||||||||||||||||||||||||||||||||||||||||||</v>
      </c>
    </row>
    <row r="110" spans="1:8" x14ac:dyDescent="0.3">
      <c r="A110" s="2" t="s">
        <v>12</v>
      </c>
      <c r="B110" s="2" t="s">
        <v>30</v>
      </c>
      <c r="C110" s="2">
        <v>1790</v>
      </c>
      <c r="D110" s="2">
        <v>3471</v>
      </c>
      <c r="E110" s="2">
        <v>2609</v>
      </c>
      <c r="F110" s="12">
        <v>2623</v>
      </c>
      <c r="G110" s="12">
        <f t="shared" si="2"/>
        <v>26.23</v>
      </c>
      <c r="H110" s="17" t="str">
        <f t="shared" si="3"/>
        <v>||||||||||||||||||||||||||</v>
      </c>
    </row>
    <row r="111" spans="1:8" x14ac:dyDescent="0.3">
      <c r="A111" s="2" t="s">
        <v>15</v>
      </c>
      <c r="B111" s="2" t="s">
        <v>32</v>
      </c>
      <c r="C111" s="2">
        <v>7235</v>
      </c>
      <c r="D111" s="2">
        <v>6592</v>
      </c>
      <c r="E111" s="2">
        <v>4473</v>
      </c>
      <c r="F111" s="12">
        <v>6100</v>
      </c>
      <c r="G111" s="12">
        <f t="shared" si="2"/>
        <v>61</v>
      </c>
      <c r="H111" s="17" t="str">
        <f t="shared" si="3"/>
        <v>|||||||||||||||||||||||||||||||||||||||||||||||||||||||||||||</v>
      </c>
    </row>
    <row r="112" spans="1:8" x14ac:dyDescent="0.3">
      <c r="A112" s="2" t="s">
        <v>18</v>
      </c>
      <c r="B112" s="2" t="s">
        <v>8</v>
      </c>
      <c r="C112" s="2">
        <v>6929</v>
      </c>
      <c r="D112" s="2">
        <v>3768</v>
      </c>
      <c r="E112" s="2">
        <v>6322</v>
      </c>
      <c r="F112" s="12">
        <v>5673</v>
      </c>
      <c r="G112" s="12">
        <f t="shared" si="2"/>
        <v>56.73</v>
      </c>
      <c r="H112" s="17" t="str">
        <f t="shared" si="3"/>
        <v>||||||||||||||||||||||||||||||||||||||||||||||||||||||||</v>
      </c>
    </row>
    <row r="113" spans="1:8" x14ac:dyDescent="0.3">
      <c r="A113" s="2" t="s">
        <v>21</v>
      </c>
      <c r="B113" s="2" t="s">
        <v>11</v>
      </c>
      <c r="C113" s="2">
        <v>5491</v>
      </c>
      <c r="D113" s="2">
        <v>6203</v>
      </c>
      <c r="E113" s="2">
        <v>1698</v>
      </c>
      <c r="F113" s="12">
        <v>4464</v>
      </c>
      <c r="G113" s="12">
        <f t="shared" si="2"/>
        <v>44.64</v>
      </c>
      <c r="H113" s="17" t="str">
        <f t="shared" si="3"/>
        <v>||||||||||||||||||||||||||||||||||||||||||||</v>
      </c>
    </row>
    <row r="114" spans="1:8" x14ac:dyDescent="0.3">
      <c r="A114" s="2" t="s">
        <v>23</v>
      </c>
      <c r="B114" s="2" t="s">
        <v>14</v>
      </c>
      <c r="C114" s="2">
        <v>4060</v>
      </c>
      <c r="D114" s="2">
        <v>9544</v>
      </c>
      <c r="E114" s="2">
        <v>4697</v>
      </c>
      <c r="F114" s="12">
        <v>6100</v>
      </c>
      <c r="G114" s="12">
        <f t="shared" si="2"/>
        <v>61</v>
      </c>
      <c r="H114" s="17" t="str">
        <f t="shared" si="3"/>
        <v>|||||||||||||||||||||||||||||||||||||||||||||||||||||||||||||</v>
      </c>
    </row>
    <row r="115" spans="1:8" x14ac:dyDescent="0.3">
      <c r="A115" s="2" t="s">
        <v>25</v>
      </c>
      <c r="B115" s="2" t="s">
        <v>17</v>
      </c>
      <c r="C115" s="2">
        <v>1968</v>
      </c>
      <c r="D115" s="2">
        <v>6740</v>
      </c>
      <c r="E115" s="2">
        <v>6250</v>
      </c>
      <c r="F115" s="12">
        <v>4986</v>
      </c>
      <c r="G115" s="12">
        <f t="shared" si="2"/>
        <v>49.86</v>
      </c>
      <c r="H115" s="17" t="str">
        <f t="shared" si="3"/>
        <v>|||||||||||||||||||||||||||||||||||||||||||||||||</v>
      </c>
    </row>
    <row r="116" spans="1:8" x14ac:dyDescent="0.3">
      <c r="A116" s="2" t="s">
        <v>35</v>
      </c>
      <c r="B116" s="2" t="s">
        <v>20</v>
      </c>
      <c r="C116" s="2">
        <v>8126</v>
      </c>
      <c r="D116" s="2">
        <v>6721</v>
      </c>
      <c r="E116" s="2">
        <v>5752</v>
      </c>
      <c r="F116" s="12">
        <v>6866</v>
      </c>
      <c r="G116" s="12">
        <f t="shared" si="2"/>
        <v>68.66</v>
      </c>
      <c r="H116" s="17" t="str">
        <f t="shared" si="3"/>
        <v>||||||||||||||||||||||||||||||||||||||||||||||||||||||||||||||||||||</v>
      </c>
    </row>
    <row r="117" spans="1:8" x14ac:dyDescent="0.3">
      <c r="A117" s="2" t="s">
        <v>36</v>
      </c>
      <c r="B117" s="2" t="s">
        <v>22</v>
      </c>
      <c r="C117" s="2">
        <v>1654</v>
      </c>
      <c r="D117" s="2">
        <v>9822</v>
      </c>
      <c r="E117" s="2">
        <v>1462</v>
      </c>
      <c r="F117" s="12">
        <v>4313</v>
      </c>
      <c r="G117" s="12">
        <f t="shared" si="2"/>
        <v>43.13</v>
      </c>
      <c r="H117" s="17" t="str">
        <f t="shared" si="3"/>
        <v>|||||||||||||||||||||||||||||||||||||||||||</v>
      </c>
    </row>
    <row r="118" spans="1:8" x14ac:dyDescent="0.3">
      <c r="A118" s="2" t="s">
        <v>37</v>
      </c>
      <c r="B118" s="2" t="s">
        <v>24</v>
      </c>
      <c r="C118" s="2">
        <v>8120</v>
      </c>
      <c r="D118" s="2">
        <v>6910</v>
      </c>
      <c r="E118" s="2">
        <v>5760</v>
      </c>
      <c r="F118" s="12">
        <v>6930</v>
      </c>
      <c r="G118" s="12">
        <f t="shared" si="2"/>
        <v>69.3</v>
      </c>
      <c r="H118" s="17" t="str">
        <f t="shared" si="3"/>
        <v>|||||||||||||||||||||||||||||||||||||||||||||||||||||||||||||||||||||</v>
      </c>
    </row>
    <row r="119" spans="1:8" x14ac:dyDescent="0.3">
      <c r="A119" s="2" t="s">
        <v>38</v>
      </c>
      <c r="B119" s="2" t="s">
        <v>26</v>
      </c>
      <c r="C119" s="2">
        <v>5804</v>
      </c>
      <c r="D119" s="2">
        <v>7976</v>
      </c>
      <c r="E119" s="2">
        <v>2128</v>
      </c>
      <c r="F119" s="12">
        <v>5303</v>
      </c>
      <c r="G119" s="12">
        <f t="shared" si="2"/>
        <v>53.03</v>
      </c>
      <c r="H119" s="17" t="str">
        <f t="shared" si="3"/>
        <v>|||||||||||||||||||||||||||||||||||||||||||||||||||||</v>
      </c>
    </row>
    <row r="120" spans="1:8" x14ac:dyDescent="0.3">
      <c r="A120" s="2" t="s">
        <v>39</v>
      </c>
      <c r="B120" s="2" t="s">
        <v>27</v>
      </c>
      <c r="C120" s="2">
        <v>2586</v>
      </c>
      <c r="D120" s="2">
        <v>9267</v>
      </c>
      <c r="E120" s="2">
        <v>3871</v>
      </c>
      <c r="F120" s="12">
        <v>5241</v>
      </c>
      <c r="G120" s="12">
        <f t="shared" si="2"/>
        <v>52.41</v>
      </c>
      <c r="H120" s="17" t="str">
        <f t="shared" si="3"/>
        <v>||||||||||||||||||||||||||||||||||||||||||||||||||||</v>
      </c>
    </row>
    <row r="121" spans="1:8" x14ac:dyDescent="0.3">
      <c r="A121" s="2" t="s">
        <v>6</v>
      </c>
      <c r="B121" s="2" t="s">
        <v>28</v>
      </c>
      <c r="C121" s="2">
        <v>4511</v>
      </c>
      <c r="D121" s="2">
        <v>8077</v>
      </c>
      <c r="E121" s="2">
        <v>4094</v>
      </c>
      <c r="F121" s="12">
        <v>5561</v>
      </c>
      <c r="G121" s="12">
        <f t="shared" si="2"/>
        <v>55.61</v>
      </c>
      <c r="H121" s="17" t="str">
        <f t="shared" si="3"/>
        <v>|||||||||||||||||||||||||||||||||||||||||||||||||||||||</v>
      </c>
    </row>
    <row r="122" spans="1:8" x14ac:dyDescent="0.3">
      <c r="A122" s="2" t="s">
        <v>9</v>
      </c>
      <c r="B122" s="2" t="s">
        <v>30</v>
      </c>
      <c r="C122" s="2">
        <v>4815</v>
      </c>
      <c r="D122" s="2">
        <v>4040</v>
      </c>
      <c r="E122" s="2">
        <v>7691</v>
      </c>
      <c r="F122" s="12">
        <v>5515</v>
      </c>
      <c r="G122" s="12">
        <f t="shared" si="2"/>
        <v>55.15</v>
      </c>
      <c r="H122" s="17" t="str">
        <f t="shared" si="3"/>
        <v>|||||||||||||||||||||||||||||||||||||||||||||||||||||||</v>
      </c>
    </row>
    <row r="123" spans="1:8" x14ac:dyDescent="0.3">
      <c r="A123" s="2" t="s">
        <v>12</v>
      </c>
      <c r="B123" s="2" t="s">
        <v>32</v>
      </c>
      <c r="C123" s="2">
        <v>3621</v>
      </c>
      <c r="D123" s="2">
        <v>5977</v>
      </c>
      <c r="E123" s="2">
        <v>4119</v>
      </c>
      <c r="F123" s="12">
        <v>4572</v>
      </c>
      <c r="G123" s="12">
        <f t="shared" si="2"/>
        <v>45.72</v>
      </c>
      <c r="H123" s="17" t="str">
        <f t="shared" si="3"/>
        <v>|||||||||||||||||||||||||||||||||||||||||||||</v>
      </c>
    </row>
    <row r="124" spans="1:8" x14ac:dyDescent="0.3">
      <c r="A124" s="2" t="s">
        <v>15</v>
      </c>
      <c r="B124" s="2" t="s">
        <v>8</v>
      </c>
      <c r="C124" s="2">
        <v>7224</v>
      </c>
      <c r="D124" s="2">
        <v>7872</v>
      </c>
      <c r="E124" s="2">
        <v>3947</v>
      </c>
      <c r="F124" s="12">
        <v>6348</v>
      </c>
      <c r="G124" s="12">
        <f t="shared" si="2"/>
        <v>63.48</v>
      </c>
      <c r="H124" s="17" t="str">
        <f t="shared" si="3"/>
        <v>|||||||||||||||||||||||||||||||||||||||||||||||||||||||||||||||</v>
      </c>
    </row>
    <row r="125" spans="1:8" x14ac:dyDescent="0.3">
      <c r="A125" s="2" t="s">
        <v>18</v>
      </c>
      <c r="B125" s="2" t="s">
        <v>11</v>
      </c>
      <c r="C125" s="2">
        <v>6404</v>
      </c>
      <c r="D125" s="2">
        <v>3185</v>
      </c>
      <c r="E125" s="2">
        <v>7083</v>
      </c>
      <c r="F125" s="12">
        <v>5557</v>
      </c>
      <c r="G125" s="12">
        <f t="shared" si="2"/>
        <v>55.57</v>
      </c>
      <c r="H125" s="17" t="str">
        <f t="shared" si="3"/>
        <v>|||||||||||||||||||||||||||||||||||||||||||||||||||||||</v>
      </c>
    </row>
    <row r="126" spans="1:8" x14ac:dyDescent="0.3">
      <c r="A126" s="2" t="s">
        <v>21</v>
      </c>
      <c r="B126" s="2" t="s">
        <v>14</v>
      </c>
      <c r="C126" s="2">
        <v>1662</v>
      </c>
      <c r="D126" s="2">
        <v>9777</v>
      </c>
      <c r="E126" s="2">
        <v>5245</v>
      </c>
      <c r="F126" s="12">
        <v>5561</v>
      </c>
      <c r="G126" s="12">
        <f t="shared" si="2"/>
        <v>55.61</v>
      </c>
      <c r="H126" s="17" t="str">
        <f t="shared" si="3"/>
        <v>|||||||||||||||||||||||||||||||||||||||||||||||||||||||</v>
      </c>
    </row>
    <row r="127" spans="1:8" x14ac:dyDescent="0.3">
      <c r="A127" s="2" t="s">
        <v>23</v>
      </c>
      <c r="B127" s="2" t="s">
        <v>17</v>
      </c>
      <c r="C127" s="2">
        <v>4810</v>
      </c>
      <c r="D127" s="2">
        <v>8981</v>
      </c>
      <c r="E127" s="2">
        <v>6332</v>
      </c>
      <c r="F127" s="12">
        <v>6708</v>
      </c>
      <c r="G127" s="12">
        <f t="shared" si="2"/>
        <v>67.08</v>
      </c>
      <c r="H127" s="17" t="str">
        <f t="shared" si="3"/>
        <v>|||||||||||||||||||||||||||||||||||||||||||||||||||||||||||||||||||</v>
      </c>
    </row>
    <row r="128" spans="1:8" x14ac:dyDescent="0.3">
      <c r="A128" s="2" t="s">
        <v>25</v>
      </c>
      <c r="B128" s="2" t="s">
        <v>20</v>
      </c>
      <c r="C128" s="2">
        <v>9002</v>
      </c>
      <c r="D128" s="2">
        <v>8680</v>
      </c>
      <c r="E128" s="2">
        <v>2776</v>
      </c>
      <c r="F128" s="12">
        <v>6819</v>
      </c>
      <c r="G128" s="12">
        <f t="shared" si="2"/>
        <v>68.19</v>
      </c>
      <c r="H128" s="17" t="str">
        <f t="shared" si="3"/>
        <v>||||||||||||||||||||||||||||||||||||||||||||||||||||||||||||||||||||</v>
      </c>
    </row>
    <row r="129" spans="1:8" x14ac:dyDescent="0.3">
      <c r="A129" s="2" t="s">
        <v>35</v>
      </c>
      <c r="B129" s="2" t="s">
        <v>22</v>
      </c>
      <c r="C129" s="2">
        <v>9785</v>
      </c>
      <c r="D129" s="2">
        <v>9689</v>
      </c>
      <c r="E129" s="2">
        <v>5945</v>
      </c>
      <c r="F129" s="12">
        <v>8473</v>
      </c>
      <c r="G129" s="12">
        <f t="shared" si="2"/>
        <v>84.73</v>
      </c>
      <c r="H129" s="17" t="str">
        <f t="shared" si="3"/>
        <v>||||||||||||||||||||||||||||||||||||||||||||||||||||||||||||||||||||||||||||||||||||</v>
      </c>
    </row>
    <row r="130" spans="1:8" x14ac:dyDescent="0.3">
      <c r="A130" s="2" t="s">
        <v>36</v>
      </c>
      <c r="B130" s="2" t="s">
        <v>24</v>
      </c>
      <c r="C130" s="2">
        <v>2384</v>
      </c>
      <c r="D130" s="2">
        <v>2315</v>
      </c>
      <c r="E130" s="2">
        <v>2267</v>
      </c>
      <c r="F130" s="12">
        <v>2322</v>
      </c>
      <c r="G130" s="12">
        <f t="shared" si="2"/>
        <v>23.22</v>
      </c>
      <c r="H130" s="17" t="str">
        <f t="shared" si="3"/>
        <v>|||||||||||||||||||||||</v>
      </c>
    </row>
    <row r="131" spans="1:8" x14ac:dyDescent="0.3">
      <c r="A131" s="2" t="s">
        <v>37</v>
      </c>
      <c r="B131" s="2" t="s">
        <v>26</v>
      </c>
      <c r="C131" s="2">
        <v>1881</v>
      </c>
      <c r="D131" s="2">
        <v>8460</v>
      </c>
      <c r="E131" s="2">
        <v>1515</v>
      </c>
      <c r="F131" s="12">
        <v>3952</v>
      </c>
      <c r="G131" s="12">
        <f t="shared" si="2"/>
        <v>39.520000000000003</v>
      </c>
      <c r="H131" s="17" t="str">
        <f t="shared" si="3"/>
        <v>|||||||||||||||||||||||||||||||||||||||</v>
      </c>
    </row>
    <row r="132" spans="1:8" x14ac:dyDescent="0.3">
      <c r="A132" s="2" t="s">
        <v>38</v>
      </c>
      <c r="B132" s="2" t="s">
        <v>27</v>
      </c>
      <c r="C132" s="2">
        <v>8555</v>
      </c>
      <c r="D132" s="2">
        <v>9220</v>
      </c>
      <c r="E132" s="2">
        <v>3589</v>
      </c>
      <c r="F132" s="12">
        <v>7121</v>
      </c>
      <c r="G132" s="12">
        <f t="shared" si="2"/>
        <v>71.209999999999994</v>
      </c>
      <c r="H132" s="17" t="str">
        <f t="shared" si="3"/>
        <v>|||||||||||||||||||||||||||||||||||||||||||||||||||||||||||||||||||||||</v>
      </c>
    </row>
    <row r="133" spans="1:8" x14ac:dyDescent="0.3">
      <c r="A133" s="2" t="s">
        <v>39</v>
      </c>
      <c r="B133" s="2" t="s">
        <v>28</v>
      </c>
      <c r="C133" s="2">
        <v>9700</v>
      </c>
      <c r="D133" s="2">
        <v>9230</v>
      </c>
      <c r="E133" s="2">
        <v>6031</v>
      </c>
      <c r="F133" s="12">
        <v>8320</v>
      </c>
      <c r="G133" s="12">
        <f t="shared" ref="G133:G196" si="4">F133/100</f>
        <v>83.2</v>
      </c>
      <c r="H133" s="17" t="str">
        <f t="shared" ref="H133:H196" si="5">REPT($O$5,G133)</f>
        <v>|||||||||||||||||||||||||||||||||||||||||||||||||||||||||||||||||||||||||||||||||||</v>
      </c>
    </row>
    <row r="134" spans="1:8" x14ac:dyDescent="0.3">
      <c r="A134" s="2" t="s">
        <v>6</v>
      </c>
      <c r="B134" s="2" t="s">
        <v>30</v>
      </c>
      <c r="C134" s="2">
        <v>7016</v>
      </c>
      <c r="D134" s="2">
        <v>2714</v>
      </c>
      <c r="E134" s="2">
        <v>3131</v>
      </c>
      <c r="F134" s="12">
        <v>4287</v>
      </c>
      <c r="G134" s="12">
        <f t="shared" si="4"/>
        <v>42.87</v>
      </c>
      <c r="H134" s="17" t="str">
        <f t="shared" si="5"/>
        <v>||||||||||||||||||||||||||||||||||||||||||</v>
      </c>
    </row>
    <row r="135" spans="1:8" x14ac:dyDescent="0.3">
      <c r="A135" s="2" t="s">
        <v>9</v>
      </c>
      <c r="B135" s="2" t="s">
        <v>32</v>
      </c>
      <c r="C135" s="2">
        <v>3482</v>
      </c>
      <c r="D135" s="2">
        <v>3546</v>
      </c>
      <c r="E135" s="2">
        <v>1460</v>
      </c>
      <c r="F135" s="12">
        <v>2829</v>
      </c>
      <c r="G135" s="12">
        <f t="shared" si="4"/>
        <v>28.29</v>
      </c>
      <c r="H135" s="17" t="str">
        <f t="shared" si="5"/>
        <v>||||||||||||||||||||||||||||</v>
      </c>
    </row>
    <row r="136" spans="1:8" x14ac:dyDescent="0.3">
      <c r="A136" s="2" t="s">
        <v>12</v>
      </c>
      <c r="B136" s="2" t="s">
        <v>8</v>
      </c>
      <c r="C136" s="2">
        <v>3200</v>
      </c>
      <c r="D136" s="2">
        <v>2642</v>
      </c>
      <c r="E136" s="2">
        <v>1296</v>
      </c>
      <c r="F136" s="12">
        <v>2379</v>
      </c>
      <c r="G136" s="12">
        <f t="shared" si="4"/>
        <v>23.79</v>
      </c>
      <c r="H136" s="17" t="str">
        <f t="shared" si="5"/>
        <v>|||||||||||||||||||||||</v>
      </c>
    </row>
    <row r="137" spans="1:8" x14ac:dyDescent="0.3">
      <c r="A137" s="2" t="s">
        <v>15</v>
      </c>
      <c r="B137" s="2" t="s">
        <v>11</v>
      </c>
      <c r="C137" s="2">
        <v>6752</v>
      </c>
      <c r="D137" s="2">
        <v>5067</v>
      </c>
      <c r="E137" s="2">
        <v>2452</v>
      </c>
      <c r="F137" s="12">
        <v>4757</v>
      </c>
      <c r="G137" s="12">
        <f t="shared" si="4"/>
        <v>47.57</v>
      </c>
      <c r="H137" s="17" t="str">
        <f t="shared" si="5"/>
        <v>|||||||||||||||||||||||||||||||||||||||||||||||</v>
      </c>
    </row>
    <row r="138" spans="1:8" x14ac:dyDescent="0.3">
      <c r="A138" s="2" t="s">
        <v>18</v>
      </c>
      <c r="B138" s="2" t="s">
        <v>14</v>
      </c>
      <c r="C138" s="2">
        <v>4845</v>
      </c>
      <c r="D138" s="2">
        <v>3861</v>
      </c>
      <c r="E138" s="2">
        <v>6070</v>
      </c>
      <c r="F138" s="12">
        <v>4925</v>
      </c>
      <c r="G138" s="12">
        <f t="shared" si="4"/>
        <v>49.25</v>
      </c>
      <c r="H138" s="17" t="str">
        <f t="shared" si="5"/>
        <v>|||||||||||||||||||||||||||||||||||||||||||||||||</v>
      </c>
    </row>
    <row r="139" spans="1:8" x14ac:dyDescent="0.3">
      <c r="A139" s="2" t="s">
        <v>21</v>
      </c>
      <c r="B139" s="2" t="s">
        <v>17</v>
      </c>
      <c r="C139" s="2">
        <v>2195</v>
      </c>
      <c r="D139" s="2">
        <v>2498</v>
      </c>
      <c r="E139" s="2">
        <v>5570</v>
      </c>
      <c r="F139" s="12">
        <v>3421</v>
      </c>
      <c r="G139" s="12">
        <f t="shared" si="4"/>
        <v>34.21</v>
      </c>
      <c r="H139" s="17" t="str">
        <f t="shared" si="5"/>
        <v>||||||||||||||||||||||||||||||||||</v>
      </c>
    </row>
    <row r="140" spans="1:8" x14ac:dyDescent="0.3">
      <c r="A140" s="2" t="s">
        <v>23</v>
      </c>
      <c r="B140" s="2" t="s">
        <v>20</v>
      </c>
      <c r="C140" s="2">
        <v>2565</v>
      </c>
      <c r="D140" s="2">
        <v>9208</v>
      </c>
      <c r="E140" s="2">
        <v>2004</v>
      </c>
      <c r="F140" s="12">
        <v>4592</v>
      </c>
      <c r="G140" s="12">
        <f t="shared" si="4"/>
        <v>45.92</v>
      </c>
      <c r="H140" s="17" t="str">
        <f t="shared" si="5"/>
        <v>|||||||||||||||||||||||||||||||||||||||||||||</v>
      </c>
    </row>
    <row r="141" spans="1:8" x14ac:dyDescent="0.3">
      <c r="A141" s="2" t="s">
        <v>25</v>
      </c>
      <c r="B141" s="2" t="s">
        <v>22</v>
      </c>
      <c r="C141" s="2">
        <v>3559</v>
      </c>
      <c r="D141" s="2">
        <v>5976</v>
      </c>
      <c r="E141" s="2">
        <v>7619</v>
      </c>
      <c r="F141" s="12">
        <v>5718</v>
      </c>
      <c r="G141" s="12">
        <f t="shared" si="4"/>
        <v>57.18</v>
      </c>
      <c r="H141" s="17" t="str">
        <f t="shared" si="5"/>
        <v>|||||||||||||||||||||||||||||||||||||||||||||||||||||||||</v>
      </c>
    </row>
    <row r="142" spans="1:8" x14ac:dyDescent="0.3">
      <c r="A142" s="2" t="s">
        <v>35</v>
      </c>
      <c r="B142" s="2" t="s">
        <v>24</v>
      </c>
      <c r="C142" s="2">
        <v>6274</v>
      </c>
      <c r="D142" s="2">
        <v>6757</v>
      </c>
      <c r="E142" s="2">
        <v>3045</v>
      </c>
      <c r="F142" s="12">
        <v>5359</v>
      </c>
      <c r="G142" s="12">
        <f t="shared" si="4"/>
        <v>53.59</v>
      </c>
      <c r="H142" s="17" t="str">
        <f t="shared" si="5"/>
        <v>|||||||||||||||||||||||||||||||||||||||||||||||||||||</v>
      </c>
    </row>
    <row r="143" spans="1:8" x14ac:dyDescent="0.3">
      <c r="A143" s="2" t="s">
        <v>36</v>
      </c>
      <c r="B143" s="2" t="s">
        <v>26</v>
      </c>
      <c r="C143" s="2">
        <v>4630</v>
      </c>
      <c r="D143" s="2">
        <v>8747</v>
      </c>
      <c r="E143" s="2">
        <v>1534</v>
      </c>
      <c r="F143" s="12">
        <v>4970</v>
      </c>
      <c r="G143" s="12">
        <f t="shared" si="4"/>
        <v>49.7</v>
      </c>
      <c r="H143" s="17" t="str">
        <f t="shared" si="5"/>
        <v>|||||||||||||||||||||||||||||||||||||||||||||||||</v>
      </c>
    </row>
    <row r="144" spans="1:8" x14ac:dyDescent="0.3">
      <c r="A144" s="2" t="s">
        <v>37</v>
      </c>
      <c r="B144" s="2" t="s">
        <v>27</v>
      </c>
      <c r="C144" s="2">
        <v>6100</v>
      </c>
      <c r="D144" s="2">
        <v>9944</v>
      </c>
      <c r="E144" s="2">
        <v>6686</v>
      </c>
      <c r="F144" s="12">
        <v>7577</v>
      </c>
      <c r="G144" s="12">
        <f t="shared" si="4"/>
        <v>75.77</v>
      </c>
      <c r="H144" s="17" t="str">
        <f t="shared" si="5"/>
        <v>|||||||||||||||||||||||||||||||||||||||||||||||||||||||||||||||||||||||||||</v>
      </c>
    </row>
    <row r="145" spans="1:8" x14ac:dyDescent="0.3">
      <c r="A145" s="2" t="s">
        <v>38</v>
      </c>
      <c r="B145" s="2" t="s">
        <v>28</v>
      </c>
      <c r="C145" s="2">
        <v>2682</v>
      </c>
      <c r="D145" s="2">
        <v>9170</v>
      </c>
      <c r="E145" s="2">
        <v>5932</v>
      </c>
      <c r="F145" s="12">
        <v>5928</v>
      </c>
      <c r="G145" s="12">
        <f t="shared" si="4"/>
        <v>59.28</v>
      </c>
      <c r="H145" s="17" t="str">
        <f t="shared" si="5"/>
        <v>|||||||||||||||||||||||||||||||||||||||||||||||||||||||||||</v>
      </c>
    </row>
    <row r="146" spans="1:8" x14ac:dyDescent="0.3">
      <c r="A146" s="2" t="s">
        <v>39</v>
      </c>
      <c r="B146" s="2" t="s">
        <v>30</v>
      </c>
      <c r="C146" s="2">
        <v>3993</v>
      </c>
      <c r="D146" s="2">
        <v>5878</v>
      </c>
      <c r="E146" s="2">
        <v>3747</v>
      </c>
      <c r="F146" s="12">
        <v>4539</v>
      </c>
      <c r="G146" s="12">
        <f t="shared" si="4"/>
        <v>45.39</v>
      </c>
      <c r="H146" s="17" t="str">
        <f t="shared" si="5"/>
        <v>|||||||||||||||||||||||||||||||||||||||||||||</v>
      </c>
    </row>
    <row r="147" spans="1:8" x14ac:dyDescent="0.3">
      <c r="A147" s="2" t="s">
        <v>6</v>
      </c>
      <c r="B147" s="2" t="s">
        <v>32</v>
      </c>
      <c r="C147" s="2">
        <v>8955</v>
      </c>
      <c r="D147" s="2">
        <v>5043</v>
      </c>
      <c r="E147" s="2">
        <v>7108</v>
      </c>
      <c r="F147" s="12">
        <v>7035</v>
      </c>
      <c r="G147" s="12">
        <f t="shared" si="4"/>
        <v>70.349999999999994</v>
      </c>
      <c r="H147" s="17" t="str">
        <f t="shared" si="5"/>
        <v>||||||||||||||||||||||||||||||||||||||||||||||||||||||||||||||||||||||</v>
      </c>
    </row>
    <row r="148" spans="1:8" x14ac:dyDescent="0.3">
      <c r="A148" s="2" t="s">
        <v>9</v>
      </c>
      <c r="B148" s="2" t="s">
        <v>8</v>
      </c>
      <c r="C148" s="2">
        <v>5211</v>
      </c>
      <c r="D148" s="2">
        <v>4336</v>
      </c>
      <c r="E148" s="2">
        <v>5041</v>
      </c>
      <c r="F148" s="12">
        <v>4863</v>
      </c>
      <c r="G148" s="12">
        <f t="shared" si="4"/>
        <v>48.63</v>
      </c>
      <c r="H148" s="17" t="str">
        <f t="shared" si="5"/>
        <v>||||||||||||||||||||||||||||||||||||||||||||||||</v>
      </c>
    </row>
    <row r="149" spans="1:8" x14ac:dyDescent="0.3">
      <c r="A149" s="2" t="s">
        <v>12</v>
      </c>
      <c r="B149" s="2" t="s">
        <v>11</v>
      </c>
      <c r="C149" s="2">
        <v>7928</v>
      </c>
      <c r="D149" s="2">
        <v>4830</v>
      </c>
      <c r="E149" s="2">
        <v>3183</v>
      </c>
      <c r="F149" s="12">
        <v>5314</v>
      </c>
      <c r="G149" s="12">
        <f t="shared" si="4"/>
        <v>53.14</v>
      </c>
      <c r="H149" s="17" t="str">
        <f t="shared" si="5"/>
        <v>|||||||||||||||||||||||||||||||||||||||||||||||||||||</v>
      </c>
    </row>
    <row r="150" spans="1:8" x14ac:dyDescent="0.3">
      <c r="A150" s="2" t="s">
        <v>15</v>
      </c>
      <c r="B150" s="2" t="s">
        <v>14</v>
      </c>
      <c r="C150" s="2">
        <v>5321</v>
      </c>
      <c r="D150" s="2">
        <v>3518</v>
      </c>
      <c r="E150" s="2">
        <v>7526</v>
      </c>
      <c r="F150" s="12">
        <v>5455</v>
      </c>
      <c r="G150" s="12">
        <f t="shared" si="4"/>
        <v>54.55</v>
      </c>
      <c r="H150" s="17" t="str">
        <f t="shared" si="5"/>
        <v>||||||||||||||||||||||||||||||||||||||||||||||||||||||</v>
      </c>
    </row>
    <row r="151" spans="1:8" x14ac:dyDescent="0.3">
      <c r="A151" s="2" t="s">
        <v>18</v>
      </c>
      <c r="B151" s="2" t="s">
        <v>17</v>
      </c>
      <c r="C151" s="2">
        <v>7032</v>
      </c>
      <c r="D151" s="2">
        <v>4216</v>
      </c>
      <c r="E151" s="2">
        <v>7469</v>
      </c>
      <c r="F151" s="12">
        <v>6239</v>
      </c>
      <c r="G151" s="12">
        <f t="shared" si="4"/>
        <v>62.39</v>
      </c>
      <c r="H151" s="17" t="str">
        <f t="shared" si="5"/>
        <v>||||||||||||||||||||||||||||||||||||||||||||||||||||||||||||||</v>
      </c>
    </row>
    <row r="152" spans="1:8" x14ac:dyDescent="0.3">
      <c r="A152" s="2" t="s">
        <v>21</v>
      </c>
      <c r="B152" s="2" t="s">
        <v>20</v>
      </c>
      <c r="C152" s="2">
        <v>2721</v>
      </c>
      <c r="D152" s="2">
        <v>4374</v>
      </c>
      <c r="E152" s="2">
        <v>4134</v>
      </c>
      <c r="F152" s="12">
        <v>3743</v>
      </c>
      <c r="G152" s="12">
        <f t="shared" si="4"/>
        <v>37.43</v>
      </c>
      <c r="H152" s="17" t="str">
        <f t="shared" si="5"/>
        <v>|||||||||||||||||||||||||||||||||||||</v>
      </c>
    </row>
    <row r="153" spans="1:8" x14ac:dyDescent="0.3">
      <c r="A153" s="2" t="s">
        <v>23</v>
      </c>
      <c r="B153" s="2" t="s">
        <v>22</v>
      </c>
      <c r="C153" s="2">
        <v>3529</v>
      </c>
      <c r="D153" s="2">
        <v>9536</v>
      </c>
      <c r="E153" s="2">
        <v>1867</v>
      </c>
      <c r="F153" s="12">
        <v>4977</v>
      </c>
      <c r="G153" s="12">
        <f t="shared" si="4"/>
        <v>49.77</v>
      </c>
      <c r="H153" s="17" t="str">
        <f t="shared" si="5"/>
        <v>|||||||||||||||||||||||||||||||||||||||||||||||||</v>
      </c>
    </row>
    <row r="154" spans="1:8" x14ac:dyDescent="0.3">
      <c r="A154" s="2" t="s">
        <v>25</v>
      </c>
      <c r="B154" s="2" t="s">
        <v>24</v>
      </c>
      <c r="C154" s="2">
        <v>3778</v>
      </c>
      <c r="D154" s="2">
        <v>9770</v>
      </c>
      <c r="E154" s="2">
        <v>5007</v>
      </c>
      <c r="F154" s="12">
        <v>6185</v>
      </c>
      <c r="G154" s="12">
        <f t="shared" si="4"/>
        <v>61.85</v>
      </c>
      <c r="H154" s="17" t="str">
        <f t="shared" si="5"/>
        <v>|||||||||||||||||||||||||||||||||||||||||||||||||||||||||||||</v>
      </c>
    </row>
    <row r="155" spans="1:8" x14ac:dyDescent="0.3">
      <c r="A155" s="2" t="s">
        <v>35</v>
      </c>
      <c r="B155" s="2" t="s">
        <v>26</v>
      </c>
      <c r="C155" s="2">
        <v>3003</v>
      </c>
      <c r="D155" s="2">
        <v>7651</v>
      </c>
      <c r="E155" s="2">
        <v>4597</v>
      </c>
      <c r="F155" s="12">
        <v>5084</v>
      </c>
      <c r="G155" s="12">
        <f t="shared" si="4"/>
        <v>50.84</v>
      </c>
      <c r="H155" s="17" t="str">
        <f t="shared" si="5"/>
        <v>||||||||||||||||||||||||||||||||||||||||||||||||||</v>
      </c>
    </row>
    <row r="156" spans="1:8" x14ac:dyDescent="0.3">
      <c r="A156" s="2" t="s">
        <v>36</v>
      </c>
      <c r="B156" s="2" t="s">
        <v>27</v>
      </c>
      <c r="C156" s="2">
        <v>2923</v>
      </c>
      <c r="D156" s="2">
        <v>9262</v>
      </c>
      <c r="E156" s="2">
        <v>7242</v>
      </c>
      <c r="F156" s="12">
        <v>6476</v>
      </c>
      <c r="G156" s="12">
        <f t="shared" si="4"/>
        <v>64.760000000000005</v>
      </c>
      <c r="H156" s="17" t="str">
        <f t="shared" si="5"/>
        <v>||||||||||||||||||||||||||||||||||||||||||||||||||||||||||||||||</v>
      </c>
    </row>
    <row r="157" spans="1:8" x14ac:dyDescent="0.3">
      <c r="A157" s="2" t="s">
        <v>37</v>
      </c>
      <c r="B157" s="2" t="s">
        <v>28</v>
      </c>
      <c r="C157" s="2">
        <v>8355</v>
      </c>
      <c r="D157" s="2">
        <v>2595</v>
      </c>
      <c r="E157" s="2">
        <v>1346</v>
      </c>
      <c r="F157" s="12">
        <v>4099</v>
      </c>
      <c r="G157" s="12">
        <f t="shared" si="4"/>
        <v>40.99</v>
      </c>
      <c r="H157" s="17" t="str">
        <f t="shared" si="5"/>
        <v>||||||||||||||||||||||||||||||||||||||||</v>
      </c>
    </row>
    <row r="158" spans="1:8" x14ac:dyDescent="0.3">
      <c r="A158" s="2" t="s">
        <v>38</v>
      </c>
      <c r="B158" s="2" t="s">
        <v>30</v>
      </c>
      <c r="C158" s="2">
        <v>8150</v>
      </c>
      <c r="D158" s="2">
        <v>4757</v>
      </c>
      <c r="E158" s="2">
        <v>2882</v>
      </c>
      <c r="F158" s="12">
        <v>5263</v>
      </c>
      <c r="G158" s="12">
        <f t="shared" si="4"/>
        <v>52.63</v>
      </c>
      <c r="H158" s="17" t="str">
        <f t="shared" si="5"/>
        <v>||||||||||||||||||||||||||||||||||||||||||||||||||||</v>
      </c>
    </row>
    <row r="159" spans="1:8" x14ac:dyDescent="0.3">
      <c r="A159" s="2" t="s">
        <v>39</v>
      </c>
      <c r="B159" s="2" t="s">
        <v>32</v>
      </c>
      <c r="C159" s="2">
        <v>7701</v>
      </c>
      <c r="D159" s="2">
        <v>2926</v>
      </c>
      <c r="E159" s="2">
        <v>3068</v>
      </c>
      <c r="F159" s="12">
        <v>4565</v>
      </c>
      <c r="G159" s="12">
        <f t="shared" si="4"/>
        <v>45.65</v>
      </c>
      <c r="H159" s="17" t="str">
        <f t="shared" si="5"/>
        <v>|||||||||||||||||||||||||||||||||||||||||||||</v>
      </c>
    </row>
    <row r="160" spans="1:8" x14ac:dyDescent="0.3">
      <c r="A160" s="2" t="s">
        <v>6</v>
      </c>
      <c r="B160" s="2" t="s">
        <v>8</v>
      </c>
      <c r="C160" s="2">
        <v>1128</v>
      </c>
      <c r="D160" s="2">
        <v>6155</v>
      </c>
      <c r="E160" s="2">
        <v>3796</v>
      </c>
      <c r="F160" s="12">
        <v>3693</v>
      </c>
      <c r="G160" s="12">
        <f t="shared" si="4"/>
        <v>36.93</v>
      </c>
      <c r="H160" s="17" t="str">
        <f t="shared" si="5"/>
        <v>||||||||||||||||||||||||||||||||||||</v>
      </c>
    </row>
    <row r="161" spans="1:8" x14ac:dyDescent="0.3">
      <c r="A161" s="2" t="s">
        <v>9</v>
      </c>
      <c r="B161" s="2" t="s">
        <v>11</v>
      </c>
      <c r="C161" s="2">
        <v>4397</v>
      </c>
      <c r="D161" s="2">
        <v>4916</v>
      </c>
      <c r="E161" s="2">
        <v>1631</v>
      </c>
      <c r="F161" s="12">
        <v>3648</v>
      </c>
      <c r="G161" s="12">
        <f t="shared" si="4"/>
        <v>36.479999999999997</v>
      </c>
      <c r="H161" s="17" t="str">
        <f t="shared" si="5"/>
        <v>||||||||||||||||||||||||||||||||||||</v>
      </c>
    </row>
    <row r="162" spans="1:8" x14ac:dyDescent="0.3">
      <c r="A162" s="2" t="s">
        <v>12</v>
      </c>
      <c r="B162" s="2" t="s">
        <v>14</v>
      </c>
      <c r="C162" s="2">
        <v>7859</v>
      </c>
      <c r="D162" s="2">
        <v>3828</v>
      </c>
      <c r="E162" s="2">
        <v>4056</v>
      </c>
      <c r="F162" s="12">
        <v>5248</v>
      </c>
      <c r="G162" s="12">
        <f t="shared" si="4"/>
        <v>52.48</v>
      </c>
      <c r="H162" s="17" t="str">
        <f t="shared" si="5"/>
        <v>||||||||||||||||||||||||||||||||||||||||||||||||||||</v>
      </c>
    </row>
    <row r="163" spans="1:8" x14ac:dyDescent="0.3">
      <c r="A163" s="2" t="s">
        <v>15</v>
      </c>
      <c r="B163" s="2" t="s">
        <v>17</v>
      </c>
      <c r="C163" s="2">
        <v>1391</v>
      </c>
      <c r="D163" s="2">
        <v>6946</v>
      </c>
      <c r="E163" s="2">
        <v>3228</v>
      </c>
      <c r="F163" s="12">
        <v>3855</v>
      </c>
      <c r="G163" s="12">
        <f t="shared" si="4"/>
        <v>38.549999999999997</v>
      </c>
      <c r="H163" s="17" t="str">
        <f t="shared" si="5"/>
        <v>||||||||||||||||||||||||||||||||||||||</v>
      </c>
    </row>
    <row r="164" spans="1:8" x14ac:dyDescent="0.3">
      <c r="A164" s="2" t="s">
        <v>18</v>
      </c>
      <c r="B164" s="2" t="s">
        <v>20</v>
      </c>
      <c r="C164" s="2">
        <v>2699</v>
      </c>
      <c r="D164" s="2">
        <v>2308</v>
      </c>
      <c r="E164" s="2">
        <v>6505</v>
      </c>
      <c r="F164" s="12">
        <v>3837</v>
      </c>
      <c r="G164" s="12">
        <f t="shared" si="4"/>
        <v>38.369999999999997</v>
      </c>
      <c r="H164" s="17" t="str">
        <f t="shared" si="5"/>
        <v>||||||||||||||||||||||||||||||||||||||</v>
      </c>
    </row>
    <row r="165" spans="1:8" x14ac:dyDescent="0.3">
      <c r="A165" s="2" t="s">
        <v>21</v>
      </c>
      <c r="B165" s="2" t="s">
        <v>22</v>
      </c>
      <c r="C165" s="2">
        <v>8642</v>
      </c>
      <c r="D165" s="2">
        <v>3432</v>
      </c>
      <c r="E165" s="2">
        <v>6662</v>
      </c>
      <c r="F165" s="12">
        <v>6245</v>
      </c>
      <c r="G165" s="12">
        <f t="shared" si="4"/>
        <v>62.45</v>
      </c>
      <c r="H165" s="17" t="str">
        <f t="shared" si="5"/>
        <v>||||||||||||||||||||||||||||||||||||||||||||||||||||||||||||||</v>
      </c>
    </row>
    <row r="166" spans="1:8" x14ac:dyDescent="0.3">
      <c r="A166" s="2" t="s">
        <v>23</v>
      </c>
      <c r="B166" s="2" t="s">
        <v>24</v>
      </c>
      <c r="C166" s="2">
        <v>1909</v>
      </c>
      <c r="D166" s="2">
        <v>7343</v>
      </c>
      <c r="E166" s="2">
        <v>7538</v>
      </c>
      <c r="F166" s="12">
        <v>5597</v>
      </c>
      <c r="G166" s="12">
        <f t="shared" si="4"/>
        <v>55.97</v>
      </c>
      <c r="H166" s="17" t="str">
        <f t="shared" si="5"/>
        <v>|||||||||||||||||||||||||||||||||||||||||||||||||||||||</v>
      </c>
    </row>
    <row r="167" spans="1:8" x14ac:dyDescent="0.3">
      <c r="A167" s="2" t="s">
        <v>25</v>
      </c>
      <c r="B167" s="2" t="s">
        <v>26</v>
      </c>
      <c r="C167" s="2">
        <v>7281</v>
      </c>
      <c r="D167" s="2">
        <v>2690</v>
      </c>
      <c r="E167" s="2">
        <v>2923</v>
      </c>
      <c r="F167" s="12">
        <v>4298</v>
      </c>
      <c r="G167" s="12">
        <f t="shared" si="4"/>
        <v>42.98</v>
      </c>
      <c r="H167" s="17" t="str">
        <f t="shared" si="5"/>
        <v>||||||||||||||||||||||||||||||||||||||||||</v>
      </c>
    </row>
    <row r="168" spans="1:8" x14ac:dyDescent="0.3">
      <c r="A168" s="2" t="s">
        <v>35</v>
      </c>
      <c r="B168" s="2" t="s">
        <v>27</v>
      </c>
      <c r="C168" s="2">
        <v>8590</v>
      </c>
      <c r="D168" s="2">
        <v>7399</v>
      </c>
      <c r="E168" s="2">
        <v>2091</v>
      </c>
      <c r="F168" s="12">
        <v>6027</v>
      </c>
      <c r="G168" s="12">
        <f t="shared" si="4"/>
        <v>60.27</v>
      </c>
      <c r="H168" s="17" t="str">
        <f t="shared" si="5"/>
        <v>||||||||||||||||||||||||||||||||||||||||||||||||||||||||||||</v>
      </c>
    </row>
    <row r="169" spans="1:8" x14ac:dyDescent="0.3">
      <c r="A169" s="2" t="s">
        <v>36</v>
      </c>
      <c r="B169" s="2" t="s">
        <v>28</v>
      </c>
      <c r="C169" s="2">
        <v>1201</v>
      </c>
      <c r="D169" s="2">
        <v>5641</v>
      </c>
      <c r="E169" s="2">
        <v>2156</v>
      </c>
      <c r="F169" s="12">
        <v>2999</v>
      </c>
      <c r="G169" s="12">
        <f t="shared" si="4"/>
        <v>29.99</v>
      </c>
      <c r="H169" s="17" t="str">
        <f t="shared" si="5"/>
        <v>|||||||||||||||||||||||||||||</v>
      </c>
    </row>
    <row r="170" spans="1:8" x14ac:dyDescent="0.3">
      <c r="A170" s="2" t="s">
        <v>37</v>
      </c>
      <c r="B170" s="2" t="s">
        <v>30</v>
      </c>
      <c r="C170" s="2">
        <v>1207</v>
      </c>
      <c r="D170" s="2">
        <v>9287</v>
      </c>
      <c r="E170" s="2">
        <v>3645</v>
      </c>
      <c r="F170" s="12">
        <v>4713</v>
      </c>
      <c r="G170" s="12">
        <f t="shared" si="4"/>
        <v>47.13</v>
      </c>
      <c r="H170" s="17" t="str">
        <f t="shared" si="5"/>
        <v>|||||||||||||||||||||||||||||||||||||||||||||||</v>
      </c>
    </row>
    <row r="171" spans="1:8" x14ac:dyDescent="0.3">
      <c r="A171" s="2" t="s">
        <v>38</v>
      </c>
      <c r="B171" s="2" t="s">
        <v>32</v>
      </c>
      <c r="C171" s="2">
        <v>1374</v>
      </c>
      <c r="D171" s="2">
        <v>5668</v>
      </c>
      <c r="E171" s="2">
        <v>4453</v>
      </c>
      <c r="F171" s="12">
        <v>3832</v>
      </c>
      <c r="G171" s="12">
        <f t="shared" si="4"/>
        <v>38.32</v>
      </c>
      <c r="H171" s="17" t="str">
        <f t="shared" si="5"/>
        <v>||||||||||||||||||||||||||||||||||||||</v>
      </c>
    </row>
    <row r="172" spans="1:8" x14ac:dyDescent="0.3">
      <c r="A172" s="2" t="s">
        <v>39</v>
      </c>
      <c r="B172" s="2" t="s">
        <v>8</v>
      </c>
      <c r="C172" s="2">
        <v>2585</v>
      </c>
      <c r="D172" s="2">
        <v>4809</v>
      </c>
      <c r="E172" s="2">
        <v>2148</v>
      </c>
      <c r="F172" s="12">
        <v>3181</v>
      </c>
      <c r="G172" s="12">
        <f t="shared" si="4"/>
        <v>31.81</v>
      </c>
      <c r="H172" s="17" t="str">
        <f t="shared" si="5"/>
        <v>|||||||||||||||||||||||||||||||</v>
      </c>
    </row>
    <row r="173" spans="1:8" x14ac:dyDescent="0.3">
      <c r="A173" s="2" t="s">
        <v>6</v>
      </c>
      <c r="B173" s="2" t="s">
        <v>11</v>
      </c>
      <c r="C173" s="2">
        <v>1610</v>
      </c>
      <c r="D173" s="2">
        <v>9252</v>
      </c>
      <c r="E173" s="2">
        <v>1254</v>
      </c>
      <c r="F173" s="12">
        <v>4039</v>
      </c>
      <c r="G173" s="12">
        <f t="shared" si="4"/>
        <v>40.39</v>
      </c>
      <c r="H173" s="17" t="str">
        <f t="shared" si="5"/>
        <v>||||||||||||||||||||||||||||||||||||||||</v>
      </c>
    </row>
    <row r="174" spans="1:8" x14ac:dyDescent="0.3">
      <c r="A174" s="2" t="s">
        <v>9</v>
      </c>
      <c r="B174" s="2" t="s">
        <v>14</v>
      </c>
      <c r="C174" s="2">
        <v>6348</v>
      </c>
      <c r="D174" s="2">
        <v>7319</v>
      </c>
      <c r="E174" s="2">
        <v>4037</v>
      </c>
      <c r="F174" s="12">
        <v>5901</v>
      </c>
      <c r="G174" s="12">
        <f t="shared" si="4"/>
        <v>59.01</v>
      </c>
      <c r="H174" s="17" t="str">
        <f t="shared" si="5"/>
        <v>|||||||||||||||||||||||||||||||||||||||||||||||||||||||||||</v>
      </c>
    </row>
    <row r="175" spans="1:8" x14ac:dyDescent="0.3">
      <c r="A175" s="2" t="s">
        <v>12</v>
      </c>
      <c r="B175" s="2" t="s">
        <v>17</v>
      </c>
      <c r="C175" s="2">
        <v>1525</v>
      </c>
      <c r="D175" s="2">
        <v>4217</v>
      </c>
      <c r="E175" s="2">
        <v>1372</v>
      </c>
      <c r="F175" s="12">
        <v>2371</v>
      </c>
      <c r="G175" s="12">
        <f t="shared" si="4"/>
        <v>23.71</v>
      </c>
      <c r="H175" s="17" t="str">
        <f t="shared" si="5"/>
        <v>|||||||||||||||||||||||</v>
      </c>
    </row>
    <row r="176" spans="1:8" x14ac:dyDescent="0.3">
      <c r="A176" s="2" t="s">
        <v>15</v>
      </c>
      <c r="B176" s="2" t="s">
        <v>20</v>
      </c>
      <c r="C176" s="2">
        <v>9713</v>
      </c>
      <c r="D176" s="2">
        <v>2575</v>
      </c>
      <c r="E176" s="2">
        <v>5274</v>
      </c>
      <c r="F176" s="12">
        <v>5854</v>
      </c>
      <c r="G176" s="12">
        <f t="shared" si="4"/>
        <v>58.54</v>
      </c>
      <c r="H176" s="17" t="str">
        <f t="shared" si="5"/>
        <v>||||||||||||||||||||||||||||||||||||||||||||||||||||||||||</v>
      </c>
    </row>
    <row r="177" spans="1:8" x14ac:dyDescent="0.3">
      <c r="A177" s="2" t="s">
        <v>18</v>
      </c>
      <c r="B177" s="2" t="s">
        <v>22</v>
      </c>
      <c r="C177" s="2">
        <v>3008</v>
      </c>
      <c r="D177" s="2">
        <v>8329</v>
      </c>
      <c r="E177" s="2">
        <v>2235</v>
      </c>
      <c r="F177" s="12">
        <v>4524</v>
      </c>
      <c r="G177" s="12">
        <f t="shared" si="4"/>
        <v>45.24</v>
      </c>
      <c r="H177" s="17" t="str">
        <f t="shared" si="5"/>
        <v>|||||||||||||||||||||||||||||||||||||||||||||</v>
      </c>
    </row>
    <row r="178" spans="1:8" x14ac:dyDescent="0.3">
      <c r="A178" s="2" t="s">
        <v>21</v>
      </c>
      <c r="B178" s="2" t="s">
        <v>24</v>
      </c>
      <c r="C178" s="2">
        <v>6266</v>
      </c>
      <c r="D178" s="2">
        <v>3368</v>
      </c>
      <c r="E178" s="2">
        <v>5907</v>
      </c>
      <c r="F178" s="12">
        <v>5180</v>
      </c>
      <c r="G178" s="12">
        <f t="shared" si="4"/>
        <v>51.8</v>
      </c>
      <c r="H178" s="17" t="str">
        <f t="shared" si="5"/>
        <v>|||||||||||||||||||||||||||||||||||||||||||||||||||</v>
      </c>
    </row>
    <row r="179" spans="1:8" x14ac:dyDescent="0.3">
      <c r="A179" s="2" t="s">
        <v>23</v>
      </c>
      <c r="B179" s="2" t="s">
        <v>26</v>
      </c>
      <c r="C179" s="2">
        <v>7780</v>
      </c>
      <c r="D179" s="2">
        <v>4704</v>
      </c>
      <c r="E179" s="2">
        <v>2215</v>
      </c>
      <c r="F179" s="12">
        <v>4900</v>
      </c>
      <c r="G179" s="12">
        <f t="shared" si="4"/>
        <v>49</v>
      </c>
      <c r="H179" s="17" t="str">
        <f t="shared" si="5"/>
        <v>|||||||||||||||||||||||||||||||||||||||||||||||||</v>
      </c>
    </row>
    <row r="180" spans="1:8" x14ac:dyDescent="0.3">
      <c r="A180" s="2" t="s">
        <v>25</v>
      </c>
      <c r="B180" s="2" t="s">
        <v>27</v>
      </c>
      <c r="C180" s="2">
        <v>8854</v>
      </c>
      <c r="D180" s="2">
        <v>5944</v>
      </c>
      <c r="E180" s="2">
        <v>2660</v>
      </c>
      <c r="F180" s="12">
        <v>5819</v>
      </c>
      <c r="G180" s="12">
        <f t="shared" si="4"/>
        <v>58.19</v>
      </c>
      <c r="H180" s="17" t="str">
        <f t="shared" si="5"/>
        <v>||||||||||||||||||||||||||||||||||||||||||||||||||||||||||</v>
      </c>
    </row>
    <row r="181" spans="1:8" x14ac:dyDescent="0.3">
      <c r="A181" s="2" t="s">
        <v>35</v>
      </c>
      <c r="B181" s="2" t="s">
        <v>28</v>
      </c>
      <c r="C181" s="2">
        <v>2091</v>
      </c>
      <c r="D181" s="2">
        <v>7410</v>
      </c>
      <c r="E181" s="2">
        <v>3704</v>
      </c>
      <c r="F181" s="12">
        <v>4402</v>
      </c>
      <c r="G181" s="12">
        <f t="shared" si="4"/>
        <v>44.02</v>
      </c>
      <c r="H181" s="17" t="str">
        <f t="shared" si="5"/>
        <v>||||||||||||||||||||||||||||||||||||||||||||</v>
      </c>
    </row>
    <row r="182" spans="1:8" x14ac:dyDescent="0.3">
      <c r="A182" s="2" t="s">
        <v>36</v>
      </c>
      <c r="B182" s="2" t="s">
        <v>30</v>
      </c>
      <c r="C182" s="2">
        <v>6711</v>
      </c>
      <c r="D182" s="2">
        <v>5591</v>
      </c>
      <c r="E182" s="2">
        <v>2420</v>
      </c>
      <c r="F182" s="12">
        <v>4907</v>
      </c>
      <c r="G182" s="12">
        <f t="shared" si="4"/>
        <v>49.07</v>
      </c>
      <c r="H182" s="17" t="str">
        <f t="shared" si="5"/>
        <v>|||||||||||||||||||||||||||||||||||||||||||||||||</v>
      </c>
    </row>
    <row r="183" spans="1:8" x14ac:dyDescent="0.3">
      <c r="A183" s="2" t="s">
        <v>37</v>
      </c>
      <c r="B183" s="2" t="s">
        <v>32</v>
      </c>
      <c r="C183" s="2">
        <v>9934</v>
      </c>
      <c r="D183" s="2">
        <v>8059</v>
      </c>
      <c r="E183" s="2">
        <v>2958</v>
      </c>
      <c r="F183" s="12">
        <v>6984</v>
      </c>
      <c r="G183" s="12">
        <f t="shared" si="4"/>
        <v>69.84</v>
      </c>
      <c r="H183" s="17" t="str">
        <f t="shared" si="5"/>
        <v>|||||||||||||||||||||||||||||||||||||||||||||||||||||||||||||||||||||</v>
      </c>
    </row>
    <row r="184" spans="1:8" x14ac:dyDescent="0.3">
      <c r="A184" s="2" t="s">
        <v>38</v>
      </c>
      <c r="B184" s="2" t="s">
        <v>8</v>
      </c>
      <c r="C184" s="2">
        <v>5255</v>
      </c>
      <c r="D184" s="2">
        <v>6864</v>
      </c>
      <c r="E184" s="2">
        <v>7590</v>
      </c>
      <c r="F184" s="12">
        <v>6570</v>
      </c>
      <c r="G184" s="12">
        <f t="shared" si="4"/>
        <v>65.7</v>
      </c>
      <c r="H184" s="17" t="str">
        <f t="shared" si="5"/>
        <v>|||||||||||||||||||||||||||||||||||||||||||||||||||||||||||||||||</v>
      </c>
    </row>
    <row r="185" spans="1:8" x14ac:dyDescent="0.3">
      <c r="A185" s="2" t="s">
        <v>39</v>
      </c>
      <c r="B185" s="2" t="s">
        <v>11</v>
      </c>
      <c r="C185" s="2">
        <v>6256</v>
      </c>
      <c r="D185" s="2">
        <v>7471</v>
      </c>
      <c r="E185" s="2">
        <v>5818</v>
      </c>
      <c r="F185" s="12">
        <v>6515</v>
      </c>
      <c r="G185" s="12">
        <f t="shared" si="4"/>
        <v>65.150000000000006</v>
      </c>
      <c r="H185" s="17" t="str">
        <f t="shared" si="5"/>
        <v>|||||||||||||||||||||||||||||||||||||||||||||||||||||||||||||||||</v>
      </c>
    </row>
    <row r="186" spans="1:8" x14ac:dyDescent="0.3">
      <c r="A186" s="2" t="s">
        <v>6</v>
      </c>
      <c r="B186" s="2" t="s">
        <v>14</v>
      </c>
      <c r="C186" s="2">
        <v>5880</v>
      </c>
      <c r="D186" s="2">
        <v>9148</v>
      </c>
      <c r="E186" s="2">
        <v>7794</v>
      </c>
      <c r="F186" s="12">
        <v>7607</v>
      </c>
      <c r="G186" s="12">
        <f t="shared" si="4"/>
        <v>76.069999999999993</v>
      </c>
      <c r="H186" s="17" t="str">
        <f t="shared" si="5"/>
        <v>||||||||||||||||||||||||||||||||||||||||||||||||||||||||||||||||||||||||||||</v>
      </c>
    </row>
    <row r="187" spans="1:8" x14ac:dyDescent="0.3">
      <c r="A187" s="2" t="s">
        <v>9</v>
      </c>
      <c r="B187" s="2" t="s">
        <v>17</v>
      </c>
      <c r="C187" s="2">
        <v>4209</v>
      </c>
      <c r="D187" s="2">
        <v>5926</v>
      </c>
      <c r="E187" s="2">
        <v>3713</v>
      </c>
      <c r="F187" s="12">
        <v>4616</v>
      </c>
      <c r="G187" s="12">
        <f t="shared" si="4"/>
        <v>46.16</v>
      </c>
      <c r="H187" s="17" t="str">
        <f t="shared" si="5"/>
        <v>||||||||||||||||||||||||||||||||||||||||||||||</v>
      </c>
    </row>
    <row r="188" spans="1:8" x14ac:dyDescent="0.3">
      <c r="A188" s="2" t="s">
        <v>12</v>
      </c>
      <c r="B188" s="2" t="s">
        <v>20</v>
      </c>
      <c r="C188" s="2">
        <v>7030</v>
      </c>
      <c r="D188" s="2">
        <v>7996</v>
      </c>
      <c r="E188" s="2">
        <v>5887</v>
      </c>
      <c r="F188" s="12">
        <v>6971</v>
      </c>
      <c r="G188" s="12">
        <f t="shared" si="4"/>
        <v>69.709999999999994</v>
      </c>
      <c r="H188" s="17" t="str">
        <f t="shared" si="5"/>
        <v>|||||||||||||||||||||||||||||||||||||||||||||||||||||||||||||||||||||</v>
      </c>
    </row>
    <row r="189" spans="1:8" x14ac:dyDescent="0.3">
      <c r="A189" s="2" t="s">
        <v>15</v>
      </c>
      <c r="B189" s="2" t="s">
        <v>22</v>
      </c>
      <c r="C189" s="2">
        <v>2411</v>
      </c>
      <c r="D189" s="2">
        <v>8273</v>
      </c>
      <c r="E189" s="2">
        <v>6422</v>
      </c>
      <c r="F189" s="12">
        <v>5702</v>
      </c>
      <c r="G189" s="12">
        <f t="shared" si="4"/>
        <v>57.02</v>
      </c>
      <c r="H189" s="17" t="str">
        <f t="shared" si="5"/>
        <v>|||||||||||||||||||||||||||||||||||||||||||||||||||||||||</v>
      </c>
    </row>
    <row r="190" spans="1:8" x14ac:dyDescent="0.3">
      <c r="A190" s="2" t="s">
        <v>18</v>
      </c>
      <c r="B190" s="2" t="s">
        <v>24</v>
      </c>
      <c r="C190" s="2">
        <v>4846</v>
      </c>
      <c r="D190" s="2">
        <v>7585</v>
      </c>
      <c r="E190" s="2">
        <v>3914</v>
      </c>
      <c r="F190" s="12">
        <v>5448</v>
      </c>
      <c r="G190" s="12">
        <f t="shared" si="4"/>
        <v>54.48</v>
      </c>
      <c r="H190" s="17" t="str">
        <f t="shared" si="5"/>
        <v>||||||||||||||||||||||||||||||||||||||||||||||||||||||</v>
      </c>
    </row>
    <row r="191" spans="1:8" x14ac:dyDescent="0.3">
      <c r="A191" s="2" t="s">
        <v>21</v>
      </c>
      <c r="B191" s="2" t="s">
        <v>26</v>
      </c>
      <c r="C191" s="2">
        <v>8908</v>
      </c>
      <c r="D191" s="2">
        <v>8517</v>
      </c>
      <c r="E191" s="2">
        <v>3486</v>
      </c>
      <c r="F191" s="12">
        <v>6970</v>
      </c>
      <c r="G191" s="12">
        <f t="shared" si="4"/>
        <v>69.7</v>
      </c>
      <c r="H191" s="17" t="str">
        <f t="shared" si="5"/>
        <v>|||||||||||||||||||||||||||||||||||||||||||||||||||||||||||||||||||||</v>
      </c>
    </row>
    <row r="192" spans="1:8" x14ac:dyDescent="0.3">
      <c r="A192" s="2" t="s">
        <v>23</v>
      </c>
      <c r="B192" s="2" t="s">
        <v>27</v>
      </c>
      <c r="C192" s="2">
        <v>6291</v>
      </c>
      <c r="D192" s="2">
        <v>8228</v>
      </c>
      <c r="E192" s="2">
        <v>7255</v>
      </c>
      <c r="F192" s="12">
        <v>7258</v>
      </c>
      <c r="G192" s="12">
        <f t="shared" si="4"/>
        <v>72.58</v>
      </c>
      <c r="H192" s="17" t="str">
        <f t="shared" si="5"/>
        <v>||||||||||||||||||||||||||||||||||||||||||||||||||||||||||||||||||||||||</v>
      </c>
    </row>
    <row r="193" spans="1:8" x14ac:dyDescent="0.3">
      <c r="A193" s="2" t="s">
        <v>25</v>
      </c>
      <c r="B193" s="2" t="s">
        <v>28</v>
      </c>
      <c r="C193" s="2">
        <v>5866</v>
      </c>
      <c r="D193" s="2">
        <v>3154</v>
      </c>
      <c r="E193" s="2">
        <v>3532</v>
      </c>
      <c r="F193" s="12">
        <v>4184</v>
      </c>
      <c r="G193" s="12">
        <f t="shared" si="4"/>
        <v>41.84</v>
      </c>
      <c r="H193" s="17" t="str">
        <f t="shared" si="5"/>
        <v>|||||||||||||||||||||||||||||||||||||||||</v>
      </c>
    </row>
    <row r="194" spans="1:8" x14ac:dyDescent="0.3">
      <c r="A194" s="2" t="s">
        <v>35</v>
      </c>
      <c r="B194" s="2" t="s">
        <v>30</v>
      </c>
      <c r="C194" s="2">
        <v>6513</v>
      </c>
      <c r="D194" s="2">
        <v>5294</v>
      </c>
      <c r="E194" s="2">
        <v>4843</v>
      </c>
      <c r="F194" s="12">
        <v>5550</v>
      </c>
      <c r="G194" s="12">
        <f t="shared" si="4"/>
        <v>55.5</v>
      </c>
      <c r="H194" s="17" t="str">
        <f t="shared" si="5"/>
        <v>|||||||||||||||||||||||||||||||||||||||||||||||||||||||</v>
      </c>
    </row>
    <row r="195" spans="1:8" x14ac:dyDescent="0.3">
      <c r="A195" s="2" t="s">
        <v>36</v>
      </c>
      <c r="B195" s="2" t="s">
        <v>32</v>
      </c>
      <c r="C195" s="2">
        <v>8520</v>
      </c>
      <c r="D195" s="2">
        <v>4248</v>
      </c>
      <c r="E195" s="2">
        <v>3796</v>
      </c>
      <c r="F195" s="12">
        <v>5521</v>
      </c>
      <c r="G195" s="12">
        <f t="shared" si="4"/>
        <v>55.21</v>
      </c>
      <c r="H195" s="17" t="str">
        <f t="shared" si="5"/>
        <v>|||||||||||||||||||||||||||||||||||||||||||||||||||||||</v>
      </c>
    </row>
    <row r="196" spans="1:8" x14ac:dyDescent="0.3">
      <c r="A196" s="2" t="s">
        <v>37</v>
      </c>
      <c r="B196" s="2" t="s">
        <v>8</v>
      </c>
      <c r="C196" s="2">
        <v>1045</v>
      </c>
      <c r="D196" s="2">
        <v>4682</v>
      </c>
      <c r="E196" s="2">
        <v>3427</v>
      </c>
      <c r="F196" s="12">
        <v>3051</v>
      </c>
      <c r="G196" s="12">
        <f t="shared" si="4"/>
        <v>30.51</v>
      </c>
      <c r="H196" s="17" t="str">
        <f t="shared" si="5"/>
        <v>||||||||||||||||||||||||||||||</v>
      </c>
    </row>
    <row r="197" spans="1:8" x14ac:dyDescent="0.3">
      <c r="A197" s="2" t="s">
        <v>38</v>
      </c>
      <c r="B197" s="2" t="s">
        <v>11</v>
      </c>
      <c r="C197" s="2">
        <v>1779</v>
      </c>
      <c r="D197" s="2">
        <v>4775</v>
      </c>
      <c r="E197" s="2">
        <v>7094</v>
      </c>
      <c r="F197" s="12">
        <v>4549</v>
      </c>
      <c r="G197" s="12">
        <f t="shared" ref="G197:G219" si="6">F197/100</f>
        <v>45.49</v>
      </c>
      <c r="H197" s="17" t="str">
        <f t="shared" ref="H197:H219" si="7">REPT($O$5,G197)</f>
        <v>|||||||||||||||||||||||||||||||||||||||||||||</v>
      </c>
    </row>
    <row r="198" spans="1:8" x14ac:dyDescent="0.3">
      <c r="A198" s="2" t="s">
        <v>39</v>
      </c>
      <c r="B198" s="2" t="s">
        <v>14</v>
      </c>
      <c r="C198" s="2">
        <v>8740</v>
      </c>
      <c r="D198" s="2">
        <v>9389</v>
      </c>
      <c r="E198" s="2">
        <v>7948</v>
      </c>
      <c r="F198" s="12">
        <v>8692</v>
      </c>
      <c r="G198" s="12">
        <f t="shared" si="6"/>
        <v>86.92</v>
      </c>
      <c r="H198" s="17" t="str">
        <f t="shared" si="7"/>
        <v>||||||||||||||||||||||||||||||||||||||||||||||||||||||||||||||||||||||||||||||||||||||</v>
      </c>
    </row>
    <row r="199" spans="1:8" x14ac:dyDescent="0.3">
      <c r="A199" s="2" t="s">
        <v>6</v>
      </c>
      <c r="B199" s="2" t="s">
        <v>17</v>
      </c>
      <c r="C199" s="2">
        <v>4199</v>
      </c>
      <c r="D199" s="2">
        <v>5170</v>
      </c>
      <c r="E199" s="2">
        <v>7859</v>
      </c>
      <c r="F199" s="12">
        <v>5743</v>
      </c>
      <c r="G199" s="12">
        <f t="shared" si="6"/>
        <v>57.43</v>
      </c>
      <c r="H199" s="17" t="str">
        <f t="shared" si="7"/>
        <v>|||||||||||||||||||||||||||||||||||||||||||||||||||||||||</v>
      </c>
    </row>
    <row r="200" spans="1:8" x14ac:dyDescent="0.3">
      <c r="A200" s="2" t="s">
        <v>9</v>
      </c>
      <c r="B200" s="2" t="s">
        <v>20</v>
      </c>
      <c r="C200" s="2">
        <v>5863</v>
      </c>
      <c r="D200" s="2">
        <v>4548</v>
      </c>
      <c r="E200" s="2">
        <v>1766</v>
      </c>
      <c r="F200" s="12">
        <v>4059</v>
      </c>
      <c r="G200" s="12">
        <f t="shared" si="6"/>
        <v>40.590000000000003</v>
      </c>
      <c r="H200" s="17" t="str">
        <f t="shared" si="7"/>
        <v>||||||||||||||||||||||||||||||||||||||||</v>
      </c>
    </row>
    <row r="201" spans="1:8" x14ac:dyDescent="0.3">
      <c r="A201" s="2" t="s">
        <v>12</v>
      </c>
      <c r="B201" s="2" t="s">
        <v>22</v>
      </c>
      <c r="C201" s="2">
        <v>7242</v>
      </c>
      <c r="D201" s="2">
        <v>5799</v>
      </c>
      <c r="E201" s="2">
        <v>6691</v>
      </c>
      <c r="F201" s="12">
        <v>6577</v>
      </c>
      <c r="G201" s="12">
        <f t="shared" si="6"/>
        <v>65.77</v>
      </c>
      <c r="H201" s="17" t="str">
        <f t="shared" si="7"/>
        <v>|||||||||||||||||||||||||||||||||||||||||||||||||||||||||||||||||</v>
      </c>
    </row>
    <row r="202" spans="1:8" x14ac:dyDescent="0.3">
      <c r="A202" s="2" t="s">
        <v>15</v>
      </c>
      <c r="B202" s="2" t="s">
        <v>24</v>
      </c>
      <c r="C202" s="2">
        <v>5594</v>
      </c>
      <c r="D202" s="2">
        <v>2017</v>
      </c>
      <c r="E202" s="2">
        <v>5634</v>
      </c>
      <c r="F202" s="12">
        <v>4415</v>
      </c>
      <c r="G202" s="12">
        <f t="shared" si="6"/>
        <v>44.15</v>
      </c>
      <c r="H202" s="17" t="str">
        <f t="shared" si="7"/>
        <v>||||||||||||||||||||||||||||||||||||||||||||</v>
      </c>
    </row>
    <row r="203" spans="1:8" x14ac:dyDescent="0.3">
      <c r="A203" s="2" t="s">
        <v>18</v>
      </c>
      <c r="B203" s="2" t="s">
        <v>26</v>
      </c>
      <c r="C203" s="2">
        <v>7915</v>
      </c>
      <c r="D203" s="2">
        <v>3111</v>
      </c>
      <c r="E203" s="2">
        <v>4305</v>
      </c>
      <c r="F203" s="12">
        <v>5110</v>
      </c>
      <c r="G203" s="12">
        <f t="shared" si="6"/>
        <v>51.1</v>
      </c>
      <c r="H203" s="17" t="str">
        <f t="shared" si="7"/>
        <v>|||||||||||||||||||||||||||||||||||||||||||||||||||</v>
      </c>
    </row>
    <row r="204" spans="1:8" x14ac:dyDescent="0.3">
      <c r="A204" s="2" t="s">
        <v>21</v>
      </c>
      <c r="B204" s="2" t="s">
        <v>27</v>
      </c>
      <c r="C204" s="2">
        <v>1941</v>
      </c>
      <c r="D204" s="2">
        <v>5997</v>
      </c>
      <c r="E204" s="2">
        <v>4242</v>
      </c>
      <c r="F204" s="12">
        <v>4060</v>
      </c>
      <c r="G204" s="12">
        <f t="shared" si="6"/>
        <v>40.6</v>
      </c>
      <c r="H204" s="17" t="str">
        <f t="shared" si="7"/>
        <v>||||||||||||||||||||||||||||||||||||||||</v>
      </c>
    </row>
    <row r="205" spans="1:8" x14ac:dyDescent="0.3">
      <c r="A205" s="2" t="s">
        <v>23</v>
      </c>
      <c r="B205" s="2" t="s">
        <v>28</v>
      </c>
      <c r="C205" s="2">
        <v>3838</v>
      </c>
      <c r="D205" s="2">
        <v>5280</v>
      </c>
      <c r="E205" s="2">
        <v>4670</v>
      </c>
      <c r="F205" s="12">
        <v>4596</v>
      </c>
      <c r="G205" s="12">
        <f t="shared" si="6"/>
        <v>45.96</v>
      </c>
      <c r="H205" s="17" t="str">
        <f t="shared" si="7"/>
        <v>|||||||||||||||||||||||||||||||||||||||||||||</v>
      </c>
    </row>
    <row r="206" spans="1:8" x14ac:dyDescent="0.3">
      <c r="A206" s="2" t="s">
        <v>25</v>
      </c>
      <c r="B206" s="2" t="s">
        <v>30</v>
      </c>
      <c r="C206" s="2">
        <v>7605</v>
      </c>
      <c r="D206" s="2">
        <v>4353</v>
      </c>
      <c r="E206" s="2">
        <v>5762</v>
      </c>
      <c r="F206" s="12">
        <v>5907</v>
      </c>
      <c r="G206" s="12">
        <f t="shared" si="6"/>
        <v>59.07</v>
      </c>
      <c r="H206" s="17" t="str">
        <f t="shared" si="7"/>
        <v>|||||||||||||||||||||||||||||||||||||||||||||||||||||||||||</v>
      </c>
    </row>
    <row r="207" spans="1:8" x14ac:dyDescent="0.3">
      <c r="A207" s="2" t="s">
        <v>35</v>
      </c>
      <c r="B207" s="2" t="s">
        <v>32</v>
      </c>
      <c r="C207" s="2">
        <v>3038</v>
      </c>
      <c r="D207" s="2">
        <v>8417</v>
      </c>
      <c r="E207" s="2">
        <v>7579</v>
      </c>
      <c r="F207" s="12">
        <v>6345</v>
      </c>
      <c r="G207" s="12">
        <f t="shared" si="6"/>
        <v>63.45</v>
      </c>
      <c r="H207" s="17" t="str">
        <f t="shared" si="7"/>
        <v>|||||||||||||||||||||||||||||||||||||||||||||||||||||||||||||||</v>
      </c>
    </row>
    <row r="208" spans="1:8" x14ac:dyDescent="0.3">
      <c r="A208" s="2" t="s">
        <v>36</v>
      </c>
      <c r="B208" s="2" t="s">
        <v>8</v>
      </c>
      <c r="C208" s="2">
        <v>8602</v>
      </c>
      <c r="D208" s="2">
        <v>8654</v>
      </c>
      <c r="E208" s="2">
        <v>1907</v>
      </c>
      <c r="F208" s="12">
        <v>6388</v>
      </c>
      <c r="G208" s="12">
        <f t="shared" si="6"/>
        <v>63.88</v>
      </c>
      <c r="H208" s="17" t="str">
        <f t="shared" si="7"/>
        <v>|||||||||||||||||||||||||||||||||||||||||||||||||||||||||||||||</v>
      </c>
    </row>
    <row r="209" spans="1:8" x14ac:dyDescent="0.3">
      <c r="A209" s="2" t="s">
        <v>37</v>
      </c>
      <c r="B209" s="2" t="s">
        <v>11</v>
      </c>
      <c r="C209" s="2">
        <v>4750</v>
      </c>
      <c r="D209" s="2">
        <v>5363</v>
      </c>
      <c r="E209" s="2">
        <v>2231</v>
      </c>
      <c r="F209" s="12">
        <v>4115</v>
      </c>
      <c r="G209" s="12">
        <f t="shared" si="6"/>
        <v>41.15</v>
      </c>
      <c r="H209" s="17" t="str">
        <f t="shared" si="7"/>
        <v>|||||||||||||||||||||||||||||||||||||||||</v>
      </c>
    </row>
    <row r="210" spans="1:8" x14ac:dyDescent="0.3">
      <c r="A210" s="2" t="s">
        <v>38</v>
      </c>
      <c r="B210" s="2" t="s">
        <v>14</v>
      </c>
      <c r="C210" s="2">
        <v>9580</v>
      </c>
      <c r="D210" s="2">
        <v>2744</v>
      </c>
      <c r="E210" s="2">
        <v>7773</v>
      </c>
      <c r="F210" s="12">
        <v>6699</v>
      </c>
      <c r="G210" s="12">
        <f t="shared" si="6"/>
        <v>66.989999999999995</v>
      </c>
      <c r="H210" s="17" t="str">
        <f t="shared" si="7"/>
        <v>||||||||||||||||||||||||||||||||||||||||||||||||||||||||||||||||||</v>
      </c>
    </row>
    <row r="211" spans="1:8" x14ac:dyDescent="0.3">
      <c r="A211" s="2" t="s">
        <v>39</v>
      </c>
      <c r="B211" s="2" t="s">
        <v>17</v>
      </c>
      <c r="C211" s="2">
        <v>3300</v>
      </c>
      <c r="D211" s="2">
        <v>7116</v>
      </c>
      <c r="E211" s="2">
        <v>3935</v>
      </c>
      <c r="F211" s="12">
        <v>4784</v>
      </c>
      <c r="G211" s="12">
        <f t="shared" si="6"/>
        <v>47.84</v>
      </c>
      <c r="H211" s="17" t="str">
        <f t="shared" si="7"/>
        <v>|||||||||||||||||||||||||||||||||||||||||||||||</v>
      </c>
    </row>
    <row r="212" spans="1:8" x14ac:dyDescent="0.3">
      <c r="A212" s="2" t="s">
        <v>6</v>
      </c>
      <c r="B212" s="2" t="s">
        <v>20</v>
      </c>
      <c r="C212" s="2">
        <v>2869</v>
      </c>
      <c r="D212" s="2">
        <v>8534</v>
      </c>
      <c r="E212" s="2">
        <v>6070</v>
      </c>
      <c r="F212" s="12">
        <v>5824</v>
      </c>
      <c r="G212" s="12">
        <f t="shared" si="6"/>
        <v>58.24</v>
      </c>
      <c r="H212" s="17" t="str">
        <f t="shared" si="7"/>
        <v>||||||||||||||||||||||||||||||||||||||||||||||||||||||||||</v>
      </c>
    </row>
    <row r="213" spans="1:8" x14ac:dyDescent="0.3">
      <c r="A213" s="2" t="s">
        <v>9</v>
      </c>
      <c r="B213" s="2" t="s">
        <v>22</v>
      </c>
      <c r="C213" s="2">
        <v>7311</v>
      </c>
      <c r="D213" s="2">
        <v>4548</v>
      </c>
      <c r="E213" s="2">
        <v>7741</v>
      </c>
      <c r="F213" s="12">
        <v>6533</v>
      </c>
      <c r="G213" s="12">
        <f t="shared" si="6"/>
        <v>65.33</v>
      </c>
      <c r="H213" s="17" t="str">
        <f t="shared" si="7"/>
        <v>|||||||||||||||||||||||||||||||||||||||||||||||||||||||||||||||||</v>
      </c>
    </row>
    <row r="214" spans="1:8" x14ac:dyDescent="0.3">
      <c r="A214" s="2" t="s">
        <v>12</v>
      </c>
      <c r="B214" s="2" t="s">
        <v>24</v>
      </c>
      <c r="C214" s="2">
        <v>6247</v>
      </c>
      <c r="D214" s="2">
        <v>2905</v>
      </c>
      <c r="E214" s="2">
        <v>5976</v>
      </c>
      <c r="F214" s="12">
        <v>5043</v>
      </c>
      <c r="G214" s="12">
        <f t="shared" si="6"/>
        <v>50.43</v>
      </c>
      <c r="H214" s="17" t="str">
        <f t="shared" si="7"/>
        <v>||||||||||||||||||||||||||||||||||||||||||||||||||</v>
      </c>
    </row>
    <row r="215" spans="1:8" x14ac:dyDescent="0.3">
      <c r="A215" s="2" t="s">
        <v>15</v>
      </c>
      <c r="B215" s="2" t="s">
        <v>26</v>
      </c>
      <c r="C215" s="2">
        <v>1838</v>
      </c>
      <c r="D215" s="2">
        <v>3278</v>
      </c>
      <c r="E215" s="2">
        <v>6197</v>
      </c>
      <c r="F215" s="12">
        <v>3771</v>
      </c>
      <c r="G215" s="12">
        <f t="shared" si="6"/>
        <v>37.71</v>
      </c>
      <c r="H215" s="17" t="str">
        <f t="shared" si="7"/>
        <v>|||||||||||||||||||||||||||||||||||||</v>
      </c>
    </row>
    <row r="216" spans="1:8" x14ac:dyDescent="0.3">
      <c r="A216" s="2" t="s">
        <v>18</v>
      </c>
      <c r="B216" s="2" t="s">
        <v>27</v>
      </c>
      <c r="C216" s="2">
        <v>8368</v>
      </c>
      <c r="D216" s="2">
        <v>8806</v>
      </c>
      <c r="E216" s="2">
        <v>1051</v>
      </c>
      <c r="F216" s="12">
        <v>6075</v>
      </c>
      <c r="G216" s="12">
        <f t="shared" si="6"/>
        <v>60.75</v>
      </c>
      <c r="H216" s="17" t="str">
        <f t="shared" si="7"/>
        <v>||||||||||||||||||||||||||||||||||||||||||||||||||||||||||||</v>
      </c>
    </row>
    <row r="217" spans="1:8" x14ac:dyDescent="0.3">
      <c r="A217" s="2" t="s">
        <v>21</v>
      </c>
      <c r="B217" s="2" t="s">
        <v>28</v>
      </c>
      <c r="C217" s="2">
        <v>5003</v>
      </c>
      <c r="D217" s="2">
        <v>4675</v>
      </c>
      <c r="E217" s="2">
        <v>3854</v>
      </c>
      <c r="F217" s="12">
        <v>4511</v>
      </c>
      <c r="G217" s="12">
        <f t="shared" si="6"/>
        <v>45.11</v>
      </c>
      <c r="H217" s="17" t="str">
        <f t="shared" si="7"/>
        <v>|||||||||||||||||||||||||||||||||||||||||||||</v>
      </c>
    </row>
    <row r="218" spans="1:8" x14ac:dyDescent="0.3">
      <c r="A218" s="2" t="s">
        <v>23</v>
      </c>
      <c r="B218" s="2" t="s">
        <v>30</v>
      </c>
      <c r="C218" s="2">
        <v>5572</v>
      </c>
      <c r="D218" s="2">
        <v>7390</v>
      </c>
      <c r="E218" s="2">
        <v>1852</v>
      </c>
      <c r="F218" s="12">
        <v>4938</v>
      </c>
      <c r="G218" s="12">
        <f t="shared" si="6"/>
        <v>49.38</v>
      </c>
      <c r="H218" s="17" t="str">
        <f t="shared" si="7"/>
        <v>|||||||||||||||||||||||||||||||||||||||||||||||||</v>
      </c>
    </row>
    <row r="219" spans="1:8" x14ac:dyDescent="0.3">
      <c r="A219" s="2" t="s">
        <v>25</v>
      </c>
      <c r="B219" s="2" t="s">
        <v>32</v>
      </c>
      <c r="C219" s="2">
        <v>5295</v>
      </c>
      <c r="D219" s="2">
        <v>5555</v>
      </c>
      <c r="E219" s="2">
        <v>7771</v>
      </c>
      <c r="F219" s="12">
        <v>6207</v>
      </c>
      <c r="G219" s="12">
        <f t="shared" si="6"/>
        <v>62.07</v>
      </c>
      <c r="H219" s="17" t="str">
        <f t="shared" si="7"/>
        <v>||||||||||||||||||||||||||||||||||||||||||||||||||||||||||||||</v>
      </c>
    </row>
  </sheetData>
  <mergeCells count="1">
    <mergeCell ref="A1:H2"/>
  </mergeCells>
  <conditionalFormatting sqref="H4:H219">
    <cfRule type="expression" dxfId="3" priority="2">
      <formula>$G4&lt;50</formula>
    </cfRule>
    <cfRule type="expression" dxfId="2" priority="4">
      <formula>$G4&gt;50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CD47-7F51-41FD-96F2-0D68CAC269AD}">
  <dimension ref="A1:O217"/>
  <sheetViews>
    <sheetView zoomScale="163" zoomScaleNormal="163" workbookViewId="0">
      <selection activeCell="I2" sqref="I2"/>
    </sheetView>
  </sheetViews>
  <sheetFormatPr defaultRowHeight="14.4" x14ac:dyDescent="0.3"/>
  <cols>
    <col min="1" max="1" width="9.77734375" customWidth="1"/>
    <col min="2" max="2" width="10" customWidth="1"/>
    <col min="3" max="3" width="11.77734375" customWidth="1"/>
    <col min="5" max="5" width="11" customWidth="1"/>
    <col min="7" max="7" width="10.77734375" customWidth="1"/>
    <col min="8" max="8" width="15.33203125" customWidth="1"/>
    <col min="9" max="9" width="38.88671875" customWidth="1"/>
  </cols>
  <sheetData>
    <row r="1" spans="1:15" x14ac:dyDescent="0.3">
      <c r="A1" s="11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40</v>
      </c>
      <c r="G1" s="11" t="s">
        <v>53</v>
      </c>
      <c r="H1" s="11" t="s">
        <v>57</v>
      </c>
      <c r="I1" s="11" t="s">
        <v>58</v>
      </c>
    </row>
    <row r="2" spans="1:15" x14ac:dyDescent="0.3">
      <c r="A2" s="2" t="s">
        <v>6</v>
      </c>
      <c r="B2" s="2" t="s">
        <v>8</v>
      </c>
      <c r="C2" s="2">
        <v>9519</v>
      </c>
      <c r="D2" s="2">
        <v>8732</v>
      </c>
      <c r="E2" s="2">
        <v>1538</v>
      </c>
      <c r="F2" s="12">
        <v>6596</v>
      </c>
      <c r="G2" s="2">
        <v>66</v>
      </c>
      <c r="H2" s="1">
        <f>VLOOKUP(G2,$J$4:$K$8,2,1)</f>
        <v>3</v>
      </c>
      <c r="I2" s="16" t="str">
        <f>REPT($J$3,H2)</f>
        <v>lll</v>
      </c>
    </row>
    <row r="3" spans="1:15" x14ac:dyDescent="0.3">
      <c r="A3" s="2" t="s">
        <v>9</v>
      </c>
      <c r="B3" s="2" t="s">
        <v>11</v>
      </c>
      <c r="C3" s="2">
        <v>8467</v>
      </c>
      <c r="D3" s="2">
        <v>2963</v>
      </c>
      <c r="E3" s="2">
        <v>5583</v>
      </c>
      <c r="F3" s="12">
        <v>5671</v>
      </c>
      <c r="G3" s="2">
        <v>57</v>
      </c>
      <c r="H3" s="1">
        <f t="shared" ref="H3:H66" si="0">VLOOKUP(G3,$J$4:$K$8,2,1)</f>
        <v>3</v>
      </c>
      <c r="I3" s="16" t="str">
        <f t="shared" ref="I3:I66" si="1">REPT($J$3,H3)</f>
        <v>lll</v>
      </c>
      <c r="J3" s="13" t="s">
        <v>56</v>
      </c>
    </row>
    <row r="4" spans="1:15" x14ac:dyDescent="0.3">
      <c r="A4" s="2" t="s">
        <v>12</v>
      </c>
      <c r="B4" s="2" t="s">
        <v>14</v>
      </c>
      <c r="C4" s="2">
        <v>2110</v>
      </c>
      <c r="D4" s="2">
        <v>8685</v>
      </c>
      <c r="E4" s="2">
        <v>4957</v>
      </c>
      <c r="F4" s="12">
        <v>5251</v>
      </c>
      <c r="G4" s="2">
        <v>53</v>
      </c>
      <c r="H4" s="1">
        <f t="shared" si="0"/>
        <v>3</v>
      </c>
      <c r="I4" s="16" t="str">
        <f t="shared" si="1"/>
        <v>lll</v>
      </c>
      <c r="J4">
        <v>10</v>
      </c>
      <c r="K4">
        <v>1</v>
      </c>
    </row>
    <row r="5" spans="1:15" x14ac:dyDescent="0.3">
      <c r="A5" s="2" t="s">
        <v>15</v>
      </c>
      <c r="B5" s="2" t="s">
        <v>17</v>
      </c>
      <c r="C5" s="2">
        <v>1301</v>
      </c>
      <c r="D5" s="2">
        <v>2633</v>
      </c>
      <c r="E5" s="2">
        <v>4524</v>
      </c>
      <c r="F5" s="12">
        <v>2819</v>
      </c>
      <c r="G5" s="2">
        <v>28</v>
      </c>
      <c r="H5" s="1">
        <f t="shared" si="0"/>
        <v>1</v>
      </c>
      <c r="I5" s="16" t="str">
        <f t="shared" si="1"/>
        <v>l</v>
      </c>
      <c r="J5">
        <v>30</v>
      </c>
      <c r="K5">
        <v>2</v>
      </c>
    </row>
    <row r="6" spans="1:15" x14ac:dyDescent="0.3">
      <c r="A6" s="2" t="s">
        <v>18</v>
      </c>
      <c r="B6" s="2" t="s">
        <v>20</v>
      </c>
      <c r="C6" s="2">
        <v>9912</v>
      </c>
      <c r="D6" s="2">
        <v>7107</v>
      </c>
      <c r="E6" s="2">
        <v>3595</v>
      </c>
      <c r="F6" s="12">
        <v>6871</v>
      </c>
      <c r="G6" s="2">
        <v>69</v>
      </c>
      <c r="H6" s="1">
        <f t="shared" si="0"/>
        <v>3</v>
      </c>
      <c r="I6" s="16" t="str">
        <f t="shared" si="1"/>
        <v>lll</v>
      </c>
      <c r="J6">
        <v>50</v>
      </c>
      <c r="K6">
        <v>3</v>
      </c>
    </row>
    <row r="7" spans="1:15" x14ac:dyDescent="0.3">
      <c r="A7" s="2" t="s">
        <v>21</v>
      </c>
      <c r="B7" s="2" t="s">
        <v>22</v>
      </c>
      <c r="C7" s="2">
        <v>3960</v>
      </c>
      <c r="D7" s="2">
        <v>3908</v>
      </c>
      <c r="E7" s="2">
        <v>6360</v>
      </c>
      <c r="F7" s="12">
        <v>4743</v>
      </c>
      <c r="G7" s="2">
        <v>47</v>
      </c>
      <c r="H7" s="1">
        <f t="shared" si="0"/>
        <v>2</v>
      </c>
      <c r="I7" s="16" t="str">
        <f t="shared" si="1"/>
        <v>ll</v>
      </c>
      <c r="J7">
        <v>70</v>
      </c>
      <c r="K7">
        <v>4</v>
      </c>
    </row>
    <row r="8" spans="1:15" x14ac:dyDescent="0.3">
      <c r="A8" s="2" t="s">
        <v>23</v>
      </c>
      <c r="B8" s="2" t="s">
        <v>24</v>
      </c>
      <c r="C8" s="2">
        <v>7894</v>
      </c>
      <c r="D8" s="2">
        <v>3136</v>
      </c>
      <c r="E8" s="2">
        <v>3748</v>
      </c>
      <c r="F8" s="12">
        <v>4926</v>
      </c>
      <c r="G8" s="2">
        <v>49</v>
      </c>
      <c r="H8" s="1">
        <f t="shared" si="0"/>
        <v>2</v>
      </c>
      <c r="I8" s="16" t="str">
        <f t="shared" si="1"/>
        <v>ll</v>
      </c>
      <c r="J8">
        <v>90</v>
      </c>
      <c r="K8">
        <v>5</v>
      </c>
      <c r="O8" s="13" t="s">
        <v>55</v>
      </c>
    </row>
    <row r="9" spans="1:15" x14ac:dyDescent="0.3">
      <c r="A9" s="2" t="s">
        <v>25</v>
      </c>
      <c r="B9" s="2" t="s">
        <v>26</v>
      </c>
      <c r="C9" s="2">
        <v>7627</v>
      </c>
      <c r="D9" s="2">
        <v>6849</v>
      </c>
      <c r="E9" s="2">
        <v>1918</v>
      </c>
      <c r="F9" s="12">
        <v>5465</v>
      </c>
      <c r="G9" s="2">
        <v>55</v>
      </c>
      <c r="H9" s="1">
        <f t="shared" si="0"/>
        <v>3</v>
      </c>
      <c r="I9" s="16" t="str">
        <f t="shared" si="1"/>
        <v>lll</v>
      </c>
    </row>
    <row r="10" spans="1:15" x14ac:dyDescent="0.3">
      <c r="A10" s="2" t="s">
        <v>23</v>
      </c>
      <c r="B10" s="2" t="s">
        <v>27</v>
      </c>
      <c r="C10" s="2">
        <v>4899</v>
      </c>
      <c r="D10" s="2">
        <v>6199</v>
      </c>
      <c r="E10" s="2">
        <v>4876</v>
      </c>
      <c r="F10" s="12">
        <v>5325</v>
      </c>
      <c r="G10" s="2">
        <v>53</v>
      </c>
      <c r="H10" s="1">
        <f t="shared" si="0"/>
        <v>3</v>
      </c>
      <c r="I10" s="16" t="str">
        <f t="shared" si="1"/>
        <v>lll</v>
      </c>
    </row>
    <row r="11" spans="1:15" x14ac:dyDescent="0.3">
      <c r="A11" s="2" t="s">
        <v>23</v>
      </c>
      <c r="B11" s="2" t="s">
        <v>28</v>
      </c>
      <c r="C11" s="2">
        <v>1517</v>
      </c>
      <c r="D11" s="2">
        <v>7966</v>
      </c>
      <c r="E11" s="2">
        <v>2531</v>
      </c>
      <c r="F11" s="12">
        <v>4005</v>
      </c>
      <c r="G11" s="2">
        <v>40</v>
      </c>
      <c r="H11" s="1">
        <f t="shared" si="0"/>
        <v>2</v>
      </c>
      <c r="I11" s="16" t="str">
        <f t="shared" si="1"/>
        <v>ll</v>
      </c>
    </row>
    <row r="12" spans="1:15" x14ac:dyDescent="0.3">
      <c r="A12" s="2" t="s">
        <v>23</v>
      </c>
      <c r="B12" s="2" t="s">
        <v>30</v>
      </c>
      <c r="C12" s="2">
        <v>6816</v>
      </c>
      <c r="D12" s="2">
        <v>6811</v>
      </c>
      <c r="E12" s="2">
        <v>1901</v>
      </c>
      <c r="F12" s="12">
        <v>5176</v>
      </c>
      <c r="G12" s="2">
        <v>52</v>
      </c>
      <c r="H12" s="1">
        <f t="shared" si="0"/>
        <v>3</v>
      </c>
      <c r="I12" s="16" t="str">
        <f t="shared" si="1"/>
        <v>lll</v>
      </c>
    </row>
    <row r="13" spans="1:15" x14ac:dyDescent="0.3">
      <c r="A13" s="2" t="s">
        <v>23</v>
      </c>
      <c r="B13" s="2" t="s">
        <v>32</v>
      </c>
      <c r="C13" s="2">
        <v>3755</v>
      </c>
      <c r="D13" s="2">
        <v>2683</v>
      </c>
      <c r="E13" s="2">
        <v>4867</v>
      </c>
      <c r="F13" s="12">
        <v>3768</v>
      </c>
      <c r="G13" s="2">
        <v>38</v>
      </c>
      <c r="H13" s="1">
        <f t="shared" si="0"/>
        <v>2</v>
      </c>
      <c r="I13" s="16" t="str">
        <f t="shared" si="1"/>
        <v>ll</v>
      </c>
    </row>
    <row r="14" spans="1:15" x14ac:dyDescent="0.3">
      <c r="A14" s="2" t="s">
        <v>23</v>
      </c>
      <c r="B14" s="2" t="s">
        <v>8</v>
      </c>
      <c r="C14" s="2">
        <v>3586</v>
      </c>
      <c r="D14" s="2">
        <v>7054</v>
      </c>
      <c r="E14" s="2">
        <v>4429</v>
      </c>
      <c r="F14" s="12">
        <v>5023</v>
      </c>
      <c r="G14" s="2">
        <v>50</v>
      </c>
      <c r="H14" s="1">
        <f t="shared" si="0"/>
        <v>3</v>
      </c>
      <c r="I14" s="16" t="str">
        <f t="shared" si="1"/>
        <v>lll</v>
      </c>
    </row>
    <row r="15" spans="1:15" x14ac:dyDescent="0.3">
      <c r="A15" s="2" t="s">
        <v>6</v>
      </c>
      <c r="B15" s="2" t="s">
        <v>11</v>
      </c>
      <c r="C15" s="2">
        <v>7200</v>
      </c>
      <c r="D15" s="2">
        <v>8071</v>
      </c>
      <c r="E15" s="2">
        <v>5735</v>
      </c>
      <c r="F15" s="12">
        <v>7002</v>
      </c>
      <c r="G15" s="2">
        <v>70</v>
      </c>
      <c r="H15" s="1">
        <f t="shared" si="0"/>
        <v>4</v>
      </c>
      <c r="I15" s="16" t="str">
        <f t="shared" si="1"/>
        <v>llll</v>
      </c>
    </row>
    <row r="16" spans="1:15" x14ac:dyDescent="0.3">
      <c r="A16" s="2" t="s">
        <v>9</v>
      </c>
      <c r="B16" s="2" t="s">
        <v>14</v>
      </c>
      <c r="C16" s="2">
        <v>6203</v>
      </c>
      <c r="D16" s="2">
        <v>4725</v>
      </c>
      <c r="E16" s="2">
        <v>2786</v>
      </c>
      <c r="F16" s="12">
        <v>4571</v>
      </c>
      <c r="G16" s="2">
        <v>46</v>
      </c>
      <c r="H16" s="1">
        <f t="shared" si="0"/>
        <v>2</v>
      </c>
      <c r="I16" s="16" t="str">
        <f t="shared" si="1"/>
        <v>ll</v>
      </c>
    </row>
    <row r="17" spans="1:9" x14ac:dyDescent="0.3">
      <c r="A17" s="2" t="s">
        <v>12</v>
      </c>
      <c r="B17" s="2" t="s">
        <v>17</v>
      </c>
      <c r="C17" s="2">
        <v>1301</v>
      </c>
      <c r="D17" s="2">
        <v>3835</v>
      </c>
      <c r="E17" s="2">
        <v>7871</v>
      </c>
      <c r="F17" s="12">
        <v>4336</v>
      </c>
      <c r="G17" s="2">
        <v>43</v>
      </c>
      <c r="H17" s="1">
        <f t="shared" si="0"/>
        <v>2</v>
      </c>
      <c r="I17" s="16" t="str">
        <f t="shared" si="1"/>
        <v>ll</v>
      </c>
    </row>
    <row r="18" spans="1:9" x14ac:dyDescent="0.3">
      <c r="A18" s="2" t="s">
        <v>6</v>
      </c>
      <c r="B18" s="2" t="s">
        <v>20</v>
      </c>
      <c r="C18" s="2">
        <v>5089</v>
      </c>
      <c r="D18" s="2">
        <v>9954</v>
      </c>
      <c r="E18" s="2">
        <v>1780</v>
      </c>
      <c r="F18" s="12">
        <v>5608</v>
      </c>
      <c r="G18" s="2">
        <v>56</v>
      </c>
      <c r="H18" s="1">
        <f t="shared" si="0"/>
        <v>3</v>
      </c>
      <c r="I18" s="16" t="str">
        <f t="shared" si="1"/>
        <v>lll</v>
      </c>
    </row>
    <row r="19" spans="1:9" x14ac:dyDescent="0.3">
      <c r="A19" s="2" t="s">
        <v>6</v>
      </c>
      <c r="B19" s="2" t="s">
        <v>22</v>
      </c>
      <c r="C19" s="2">
        <v>7268</v>
      </c>
      <c r="D19" s="2">
        <v>3333</v>
      </c>
      <c r="E19" s="2">
        <v>5812</v>
      </c>
      <c r="F19" s="12">
        <v>5471</v>
      </c>
      <c r="G19" s="2">
        <v>55</v>
      </c>
      <c r="H19" s="1">
        <f t="shared" si="0"/>
        <v>3</v>
      </c>
      <c r="I19" s="16" t="str">
        <f t="shared" si="1"/>
        <v>lll</v>
      </c>
    </row>
    <row r="20" spans="1:9" x14ac:dyDescent="0.3">
      <c r="A20" s="2" t="s">
        <v>6</v>
      </c>
      <c r="B20" s="2" t="s">
        <v>24</v>
      </c>
      <c r="C20" s="2">
        <v>2699</v>
      </c>
      <c r="D20" s="2">
        <v>3774</v>
      </c>
      <c r="E20" s="2">
        <v>2341</v>
      </c>
      <c r="F20" s="12">
        <v>2938</v>
      </c>
      <c r="G20" s="2">
        <v>29</v>
      </c>
      <c r="H20" s="1">
        <f t="shared" si="0"/>
        <v>1</v>
      </c>
      <c r="I20" s="16" t="str">
        <f t="shared" si="1"/>
        <v>l</v>
      </c>
    </row>
    <row r="21" spans="1:9" x14ac:dyDescent="0.3">
      <c r="A21" s="2" t="s">
        <v>6</v>
      </c>
      <c r="B21" s="2" t="s">
        <v>26</v>
      </c>
      <c r="C21" s="2">
        <v>1360</v>
      </c>
      <c r="D21" s="2">
        <v>8643</v>
      </c>
      <c r="E21" s="2">
        <v>2008</v>
      </c>
      <c r="F21" s="12">
        <v>4004</v>
      </c>
      <c r="G21" s="2">
        <v>40</v>
      </c>
      <c r="H21" s="1">
        <f t="shared" si="0"/>
        <v>2</v>
      </c>
      <c r="I21" s="16" t="str">
        <f t="shared" si="1"/>
        <v>ll</v>
      </c>
    </row>
    <row r="22" spans="1:9" x14ac:dyDescent="0.3">
      <c r="A22" s="2" t="s">
        <v>6</v>
      </c>
      <c r="B22" s="2" t="s">
        <v>27</v>
      </c>
      <c r="C22" s="2">
        <v>7946</v>
      </c>
      <c r="D22" s="2">
        <v>2756</v>
      </c>
      <c r="E22" s="2">
        <v>1126</v>
      </c>
      <c r="F22" s="12">
        <v>3943</v>
      </c>
      <c r="G22" s="2">
        <v>39</v>
      </c>
      <c r="H22" s="1">
        <f t="shared" si="0"/>
        <v>2</v>
      </c>
      <c r="I22" s="16" t="str">
        <f t="shared" si="1"/>
        <v>ll</v>
      </c>
    </row>
    <row r="23" spans="1:9" x14ac:dyDescent="0.3">
      <c r="A23" s="2" t="s">
        <v>6</v>
      </c>
      <c r="B23" s="2" t="s">
        <v>28</v>
      </c>
      <c r="C23" s="2">
        <v>1524</v>
      </c>
      <c r="D23" s="2">
        <v>8002</v>
      </c>
      <c r="E23" s="2">
        <v>6367</v>
      </c>
      <c r="F23" s="12">
        <v>5298</v>
      </c>
      <c r="G23" s="2">
        <v>53</v>
      </c>
      <c r="H23" s="1">
        <f t="shared" si="0"/>
        <v>3</v>
      </c>
      <c r="I23" s="16" t="str">
        <f t="shared" si="1"/>
        <v>lll</v>
      </c>
    </row>
    <row r="24" spans="1:9" x14ac:dyDescent="0.3">
      <c r="A24" s="2" t="s">
        <v>6</v>
      </c>
      <c r="B24" s="2" t="s">
        <v>30</v>
      </c>
      <c r="C24" s="2">
        <v>4720</v>
      </c>
      <c r="D24" s="2">
        <v>2049</v>
      </c>
      <c r="E24" s="2">
        <v>2729</v>
      </c>
      <c r="F24" s="12">
        <v>3166</v>
      </c>
      <c r="G24" s="2">
        <v>32</v>
      </c>
      <c r="H24" s="1">
        <f t="shared" si="0"/>
        <v>2</v>
      </c>
      <c r="I24" s="16" t="str">
        <f t="shared" si="1"/>
        <v>ll</v>
      </c>
    </row>
    <row r="25" spans="1:9" x14ac:dyDescent="0.3">
      <c r="A25" s="2" t="s">
        <v>6</v>
      </c>
      <c r="B25" s="2" t="s">
        <v>32</v>
      </c>
      <c r="C25" s="2">
        <v>9078</v>
      </c>
      <c r="D25" s="2">
        <v>2611</v>
      </c>
      <c r="E25" s="2">
        <v>2105</v>
      </c>
      <c r="F25" s="12">
        <v>4598</v>
      </c>
      <c r="G25" s="2">
        <v>46</v>
      </c>
      <c r="H25" s="1">
        <f t="shared" si="0"/>
        <v>2</v>
      </c>
      <c r="I25" s="16" t="str">
        <f t="shared" si="1"/>
        <v>ll</v>
      </c>
    </row>
    <row r="26" spans="1:9" x14ac:dyDescent="0.3">
      <c r="A26" s="2" t="s">
        <v>6</v>
      </c>
      <c r="B26" s="2" t="s">
        <v>8</v>
      </c>
      <c r="C26" s="2">
        <v>2494</v>
      </c>
      <c r="D26" s="2">
        <v>8221</v>
      </c>
      <c r="E26" s="2">
        <v>7810</v>
      </c>
      <c r="F26" s="12">
        <v>6175</v>
      </c>
      <c r="G26" s="2">
        <v>62</v>
      </c>
      <c r="H26" s="1">
        <f t="shared" si="0"/>
        <v>3</v>
      </c>
      <c r="I26" s="16" t="str">
        <f t="shared" si="1"/>
        <v>lll</v>
      </c>
    </row>
    <row r="27" spans="1:9" x14ac:dyDescent="0.3">
      <c r="A27" s="2" t="s">
        <v>6</v>
      </c>
      <c r="B27" s="2" t="s">
        <v>11</v>
      </c>
      <c r="C27" s="2">
        <v>1736</v>
      </c>
      <c r="D27" s="2">
        <v>6063</v>
      </c>
      <c r="E27" s="2">
        <v>1422</v>
      </c>
      <c r="F27" s="12">
        <v>3074</v>
      </c>
      <c r="G27" s="2">
        <v>31</v>
      </c>
      <c r="H27" s="1">
        <f t="shared" si="0"/>
        <v>2</v>
      </c>
      <c r="I27" s="16" t="str">
        <f t="shared" si="1"/>
        <v>ll</v>
      </c>
    </row>
    <row r="28" spans="1:9" x14ac:dyDescent="0.3">
      <c r="A28" s="2" t="s">
        <v>6</v>
      </c>
      <c r="B28" s="2" t="s">
        <v>14</v>
      </c>
      <c r="C28" s="2">
        <v>3880</v>
      </c>
      <c r="D28" s="2">
        <v>9983</v>
      </c>
      <c r="E28" s="2">
        <v>2917</v>
      </c>
      <c r="F28" s="12">
        <v>5593</v>
      </c>
      <c r="G28" s="2">
        <v>56</v>
      </c>
      <c r="H28" s="1">
        <f t="shared" si="0"/>
        <v>3</v>
      </c>
      <c r="I28" s="16" t="str">
        <f t="shared" si="1"/>
        <v>lll</v>
      </c>
    </row>
    <row r="29" spans="1:9" x14ac:dyDescent="0.3">
      <c r="A29" s="2" t="s">
        <v>9</v>
      </c>
      <c r="B29" s="2" t="s">
        <v>17</v>
      </c>
      <c r="C29" s="2">
        <v>6385</v>
      </c>
      <c r="D29" s="2">
        <v>4833</v>
      </c>
      <c r="E29" s="2">
        <v>4151</v>
      </c>
      <c r="F29" s="12">
        <v>5123</v>
      </c>
      <c r="G29" s="2">
        <v>51</v>
      </c>
      <c r="H29" s="1">
        <f t="shared" si="0"/>
        <v>3</v>
      </c>
      <c r="I29" s="16" t="str">
        <f t="shared" si="1"/>
        <v>lll</v>
      </c>
    </row>
    <row r="30" spans="1:9" x14ac:dyDescent="0.3">
      <c r="A30" s="2" t="s">
        <v>12</v>
      </c>
      <c r="B30" s="2" t="s">
        <v>20</v>
      </c>
      <c r="C30" s="2">
        <v>3362</v>
      </c>
      <c r="D30" s="2">
        <v>5257</v>
      </c>
      <c r="E30" s="2">
        <v>4309</v>
      </c>
      <c r="F30" s="12">
        <v>4309</v>
      </c>
      <c r="G30" s="2">
        <v>43</v>
      </c>
      <c r="H30" s="1">
        <f t="shared" si="0"/>
        <v>2</v>
      </c>
      <c r="I30" s="16" t="str">
        <f t="shared" si="1"/>
        <v>ll</v>
      </c>
    </row>
    <row r="31" spans="1:9" x14ac:dyDescent="0.3">
      <c r="A31" s="2" t="s">
        <v>15</v>
      </c>
      <c r="B31" s="2" t="s">
        <v>22</v>
      </c>
      <c r="C31" s="2">
        <v>8960</v>
      </c>
      <c r="D31" s="2">
        <v>2457</v>
      </c>
      <c r="E31" s="2">
        <v>1280</v>
      </c>
      <c r="F31" s="12">
        <v>4232</v>
      </c>
      <c r="G31" s="2">
        <v>42</v>
      </c>
      <c r="H31" s="1">
        <f t="shared" si="0"/>
        <v>2</v>
      </c>
      <c r="I31" s="16" t="str">
        <f t="shared" si="1"/>
        <v>ll</v>
      </c>
    </row>
    <row r="32" spans="1:9" x14ac:dyDescent="0.3">
      <c r="A32" s="2" t="s">
        <v>18</v>
      </c>
      <c r="B32" s="2" t="s">
        <v>24</v>
      </c>
      <c r="C32" s="2">
        <v>8859</v>
      </c>
      <c r="D32" s="2">
        <v>8139</v>
      </c>
      <c r="E32" s="2">
        <v>2131</v>
      </c>
      <c r="F32" s="12">
        <v>6376</v>
      </c>
      <c r="G32" s="2">
        <v>64</v>
      </c>
      <c r="H32" s="1">
        <f t="shared" si="0"/>
        <v>3</v>
      </c>
      <c r="I32" s="16" t="str">
        <f t="shared" si="1"/>
        <v>lll</v>
      </c>
    </row>
    <row r="33" spans="1:9" x14ac:dyDescent="0.3">
      <c r="A33" s="2" t="s">
        <v>21</v>
      </c>
      <c r="B33" s="2" t="s">
        <v>26</v>
      </c>
      <c r="C33" s="2">
        <v>8899</v>
      </c>
      <c r="D33" s="2">
        <v>7243</v>
      </c>
      <c r="E33" s="2">
        <v>1747</v>
      </c>
      <c r="F33" s="12">
        <v>5963</v>
      </c>
      <c r="G33" s="2">
        <v>60</v>
      </c>
      <c r="H33" s="1">
        <f t="shared" si="0"/>
        <v>3</v>
      </c>
      <c r="I33" s="16" t="str">
        <f t="shared" si="1"/>
        <v>lll</v>
      </c>
    </row>
    <row r="34" spans="1:9" x14ac:dyDescent="0.3">
      <c r="A34" s="2" t="s">
        <v>23</v>
      </c>
      <c r="B34" s="2" t="s">
        <v>27</v>
      </c>
      <c r="C34" s="2">
        <v>9497</v>
      </c>
      <c r="D34" s="2">
        <v>9437</v>
      </c>
      <c r="E34" s="2">
        <v>5929</v>
      </c>
      <c r="F34" s="12">
        <v>8288</v>
      </c>
      <c r="G34" s="2">
        <v>83</v>
      </c>
      <c r="H34" s="1">
        <f t="shared" si="0"/>
        <v>4</v>
      </c>
      <c r="I34" s="16" t="str">
        <f t="shared" si="1"/>
        <v>llll</v>
      </c>
    </row>
    <row r="35" spans="1:9" x14ac:dyDescent="0.3">
      <c r="A35" s="2" t="s">
        <v>25</v>
      </c>
      <c r="B35" s="2" t="s">
        <v>28</v>
      </c>
      <c r="C35" s="2">
        <v>9243</v>
      </c>
      <c r="D35" s="2">
        <v>5701</v>
      </c>
      <c r="E35" s="2">
        <v>7915</v>
      </c>
      <c r="F35" s="12">
        <v>7620</v>
      </c>
      <c r="G35" s="2">
        <v>76</v>
      </c>
      <c r="H35" s="1">
        <f t="shared" si="0"/>
        <v>4</v>
      </c>
      <c r="I35" s="16" t="str">
        <f t="shared" si="1"/>
        <v>llll</v>
      </c>
    </row>
    <row r="36" spans="1:9" x14ac:dyDescent="0.3">
      <c r="A36" s="2" t="s">
        <v>35</v>
      </c>
      <c r="B36" s="2" t="s">
        <v>30</v>
      </c>
      <c r="C36" s="2">
        <v>8585</v>
      </c>
      <c r="D36" s="2">
        <v>8818</v>
      </c>
      <c r="E36" s="2">
        <v>7705</v>
      </c>
      <c r="F36" s="12">
        <v>8369</v>
      </c>
      <c r="G36" s="2">
        <v>84</v>
      </c>
      <c r="H36" s="1">
        <f t="shared" si="0"/>
        <v>4</v>
      </c>
      <c r="I36" s="16" t="str">
        <f t="shared" si="1"/>
        <v>llll</v>
      </c>
    </row>
    <row r="37" spans="1:9" x14ac:dyDescent="0.3">
      <c r="A37" s="2" t="s">
        <v>36</v>
      </c>
      <c r="B37" s="2" t="s">
        <v>32</v>
      </c>
      <c r="C37" s="2">
        <v>1358</v>
      </c>
      <c r="D37" s="2">
        <v>9183</v>
      </c>
      <c r="E37" s="2">
        <v>4134</v>
      </c>
      <c r="F37" s="12">
        <v>4892</v>
      </c>
      <c r="G37" s="2">
        <v>49</v>
      </c>
      <c r="H37" s="1">
        <f t="shared" si="0"/>
        <v>2</v>
      </c>
      <c r="I37" s="16" t="str">
        <f t="shared" si="1"/>
        <v>ll</v>
      </c>
    </row>
    <row r="38" spans="1:9" x14ac:dyDescent="0.3">
      <c r="A38" s="2" t="s">
        <v>37</v>
      </c>
      <c r="B38" s="2" t="s">
        <v>8</v>
      </c>
      <c r="C38" s="2">
        <v>4415</v>
      </c>
      <c r="D38" s="2">
        <v>9954</v>
      </c>
      <c r="E38" s="2">
        <v>5078</v>
      </c>
      <c r="F38" s="12">
        <v>6482</v>
      </c>
      <c r="G38" s="2">
        <v>65</v>
      </c>
      <c r="H38" s="1">
        <f t="shared" si="0"/>
        <v>3</v>
      </c>
      <c r="I38" s="16" t="str">
        <f t="shared" si="1"/>
        <v>lll</v>
      </c>
    </row>
    <row r="39" spans="1:9" x14ac:dyDescent="0.3">
      <c r="A39" s="2" t="s">
        <v>38</v>
      </c>
      <c r="B39" s="2" t="s">
        <v>11</v>
      </c>
      <c r="C39" s="2">
        <v>2319</v>
      </c>
      <c r="D39" s="2">
        <v>4589</v>
      </c>
      <c r="E39" s="2">
        <v>4176</v>
      </c>
      <c r="F39" s="12">
        <v>3695</v>
      </c>
      <c r="G39" s="2">
        <v>37</v>
      </c>
      <c r="H39" s="1">
        <f t="shared" si="0"/>
        <v>2</v>
      </c>
      <c r="I39" s="16" t="str">
        <f t="shared" si="1"/>
        <v>ll</v>
      </c>
    </row>
    <row r="40" spans="1:9" x14ac:dyDescent="0.3">
      <c r="A40" s="2" t="s">
        <v>39</v>
      </c>
      <c r="B40" s="2" t="s">
        <v>14</v>
      </c>
      <c r="C40" s="2">
        <v>3165</v>
      </c>
      <c r="D40" s="2">
        <v>7951</v>
      </c>
      <c r="E40" s="2">
        <v>1118</v>
      </c>
      <c r="F40" s="12">
        <v>4078</v>
      </c>
      <c r="G40" s="2">
        <v>41</v>
      </c>
      <c r="H40" s="1">
        <f t="shared" si="0"/>
        <v>2</v>
      </c>
      <c r="I40" s="16" t="str">
        <f t="shared" si="1"/>
        <v>ll</v>
      </c>
    </row>
    <row r="41" spans="1:9" x14ac:dyDescent="0.3">
      <c r="A41" s="2" t="s">
        <v>6</v>
      </c>
      <c r="B41" s="2" t="s">
        <v>17</v>
      </c>
      <c r="C41" s="2">
        <v>3221</v>
      </c>
      <c r="D41" s="2">
        <v>3030</v>
      </c>
      <c r="E41" s="2">
        <v>4338</v>
      </c>
      <c r="F41" s="12">
        <v>3530</v>
      </c>
      <c r="G41" s="2">
        <v>35</v>
      </c>
      <c r="H41" s="1">
        <f t="shared" si="0"/>
        <v>2</v>
      </c>
      <c r="I41" s="16" t="str">
        <f t="shared" si="1"/>
        <v>ll</v>
      </c>
    </row>
    <row r="42" spans="1:9" x14ac:dyDescent="0.3">
      <c r="A42" s="2" t="s">
        <v>9</v>
      </c>
      <c r="B42" s="2" t="s">
        <v>20</v>
      </c>
      <c r="C42" s="2">
        <v>1459</v>
      </c>
      <c r="D42" s="2">
        <v>3749</v>
      </c>
      <c r="E42" s="2">
        <v>6502</v>
      </c>
      <c r="F42" s="12">
        <v>3903</v>
      </c>
      <c r="G42" s="2">
        <v>39</v>
      </c>
      <c r="H42" s="1">
        <f t="shared" si="0"/>
        <v>2</v>
      </c>
      <c r="I42" s="16" t="str">
        <f t="shared" si="1"/>
        <v>ll</v>
      </c>
    </row>
    <row r="43" spans="1:9" x14ac:dyDescent="0.3">
      <c r="A43" s="2" t="s">
        <v>12</v>
      </c>
      <c r="B43" s="2" t="s">
        <v>22</v>
      </c>
      <c r="C43" s="2">
        <v>3668</v>
      </c>
      <c r="D43" s="2">
        <v>8441</v>
      </c>
      <c r="E43" s="2">
        <v>3136</v>
      </c>
      <c r="F43" s="12">
        <v>5082</v>
      </c>
      <c r="G43" s="2">
        <v>51</v>
      </c>
      <c r="H43" s="1">
        <f t="shared" si="0"/>
        <v>3</v>
      </c>
      <c r="I43" s="16" t="str">
        <f t="shared" si="1"/>
        <v>lll</v>
      </c>
    </row>
    <row r="44" spans="1:9" x14ac:dyDescent="0.3">
      <c r="A44" s="2" t="s">
        <v>15</v>
      </c>
      <c r="B44" s="2" t="s">
        <v>24</v>
      </c>
      <c r="C44" s="2">
        <v>5546</v>
      </c>
      <c r="D44" s="2">
        <v>9592</v>
      </c>
      <c r="E44" s="2">
        <v>7511</v>
      </c>
      <c r="F44" s="12">
        <v>7550</v>
      </c>
      <c r="G44" s="2">
        <v>76</v>
      </c>
      <c r="H44" s="1">
        <f t="shared" si="0"/>
        <v>4</v>
      </c>
      <c r="I44" s="16" t="str">
        <f t="shared" si="1"/>
        <v>llll</v>
      </c>
    </row>
    <row r="45" spans="1:9" x14ac:dyDescent="0.3">
      <c r="A45" s="2" t="s">
        <v>18</v>
      </c>
      <c r="B45" s="2" t="s">
        <v>26</v>
      </c>
      <c r="C45" s="2">
        <v>6153</v>
      </c>
      <c r="D45" s="2">
        <v>5112</v>
      </c>
      <c r="E45" s="2">
        <v>2569</v>
      </c>
      <c r="F45" s="12">
        <v>4611</v>
      </c>
      <c r="G45" s="2">
        <v>46</v>
      </c>
      <c r="H45" s="1">
        <f t="shared" si="0"/>
        <v>2</v>
      </c>
      <c r="I45" s="16" t="str">
        <f t="shared" si="1"/>
        <v>ll</v>
      </c>
    </row>
    <row r="46" spans="1:9" x14ac:dyDescent="0.3">
      <c r="A46" s="2" t="s">
        <v>21</v>
      </c>
      <c r="B46" s="2" t="s">
        <v>27</v>
      </c>
      <c r="C46" s="2">
        <v>6253</v>
      </c>
      <c r="D46" s="2">
        <v>5566</v>
      </c>
      <c r="E46" s="2">
        <v>4652</v>
      </c>
      <c r="F46" s="12">
        <v>5490</v>
      </c>
      <c r="G46" s="2">
        <v>55</v>
      </c>
      <c r="H46" s="1">
        <f t="shared" si="0"/>
        <v>3</v>
      </c>
      <c r="I46" s="16" t="str">
        <f t="shared" si="1"/>
        <v>lll</v>
      </c>
    </row>
    <row r="47" spans="1:9" x14ac:dyDescent="0.3">
      <c r="A47" s="2" t="s">
        <v>23</v>
      </c>
      <c r="B47" s="2" t="s">
        <v>28</v>
      </c>
      <c r="C47" s="2">
        <v>8387</v>
      </c>
      <c r="D47" s="2">
        <v>8220</v>
      </c>
      <c r="E47" s="2">
        <v>7128</v>
      </c>
      <c r="F47" s="12">
        <v>7912</v>
      </c>
      <c r="G47" s="2">
        <v>79</v>
      </c>
      <c r="H47" s="1">
        <f t="shared" si="0"/>
        <v>4</v>
      </c>
      <c r="I47" s="16" t="str">
        <f t="shared" si="1"/>
        <v>llll</v>
      </c>
    </row>
    <row r="48" spans="1:9" x14ac:dyDescent="0.3">
      <c r="A48" s="2" t="s">
        <v>25</v>
      </c>
      <c r="B48" s="2" t="s">
        <v>30</v>
      </c>
      <c r="C48" s="2">
        <v>5511</v>
      </c>
      <c r="D48" s="2">
        <v>4538</v>
      </c>
      <c r="E48" s="2">
        <v>3257</v>
      </c>
      <c r="F48" s="12">
        <v>4435</v>
      </c>
      <c r="G48" s="2">
        <v>44</v>
      </c>
      <c r="H48" s="1">
        <f t="shared" si="0"/>
        <v>2</v>
      </c>
      <c r="I48" s="16" t="str">
        <f t="shared" si="1"/>
        <v>ll</v>
      </c>
    </row>
    <row r="49" spans="1:9" x14ac:dyDescent="0.3">
      <c r="A49" s="2" t="s">
        <v>35</v>
      </c>
      <c r="B49" s="2" t="s">
        <v>32</v>
      </c>
      <c r="C49" s="2">
        <v>4519</v>
      </c>
      <c r="D49" s="2">
        <v>4623</v>
      </c>
      <c r="E49" s="2">
        <v>2693</v>
      </c>
      <c r="F49" s="12">
        <v>3945</v>
      </c>
      <c r="G49" s="2">
        <v>39</v>
      </c>
      <c r="H49" s="1">
        <f t="shared" si="0"/>
        <v>2</v>
      </c>
      <c r="I49" s="16" t="str">
        <f t="shared" si="1"/>
        <v>ll</v>
      </c>
    </row>
    <row r="50" spans="1:9" x14ac:dyDescent="0.3">
      <c r="A50" s="2" t="s">
        <v>36</v>
      </c>
      <c r="B50" s="2" t="s">
        <v>8</v>
      </c>
      <c r="C50" s="2">
        <v>7820</v>
      </c>
      <c r="D50" s="2">
        <v>7943</v>
      </c>
      <c r="E50" s="2">
        <v>4561</v>
      </c>
      <c r="F50" s="12">
        <v>6775</v>
      </c>
      <c r="G50" s="2">
        <v>68</v>
      </c>
      <c r="H50" s="1">
        <f t="shared" si="0"/>
        <v>3</v>
      </c>
      <c r="I50" s="16" t="str">
        <f t="shared" si="1"/>
        <v>lll</v>
      </c>
    </row>
    <row r="51" spans="1:9" x14ac:dyDescent="0.3">
      <c r="A51" s="2" t="s">
        <v>37</v>
      </c>
      <c r="B51" s="2" t="s">
        <v>11</v>
      </c>
      <c r="C51" s="2">
        <v>7560</v>
      </c>
      <c r="D51" s="2">
        <v>5808</v>
      </c>
      <c r="E51" s="2">
        <v>1176</v>
      </c>
      <c r="F51" s="12">
        <v>4848</v>
      </c>
      <c r="G51" s="2">
        <v>48</v>
      </c>
      <c r="H51" s="1">
        <f t="shared" si="0"/>
        <v>2</v>
      </c>
      <c r="I51" s="16" t="str">
        <f t="shared" si="1"/>
        <v>ll</v>
      </c>
    </row>
    <row r="52" spans="1:9" x14ac:dyDescent="0.3">
      <c r="A52" s="2" t="s">
        <v>38</v>
      </c>
      <c r="B52" s="2" t="s">
        <v>14</v>
      </c>
      <c r="C52" s="2">
        <v>9787</v>
      </c>
      <c r="D52" s="2">
        <v>7366</v>
      </c>
      <c r="E52" s="2">
        <v>1668</v>
      </c>
      <c r="F52" s="12">
        <v>6274</v>
      </c>
      <c r="G52" s="2">
        <v>63</v>
      </c>
      <c r="H52" s="1">
        <f t="shared" si="0"/>
        <v>3</v>
      </c>
      <c r="I52" s="16" t="str">
        <f t="shared" si="1"/>
        <v>lll</v>
      </c>
    </row>
    <row r="53" spans="1:9" x14ac:dyDescent="0.3">
      <c r="A53" s="2" t="s">
        <v>39</v>
      </c>
      <c r="B53" s="2" t="s">
        <v>17</v>
      </c>
      <c r="C53" s="2">
        <v>5855</v>
      </c>
      <c r="D53" s="2">
        <v>3143</v>
      </c>
      <c r="E53" s="2">
        <v>2344</v>
      </c>
      <c r="F53" s="12">
        <v>3781</v>
      </c>
      <c r="G53" s="2">
        <v>38</v>
      </c>
      <c r="H53" s="1">
        <f t="shared" si="0"/>
        <v>2</v>
      </c>
      <c r="I53" s="16" t="str">
        <f t="shared" si="1"/>
        <v>ll</v>
      </c>
    </row>
    <row r="54" spans="1:9" x14ac:dyDescent="0.3">
      <c r="A54" s="2" t="s">
        <v>6</v>
      </c>
      <c r="B54" s="2" t="s">
        <v>20</v>
      </c>
      <c r="C54" s="2">
        <v>6819</v>
      </c>
      <c r="D54" s="2">
        <v>3139</v>
      </c>
      <c r="E54" s="2">
        <v>3920</v>
      </c>
      <c r="F54" s="12">
        <v>4626</v>
      </c>
      <c r="G54" s="2">
        <v>46</v>
      </c>
      <c r="H54" s="1">
        <f t="shared" si="0"/>
        <v>2</v>
      </c>
      <c r="I54" s="16" t="str">
        <f t="shared" si="1"/>
        <v>ll</v>
      </c>
    </row>
    <row r="55" spans="1:9" x14ac:dyDescent="0.3">
      <c r="A55" s="2" t="s">
        <v>9</v>
      </c>
      <c r="B55" s="2" t="s">
        <v>22</v>
      </c>
      <c r="C55" s="2">
        <v>3529</v>
      </c>
      <c r="D55" s="2">
        <v>3125</v>
      </c>
      <c r="E55" s="2">
        <v>5142</v>
      </c>
      <c r="F55" s="12">
        <v>3932</v>
      </c>
      <c r="G55" s="2">
        <v>39</v>
      </c>
      <c r="H55" s="1">
        <f t="shared" si="0"/>
        <v>2</v>
      </c>
      <c r="I55" s="16" t="str">
        <f t="shared" si="1"/>
        <v>ll</v>
      </c>
    </row>
    <row r="56" spans="1:9" x14ac:dyDescent="0.3">
      <c r="A56" s="2" t="s">
        <v>12</v>
      </c>
      <c r="B56" s="2" t="s">
        <v>24</v>
      </c>
      <c r="C56" s="2">
        <v>4576</v>
      </c>
      <c r="D56" s="2">
        <v>6505</v>
      </c>
      <c r="E56" s="2">
        <v>3878</v>
      </c>
      <c r="F56" s="12">
        <v>4986</v>
      </c>
      <c r="G56" s="2">
        <v>50</v>
      </c>
      <c r="H56" s="1">
        <f t="shared" si="0"/>
        <v>3</v>
      </c>
      <c r="I56" s="16" t="str">
        <f t="shared" si="1"/>
        <v>lll</v>
      </c>
    </row>
    <row r="57" spans="1:9" x14ac:dyDescent="0.3">
      <c r="A57" s="2" t="s">
        <v>15</v>
      </c>
      <c r="B57" s="2" t="s">
        <v>26</v>
      </c>
      <c r="C57" s="2">
        <v>1230</v>
      </c>
      <c r="D57" s="2">
        <v>3012</v>
      </c>
      <c r="E57" s="2">
        <v>2717</v>
      </c>
      <c r="F57" s="12">
        <v>2320</v>
      </c>
      <c r="G57" s="2">
        <v>23</v>
      </c>
      <c r="H57" s="1">
        <f t="shared" si="0"/>
        <v>1</v>
      </c>
      <c r="I57" s="16" t="str">
        <f t="shared" si="1"/>
        <v>l</v>
      </c>
    </row>
    <row r="58" spans="1:9" x14ac:dyDescent="0.3">
      <c r="A58" s="2" t="s">
        <v>18</v>
      </c>
      <c r="B58" s="2" t="s">
        <v>27</v>
      </c>
      <c r="C58" s="2">
        <v>2520</v>
      </c>
      <c r="D58" s="2">
        <v>9078</v>
      </c>
      <c r="E58" s="2">
        <v>6937</v>
      </c>
      <c r="F58" s="12">
        <v>6178</v>
      </c>
      <c r="G58" s="2">
        <v>62</v>
      </c>
      <c r="H58" s="1">
        <f t="shared" si="0"/>
        <v>3</v>
      </c>
      <c r="I58" s="16" t="str">
        <f t="shared" si="1"/>
        <v>lll</v>
      </c>
    </row>
    <row r="59" spans="1:9" x14ac:dyDescent="0.3">
      <c r="A59" s="2" t="s">
        <v>21</v>
      </c>
      <c r="B59" s="2" t="s">
        <v>28</v>
      </c>
      <c r="C59" s="2">
        <v>1071</v>
      </c>
      <c r="D59" s="2">
        <v>5021</v>
      </c>
      <c r="E59" s="2">
        <v>5737</v>
      </c>
      <c r="F59" s="12">
        <v>3943</v>
      </c>
      <c r="G59" s="2">
        <v>39</v>
      </c>
      <c r="H59" s="1">
        <f t="shared" si="0"/>
        <v>2</v>
      </c>
      <c r="I59" s="16" t="str">
        <f t="shared" si="1"/>
        <v>ll</v>
      </c>
    </row>
    <row r="60" spans="1:9" x14ac:dyDescent="0.3">
      <c r="A60" s="2" t="s">
        <v>23</v>
      </c>
      <c r="B60" s="2" t="s">
        <v>30</v>
      </c>
      <c r="C60" s="2">
        <v>2065</v>
      </c>
      <c r="D60" s="2">
        <v>4713</v>
      </c>
      <c r="E60" s="2">
        <v>5773</v>
      </c>
      <c r="F60" s="12">
        <v>4184</v>
      </c>
      <c r="G60" s="2">
        <v>42</v>
      </c>
      <c r="H60" s="1">
        <f t="shared" si="0"/>
        <v>2</v>
      </c>
      <c r="I60" s="16" t="str">
        <f t="shared" si="1"/>
        <v>ll</v>
      </c>
    </row>
    <row r="61" spans="1:9" x14ac:dyDescent="0.3">
      <c r="A61" s="2" t="s">
        <v>25</v>
      </c>
      <c r="B61" s="2" t="s">
        <v>32</v>
      </c>
      <c r="C61" s="2">
        <v>4698</v>
      </c>
      <c r="D61" s="2">
        <v>3513</v>
      </c>
      <c r="E61" s="2">
        <v>7085</v>
      </c>
      <c r="F61" s="12">
        <v>5099</v>
      </c>
      <c r="G61" s="2">
        <v>51</v>
      </c>
      <c r="H61" s="1">
        <f t="shared" si="0"/>
        <v>3</v>
      </c>
      <c r="I61" s="16" t="str">
        <f t="shared" si="1"/>
        <v>lll</v>
      </c>
    </row>
    <row r="62" spans="1:9" x14ac:dyDescent="0.3">
      <c r="A62" s="2" t="s">
        <v>35</v>
      </c>
      <c r="B62" s="2" t="s">
        <v>8</v>
      </c>
      <c r="C62" s="2">
        <v>3760</v>
      </c>
      <c r="D62" s="2">
        <v>6595</v>
      </c>
      <c r="E62" s="2">
        <v>4236</v>
      </c>
      <c r="F62" s="12">
        <v>4864</v>
      </c>
      <c r="G62" s="2">
        <v>49</v>
      </c>
      <c r="H62" s="1">
        <f t="shared" si="0"/>
        <v>2</v>
      </c>
      <c r="I62" s="16" t="str">
        <f t="shared" si="1"/>
        <v>ll</v>
      </c>
    </row>
    <row r="63" spans="1:9" x14ac:dyDescent="0.3">
      <c r="A63" s="2" t="s">
        <v>36</v>
      </c>
      <c r="B63" s="2" t="s">
        <v>11</v>
      </c>
      <c r="C63" s="2">
        <v>8648</v>
      </c>
      <c r="D63" s="2">
        <v>6630</v>
      </c>
      <c r="E63" s="2">
        <v>6672</v>
      </c>
      <c r="F63" s="12">
        <v>7317</v>
      </c>
      <c r="G63" s="2">
        <v>73</v>
      </c>
      <c r="H63" s="1">
        <f t="shared" si="0"/>
        <v>4</v>
      </c>
      <c r="I63" s="16" t="str">
        <f t="shared" si="1"/>
        <v>llll</v>
      </c>
    </row>
    <row r="64" spans="1:9" x14ac:dyDescent="0.3">
      <c r="A64" s="2" t="s">
        <v>37</v>
      </c>
      <c r="B64" s="2" t="s">
        <v>14</v>
      </c>
      <c r="C64" s="2">
        <v>2780</v>
      </c>
      <c r="D64" s="2">
        <v>4562</v>
      </c>
      <c r="E64" s="2">
        <v>1736</v>
      </c>
      <c r="F64" s="12">
        <v>3026</v>
      </c>
      <c r="G64" s="2">
        <v>30</v>
      </c>
      <c r="H64" s="1">
        <f t="shared" si="0"/>
        <v>2</v>
      </c>
      <c r="I64" s="16" t="str">
        <f t="shared" si="1"/>
        <v>ll</v>
      </c>
    </row>
    <row r="65" spans="1:9" x14ac:dyDescent="0.3">
      <c r="A65" s="2" t="s">
        <v>38</v>
      </c>
      <c r="B65" s="2" t="s">
        <v>17</v>
      </c>
      <c r="C65" s="2">
        <v>1686</v>
      </c>
      <c r="D65" s="2">
        <v>7784</v>
      </c>
      <c r="E65" s="2">
        <v>7017</v>
      </c>
      <c r="F65" s="12">
        <v>5496</v>
      </c>
      <c r="G65" s="2">
        <v>55</v>
      </c>
      <c r="H65" s="1">
        <f t="shared" si="0"/>
        <v>3</v>
      </c>
      <c r="I65" s="16" t="str">
        <f t="shared" si="1"/>
        <v>lll</v>
      </c>
    </row>
    <row r="66" spans="1:9" x14ac:dyDescent="0.3">
      <c r="A66" s="2" t="s">
        <v>39</v>
      </c>
      <c r="B66" s="2" t="s">
        <v>20</v>
      </c>
      <c r="C66" s="2">
        <v>1776</v>
      </c>
      <c r="D66" s="2">
        <v>4574</v>
      </c>
      <c r="E66" s="2">
        <v>7022</v>
      </c>
      <c r="F66" s="12">
        <v>4457</v>
      </c>
      <c r="G66" s="2">
        <v>45</v>
      </c>
      <c r="H66" s="1">
        <f t="shared" si="0"/>
        <v>2</v>
      </c>
      <c r="I66" s="16" t="str">
        <f t="shared" si="1"/>
        <v>ll</v>
      </c>
    </row>
    <row r="67" spans="1:9" x14ac:dyDescent="0.3">
      <c r="A67" s="2" t="s">
        <v>6</v>
      </c>
      <c r="B67" s="2" t="s">
        <v>22</v>
      </c>
      <c r="C67" s="2">
        <v>4014</v>
      </c>
      <c r="D67" s="2">
        <v>2626</v>
      </c>
      <c r="E67" s="2">
        <v>2661</v>
      </c>
      <c r="F67" s="12">
        <v>3100</v>
      </c>
      <c r="G67" s="2">
        <v>31</v>
      </c>
      <c r="H67" s="1">
        <f t="shared" ref="H67:H130" si="2">VLOOKUP(G67,$J$4:$K$8,2,1)</f>
        <v>2</v>
      </c>
      <c r="I67" s="16" t="str">
        <f t="shared" ref="I67:I130" si="3">REPT($J$3,H67)</f>
        <v>ll</v>
      </c>
    </row>
    <row r="68" spans="1:9" x14ac:dyDescent="0.3">
      <c r="A68" s="2" t="s">
        <v>9</v>
      </c>
      <c r="B68" s="2" t="s">
        <v>24</v>
      </c>
      <c r="C68" s="2">
        <v>3884</v>
      </c>
      <c r="D68" s="2">
        <v>6321</v>
      </c>
      <c r="E68" s="2">
        <v>4144</v>
      </c>
      <c r="F68" s="12">
        <v>4783</v>
      </c>
      <c r="G68" s="2">
        <v>48</v>
      </c>
      <c r="H68" s="1">
        <f t="shared" si="2"/>
        <v>2</v>
      </c>
      <c r="I68" s="16" t="str">
        <f t="shared" si="3"/>
        <v>ll</v>
      </c>
    </row>
    <row r="69" spans="1:9" x14ac:dyDescent="0.3">
      <c r="A69" s="2" t="s">
        <v>12</v>
      </c>
      <c r="B69" s="2" t="s">
        <v>26</v>
      </c>
      <c r="C69" s="2">
        <v>6032</v>
      </c>
      <c r="D69" s="2">
        <v>7260</v>
      </c>
      <c r="E69" s="2">
        <v>1341</v>
      </c>
      <c r="F69" s="12">
        <v>4878</v>
      </c>
      <c r="G69" s="2">
        <v>49</v>
      </c>
      <c r="H69" s="1">
        <f t="shared" si="2"/>
        <v>2</v>
      </c>
      <c r="I69" s="16" t="str">
        <f t="shared" si="3"/>
        <v>ll</v>
      </c>
    </row>
    <row r="70" spans="1:9" x14ac:dyDescent="0.3">
      <c r="A70" s="2" t="s">
        <v>15</v>
      </c>
      <c r="B70" s="2" t="s">
        <v>27</v>
      </c>
      <c r="C70" s="2">
        <v>2048</v>
      </c>
      <c r="D70" s="2">
        <v>9364</v>
      </c>
      <c r="E70" s="2">
        <v>5609</v>
      </c>
      <c r="F70" s="12">
        <v>5674</v>
      </c>
      <c r="G70" s="2">
        <v>57</v>
      </c>
      <c r="H70" s="1">
        <f t="shared" si="2"/>
        <v>3</v>
      </c>
      <c r="I70" s="16" t="str">
        <f t="shared" si="3"/>
        <v>lll</v>
      </c>
    </row>
    <row r="71" spans="1:9" x14ac:dyDescent="0.3">
      <c r="A71" s="2" t="s">
        <v>18</v>
      </c>
      <c r="B71" s="2" t="s">
        <v>28</v>
      </c>
      <c r="C71" s="2">
        <v>3393</v>
      </c>
      <c r="D71" s="2">
        <v>2063</v>
      </c>
      <c r="E71" s="2">
        <v>2786</v>
      </c>
      <c r="F71" s="12">
        <v>2747</v>
      </c>
      <c r="G71" s="2">
        <v>27</v>
      </c>
      <c r="H71" s="1">
        <f t="shared" si="2"/>
        <v>1</v>
      </c>
      <c r="I71" s="16" t="str">
        <f t="shared" si="3"/>
        <v>l</v>
      </c>
    </row>
    <row r="72" spans="1:9" x14ac:dyDescent="0.3">
      <c r="A72" s="2" t="s">
        <v>21</v>
      </c>
      <c r="B72" s="2" t="s">
        <v>30</v>
      </c>
      <c r="C72" s="2">
        <v>3016</v>
      </c>
      <c r="D72" s="2">
        <v>9905</v>
      </c>
      <c r="E72" s="2">
        <v>3211</v>
      </c>
      <c r="F72" s="12">
        <v>5377</v>
      </c>
      <c r="G72" s="2">
        <v>54</v>
      </c>
      <c r="H72" s="1">
        <f t="shared" si="2"/>
        <v>3</v>
      </c>
      <c r="I72" s="16" t="str">
        <f t="shared" si="3"/>
        <v>lll</v>
      </c>
    </row>
    <row r="73" spans="1:9" x14ac:dyDescent="0.3">
      <c r="A73" s="2" t="s">
        <v>23</v>
      </c>
      <c r="B73" s="2" t="s">
        <v>32</v>
      </c>
      <c r="C73" s="2">
        <v>2197</v>
      </c>
      <c r="D73" s="2">
        <v>2121</v>
      </c>
      <c r="E73" s="2">
        <v>4807</v>
      </c>
      <c r="F73" s="12">
        <v>3042</v>
      </c>
      <c r="G73" s="2">
        <v>30</v>
      </c>
      <c r="H73" s="1">
        <f t="shared" si="2"/>
        <v>2</v>
      </c>
      <c r="I73" s="16" t="str">
        <f t="shared" si="3"/>
        <v>ll</v>
      </c>
    </row>
    <row r="74" spans="1:9" x14ac:dyDescent="0.3">
      <c r="A74" s="2" t="s">
        <v>25</v>
      </c>
      <c r="B74" s="2" t="s">
        <v>8</v>
      </c>
      <c r="C74" s="2">
        <v>2980</v>
      </c>
      <c r="D74" s="2">
        <v>5732</v>
      </c>
      <c r="E74" s="2">
        <v>4093</v>
      </c>
      <c r="F74" s="12">
        <v>4268</v>
      </c>
      <c r="G74" s="2">
        <v>43</v>
      </c>
      <c r="H74" s="1">
        <f t="shared" si="2"/>
        <v>2</v>
      </c>
      <c r="I74" s="16" t="str">
        <f t="shared" si="3"/>
        <v>ll</v>
      </c>
    </row>
    <row r="75" spans="1:9" x14ac:dyDescent="0.3">
      <c r="A75" s="2" t="s">
        <v>35</v>
      </c>
      <c r="B75" s="2" t="s">
        <v>11</v>
      </c>
      <c r="C75" s="2">
        <v>3582</v>
      </c>
      <c r="D75" s="2">
        <v>3002</v>
      </c>
      <c r="E75" s="2">
        <v>3843</v>
      </c>
      <c r="F75" s="12">
        <v>3476</v>
      </c>
      <c r="G75" s="2">
        <v>35</v>
      </c>
      <c r="H75" s="1">
        <f t="shared" si="2"/>
        <v>2</v>
      </c>
      <c r="I75" s="16" t="str">
        <f t="shared" si="3"/>
        <v>ll</v>
      </c>
    </row>
    <row r="76" spans="1:9" x14ac:dyDescent="0.3">
      <c r="A76" s="2" t="s">
        <v>36</v>
      </c>
      <c r="B76" s="2" t="s">
        <v>14</v>
      </c>
      <c r="C76" s="2">
        <v>4636</v>
      </c>
      <c r="D76" s="2">
        <v>4622</v>
      </c>
      <c r="E76" s="2">
        <v>4195</v>
      </c>
      <c r="F76" s="12">
        <v>4484</v>
      </c>
      <c r="G76" s="2">
        <v>45</v>
      </c>
      <c r="H76" s="1">
        <f t="shared" si="2"/>
        <v>2</v>
      </c>
      <c r="I76" s="16" t="str">
        <f t="shared" si="3"/>
        <v>ll</v>
      </c>
    </row>
    <row r="77" spans="1:9" x14ac:dyDescent="0.3">
      <c r="A77" s="2" t="s">
        <v>37</v>
      </c>
      <c r="B77" s="2" t="s">
        <v>17</v>
      </c>
      <c r="C77" s="2">
        <v>6176</v>
      </c>
      <c r="D77" s="2">
        <v>7331</v>
      </c>
      <c r="E77" s="2">
        <v>2265</v>
      </c>
      <c r="F77" s="12">
        <v>5257</v>
      </c>
      <c r="G77" s="2">
        <v>53</v>
      </c>
      <c r="H77" s="1">
        <f t="shared" si="2"/>
        <v>3</v>
      </c>
      <c r="I77" s="16" t="str">
        <f t="shared" si="3"/>
        <v>lll</v>
      </c>
    </row>
    <row r="78" spans="1:9" x14ac:dyDescent="0.3">
      <c r="A78" s="2" t="s">
        <v>38</v>
      </c>
      <c r="B78" s="2" t="s">
        <v>20</v>
      </c>
      <c r="C78" s="2">
        <v>8775</v>
      </c>
      <c r="D78" s="2">
        <v>5259</v>
      </c>
      <c r="E78" s="2">
        <v>6252</v>
      </c>
      <c r="F78" s="12">
        <v>6762</v>
      </c>
      <c r="G78" s="2">
        <v>68</v>
      </c>
      <c r="H78" s="1">
        <f t="shared" si="2"/>
        <v>3</v>
      </c>
      <c r="I78" s="16" t="str">
        <f t="shared" si="3"/>
        <v>lll</v>
      </c>
    </row>
    <row r="79" spans="1:9" x14ac:dyDescent="0.3">
      <c r="A79" s="2" t="s">
        <v>39</v>
      </c>
      <c r="B79" s="2" t="s">
        <v>22</v>
      </c>
      <c r="C79" s="2">
        <v>7512</v>
      </c>
      <c r="D79" s="2">
        <v>5088</v>
      </c>
      <c r="E79" s="2">
        <v>4864</v>
      </c>
      <c r="F79" s="12">
        <v>5821</v>
      </c>
      <c r="G79" s="2">
        <v>58</v>
      </c>
      <c r="H79" s="1">
        <f t="shared" si="2"/>
        <v>3</v>
      </c>
      <c r="I79" s="16" t="str">
        <f t="shared" si="3"/>
        <v>lll</v>
      </c>
    </row>
    <row r="80" spans="1:9" x14ac:dyDescent="0.3">
      <c r="A80" s="2" t="s">
        <v>6</v>
      </c>
      <c r="B80" s="2" t="s">
        <v>24</v>
      </c>
      <c r="C80" s="2">
        <v>3573</v>
      </c>
      <c r="D80" s="2">
        <v>5061</v>
      </c>
      <c r="E80" s="2">
        <v>3898</v>
      </c>
      <c r="F80" s="12">
        <v>4177</v>
      </c>
      <c r="G80" s="2">
        <v>42</v>
      </c>
      <c r="H80" s="1">
        <f t="shared" si="2"/>
        <v>2</v>
      </c>
      <c r="I80" s="16" t="str">
        <f t="shared" si="3"/>
        <v>ll</v>
      </c>
    </row>
    <row r="81" spans="1:9" x14ac:dyDescent="0.3">
      <c r="A81" s="2" t="s">
        <v>9</v>
      </c>
      <c r="B81" s="2" t="s">
        <v>26</v>
      </c>
      <c r="C81" s="2">
        <v>4138</v>
      </c>
      <c r="D81" s="2">
        <v>2490</v>
      </c>
      <c r="E81" s="2">
        <v>4532</v>
      </c>
      <c r="F81" s="12">
        <v>3720</v>
      </c>
      <c r="G81" s="2">
        <v>37</v>
      </c>
      <c r="H81" s="1">
        <f t="shared" si="2"/>
        <v>2</v>
      </c>
      <c r="I81" s="16" t="str">
        <f t="shared" si="3"/>
        <v>ll</v>
      </c>
    </row>
    <row r="82" spans="1:9" x14ac:dyDescent="0.3">
      <c r="A82" s="2" t="s">
        <v>12</v>
      </c>
      <c r="B82" s="2" t="s">
        <v>27</v>
      </c>
      <c r="C82" s="2">
        <v>8551</v>
      </c>
      <c r="D82" s="2">
        <v>5068</v>
      </c>
      <c r="E82" s="2">
        <v>5728</v>
      </c>
      <c r="F82" s="12">
        <v>6449</v>
      </c>
      <c r="G82" s="2">
        <v>64</v>
      </c>
      <c r="H82" s="1">
        <f t="shared" si="2"/>
        <v>3</v>
      </c>
      <c r="I82" s="16" t="str">
        <f t="shared" si="3"/>
        <v>lll</v>
      </c>
    </row>
    <row r="83" spans="1:9" x14ac:dyDescent="0.3">
      <c r="A83" s="2" t="s">
        <v>15</v>
      </c>
      <c r="B83" s="2" t="s">
        <v>28</v>
      </c>
      <c r="C83" s="2">
        <v>7594</v>
      </c>
      <c r="D83" s="2">
        <v>8163</v>
      </c>
      <c r="E83" s="2">
        <v>6783</v>
      </c>
      <c r="F83" s="12">
        <v>7513</v>
      </c>
      <c r="G83" s="2">
        <v>75</v>
      </c>
      <c r="H83" s="1">
        <f t="shared" si="2"/>
        <v>4</v>
      </c>
      <c r="I83" s="16" t="str">
        <f t="shared" si="3"/>
        <v>llll</v>
      </c>
    </row>
    <row r="84" spans="1:9" x14ac:dyDescent="0.3">
      <c r="A84" s="2" t="s">
        <v>18</v>
      </c>
      <c r="B84" s="2" t="s">
        <v>30</v>
      </c>
      <c r="C84" s="2">
        <v>7619</v>
      </c>
      <c r="D84" s="2">
        <v>8134</v>
      </c>
      <c r="E84" s="2">
        <v>1856</v>
      </c>
      <c r="F84" s="12">
        <v>5870</v>
      </c>
      <c r="G84" s="2">
        <v>59</v>
      </c>
      <c r="H84" s="1">
        <f t="shared" si="2"/>
        <v>3</v>
      </c>
      <c r="I84" s="16" t="str">
        <f t="shared" si="3"/>
        <v>lll</v>
      </c>
    </row>
    <row r="85" spans="1:9" x14ac:dyDescent="0.3">
      <c r="A85" s="2" t="s">
        <v>21</v>
      </c>
      <c r="B85" s="2" t="s">
        <v>32</v>
      </c>
      <c r="C85" s="2">
        <v>1018</v>
      </c>
      <c r="D85" s="2">
        <v>9934</v>
      </c>
      <c r="E85" s="2">
        <v>6213</v>
      </c>
      <c r="F85" s="12">
        <v>5722</v>
      </c>
      <c r="G85" s="2">
        <v>57</v>
      </c>
      <c r="H85" s="1">
        <f t="shared" si="2"/>
        <v>3</v>
      </c>
      <c r="I85" s="16" t="str">
        <f t="shared" si="3"/>
        <v>lll</v>
      </c>
    </row>
    <row r="86" spans="1:9" x14ac:dyDescent="0.3">
      <c r="A86" s="2" t="s">
        <v>23</v>
      </c>
      <c r="B86" s="2" t="s">
        <v>8</v>
      </c>
      <c r="C86" s="2">
        <v>5550</v>
      </c>
      <c r="D86" s="2">
        <v>4718</v>
      </c>
      <c r="E86" s="2">
        <v>3885</v>
      </c>
      <c r="F86" s="12">
        <v>4718</v>
      </c>
      <c r="G86" s="2">
        <v>47</v>
      </c>
      <c r="H86" s="1">
        <f t="shared" si="2"/>
        <v>2</v>
      </c>
      <c r="I86" s="16" t="str">
        <f t="shared" si="3"/>
        <v>ll</v>
      </c>
    </row>
    <row r="87" spans="1:9" x14ac:dyDescent="0.3">
      <c r="A87" s="2" t="s">
        <v>25</v>
      </c>
      <c r="B87" s="2" t="s">
        <v>11</v>
      </c>
      <c r="C87" s="2">
        <v>5797</v>
      </c>
      <c r="D87" s="2">
        <v>6786</v>
      </c>
      <c r="E87" s="2">
        <v>2294</v>
      </c>
      <c r="F87" s="12">
        <v>4959</v>
      </c>
      <c r="G87" s="2">
        <v>50</v>
      </c>
      <c r="H87" s="1">
        <f t="shared" si="2"/>
        <v>3</v>
      </c>
      <c r="I87" s="16" t="str">
        <f t="shared" si="3"/>
        <v>lll</v>
      </c>
    </row>
    <row r="88" spans="1:9" x14ac:dyDescent="0.3">
      <c r="A88" s="2" t="s">
        <v>35</v>
      </c>
      <c r="B88" s="2" t="s">
        <v>14</v>
      </c>
      <c r="C88" s="2">
        <v>5816</v>
      </c>
      <c r="D88" s="2">
        <v>8368</v>
      </c>
      <c r="E88" s="2">
        <v>6026</v>
      </c>
      <c r="F88" s="12">
        <v>6737</v>
      </c>
      <c r="G88" s="2">
        <v>67</v>
      </c>
      <c r="H88" s="1">
        <f t="shared" si="2"/>
        <v>3</v>
      </c>
      <c r="I88" s="16" t="str">
        <f t="shared" si="3"/>
        <v>lll</v>
      </c>
    </row>
    <row r="89" spans="1:9" x14ac:dyDescent="0.3">
      <c r="A89" s="2" t="s">
        <v>36</v>
      </c>
      <c r="B89" s="2" t="s">
        <v>17</v>
      </c>
      <c r="C89" s="2">
        <v>5876</v>
      </c>
      <c r="D89" s="2">
        <v>3937</v>
      </c>
      <c r="E89" s="2">
        <v>7360</v>
      </c>
      <c r="F89" s="12">
        <v>5724</v>
      </c>
      <c r="G89" s="2">
        <v>57</v>
      </c>
      <c r="H89" s="1">
        <f t="shared" si="2"/>
        <v>3</v>
      </c>
      <c r="I89" s="16" t="str">
        <f t="shared" si="3"/>
        <v>lll</v>
      </c>
    </row>
    <row r="90" spans="1:9" x14ac:dyDescent="0.3">
      <c r="A90" s="2" t="s">
        <v>37</v>
      </c>
      <c r="B90" s="2" t="s">
        <v>20</v>
      </c>
      <c r="C90" s="2">
        <v>3395</v>
      </c>
      <c r="D90" s="2">
        <v>5980</v>
      </c>
      <c r="E90" s="2">
        <v>2918</v>
      </c>
      <c r="F90" s="12">
        <v>4098</v>
      </c>
      <c r="G90" s="2">
        <v>41</v>
      </c>
      <c r="H90" s="1">
        <f t="shared" si="2"/>
        <v>2</v>
      </c>
      <c r="I90" s="16" t="str">
        <f t="shared" si="3"/>
        <v>ll</v>
      </c>
    </row>
    <row r="91" spans="1:9" x14ac:dyDescent="0.3">
      <c r="A91" s="2" t="s">
        <v>38</v>
      </c>
      <c r="B91" s="2" t="s">
        <v>22</v>
      </c>
      <c r="C91" s="2">
        <v>2240</v>
      </c>
      <c r="D91" s="2">
        <v>7539</v>
      </c>
      <c r="E91" s="2">
        <v>7261</v>
      </c>
      <c r="F91" s="12">
        <v>5680</v>
      </c>
      <c r="G91" s="2">
        <v>57</v>
      </c>
      <c r="H91" s="1">
        <f t="shared" si="2"/>
        <v>3</v>
      </c>
      <c r="I91" s="16" t="str">
        <f t="shared" si="3"/>
        <v>lll</v>
      </c>
    </row>
    <row r="92" spans="1:9" x14ac:dyDescent="0.3">
      <c r="A92" s="2" t="s">
        <v>39</v>
      </c>
      <c r="B92" s="2" t="s">
        <v>24</v>
      </c>
      <c r="C92" s="2">
        <v>3960</v>
      </c>
      <c r="D92" s="2">
        <v>7060</v>
      </c>
      <c r="E92" s="2">
        <v>1235</v>
      </c>
      <c r="F92" s="12">
        <v>4085</v>
      </c>
      <c r="G92" s="2">
        <v>41</v>
      </c>
      <c r="H92" s="1">
        <f t="shared" si="2"/>
        <v>2</v>
      </c>
      <c r="I92" s="16" t="str">
        <f t="shared" si="3"/>
        <v>ll</v>
      </c>
    </row>
    <row r="93" spans="1:9" x14ac:dyDescent="0.3">
      <c r="A93" s="2" t="s">
        <v>6</v>
      </c>
      <c r="B93" s="2" t="s">
        <v>26</v>
      </c>
      <c r="C93" s="2">
        <v>4839</v>
      </c>
      <c r="D93" s="2">
        <v>4371</v>
      </c>
      <c r="E93" s="2">
        <v>1729</v>
      </c>
      <c r="F93" s="12">
        <v>3646</v>
      </c>
      <c r="G93" s="2">
        <v>36</v>
      </c>
      <c r="H93" s="1">
        <f t="shared" si="2"/>
        <v>2</v>
      </c>
      <c r="I93" s="16" t="str">
        <f t="shared" si="3"/>
        <v>ll</v>
      </c>
    </row>
    <row r="94" spans="1:9" x14ac:dyDescent="0.3">
      <c r="A94" s="2" t="s">
        <v>9</v>
      </c>
      <c r="B94" s="2" t="s">
        <v>27</v>
      </c>
      <c r="C94" s="2">
        <v>3443</v>
      </c>
      <c r="D94" s="2">
        <v>5004</v>
      </c>
      <c r="E94" s="2">
        <v>4259</v>
      </c>
      <c r="F94" s="12">
        <v>4235</v>
      </c>
      <c r="G94" s="2">
        <v>42</v>
      </c>
      <c r="H94" s="1">
        <f t="shared" si="2"/>
        <v>2</v>
      </c>
      <c r="I94" s="16" t="str">
        <f t="shared" si="3"/>
        <v>ll</v>
      </c>
    </row>
    <row r="95" spans="1:9" x14ac:dyDescent="0.3">
      <c r="A95" s="2" t="s">
        <v>12</v>
      </c>
      <c r="B95" s="2" t="s">
        <v>28</v>
      </c>
      <c r="C95" s="2">
        <v>5366</v>
      </c>
      <c r="D95" s="2">
        <v>5765</v>
      </c>
      <c r="E95" s="2">
        <v>3137</v>
      </c>
      <c r="F95" s="12">
        <v>4756</v>
      </c>
      <c r="G95" s="2">
        <v>48</v>
      </c>
      <c r="H95" s="1">
        <f t="shared" si="2"/>
        <v>2</v>
      </c>
      <c r="I95" s="16" t="str">
        <f t="shared" si="3"/>
        <v>ll</v>
      </c>
    </row>
    <row r="96" spans="1:9" x14ac:dyDescent="0.3">
      <c r="A96" s="2" t="s">
        <v>15</v>
      </c>
      <c r="B96" s="2" t="s">
        <v>30</v>
      </c>
      <c r="C96" s="2">
        <v>7366</v>
      </c>
      <c r="D96" s="2">
        <v>3766</v>
      </c>
      <c r="E96" s="2">
        <v>1493</v>
      </c>
      <c r="F96" s="12">
        <v>4208</v>
      </c>
      <c r="G96" s="2">
        <v>42</v>
      </c>
      <c r="H96" s="1">
        <f t="shared" si="2"/>
        <v>2</v>
      </c>
      <c r="I96" s="16" t="str">
        <f t="shared" si="3"/>
        <v>ll</v>
      </c>
    </row>
    <row r="97" spans="1:9" x14ac:dyDescent="0.3">
      <c r="A97" s="2" t="s">
        <v>18</v>
      </c>
      <c r="B97" s="2" t="s">
        <v>32</v>
      </c>
      <c r="C97" s="2">
        <v>4330</v>
      </c>
      <c r="D97" s="2">
        <v>8823</v>
      </c>
      <c r="E97" s="2">
        <v>4080</v>
      </c>
      <c r="F97" s="12">
        <v>5744</v>
      </c>
      <c r="G97" s="2">
        <v>57</v>
      </c>
      <c r="H97" s="1">
        <f t="shared" si="2"/>
        <v>3</v>
      </c>
      <c r="I97" s="16" t="str">
        <f t="shared" si="3"/>
        <v>lll</v>
      </c>
    </row>
    <row r="98" spans="1:9" x14ac:dyDescent="0.3">
      <c r="A98" s="2" t="s">
        <v>21</v>
      </c>
      <c r="B98" s="2" t="s">
        <v>8</v>
      </c>
      <c r="C98" s="2">
        <v>2623</v>
      </c>
      <c r="D98" s="2">
        <v>6575</v>
      </c>
      <c r="E98" s="2">
        <v>7681</v>
      </c>
      <c r="F98" s="12">
        <v>5626</v>
      </c>
      <c r="G98" s="2">
        <v>56</v>
      </c>
      <c r="H98" s="1">
        <f t="shared" si="2"/>
        <v>3</v>
      </c>
      <c r="I98" s="16" t="str">
        <f t="shared" si="3"/>
        <v>lll</v>
      </c>
    </row>
    <row r="99" spans="1:9" x14ac:dyDescent="0.3">
      <c r="A99" s="2" t="s">
        <v>23</v>
      </c>
      <c r="B99" s="2" t="s">
        <v>11</v>
      </c>
      <c r="C99" s="2">
        <v>7984</v>
      </c>
      <c r="D99" s="2">
        <v>3386</v>
      </c>
      <c r="E99" s="2">
        <v>3659</v>
      </c>
      <c r="F99" s="12">
        <v>5010</v>
      </c>
      <c r="G99" s="2">
        <v>50</v>
      </c>
      <c r="H99" s="1">
        <f t="shared" si="2"/>
        <v>3</v>
      </c>
      <c r="I99" s="16" t="str">
        <f t="shared" si="3"/>
        <v>lll</v>
      </c>
    </row>
    <row r="100" spans="1:9" x14ac:dyDescent="0.3">
      <c r="A100" s="2" t="s">
        <v>25</v>
      </c>
      <c r="B100" s="2" t="s">
        <v>14</v>
      </c>
      <c r="C100" s="2">
        <v>7119</v>
      </c>
      <c r="D100" s="2">
        <v>8010</v>
      </c>
      <c r="E100" s="2">
        <v>3962</v>
      </c>
      <c r="F100" s="12">
        <v>6364</v>
      </c>
      <c r="G100" s="2">
        <v>64</v>
      </c>
      <c r="H100" s="1">
        <f t="shared" si="2"/>
        <v>3</v>
      </c>
      <c r="I100" s="16" t="str">
        <f t="shared" si="3"/>
        <v>lll</v>
      </c>
    </row>
    <row r="101" spans="1:9" x14ac:dyDescent="0.3">
      <c r="A101" s="2" t="s">
        <v>35</v>
      </c>
      <c r="B101" s="2" t="s">
        <v>17</v>
      </c>
      <c r="C101" s="2">
        <v>5153</v>
      </c>
      <c r="D101" s="2">
        <v>2743</v>
      </c>
      <c r="E101" s="2">
        <v>7349</v>
      </c>
      <c r="F101" s="12">
        <v>5082</v>
      </c>
      <c r="G101" s="2">
        <v>51</v>
      </c>
      <c r="H101" s="1">
        <f t="shared" si="2"/>
        <v>3</v>
      </c>
      <c r="I101" s="16" t="str">
        <f t="shared" si="3"/>
        <v>lll</v>
      </c>
    </row>
    <row r="102" spans="1:9" x14ac:dyDescent="0.3">
      <c r="A102" s="2" t="s">
        <v>36</v>
      </c>
      <c r="B102" s="2" t="s">
        <v>20</v>
      </c>
      <c r="C102" s="2">
        <v>9060</v>
      </c>
      <c r="D102" s="2">
        <v>3452</v>
      </c>
      <c r="E102" s="2">
        <v>1211</v>
      </c>
      <c r="F102" s="12">
        <v>4574</v>
      </c>
      <c r="G102" s="2">
        <v>46</v>
      </c>
      <c r="H102" s="1">
        <f t="shared" si="2"/>
        <v>2</v>
      </c>
      <c r="I102" s="16" t="str">
        <f t="shared" si="3"/>
        <v>ll</v>
      </c>
    </row>
    <row r="103" spans="1:9" x14ac:dyDescent="0.3">
      <c r="A103" s="2" t="s">
        <v>37</v>
      </c>
      <c r="B103" s="2" t="s">
        <v>22</v>
      </c>
      <c r="C103" s="2">
        <v>1816</v>
      </c>
      <c r="D103" s="2">
        <v>7650</v>
      </c>
      <c r="E103" s="2">
        <v>3073</v>
      </c>
      <c r="F103" s="12">
        <v>4180</v>
      </c>
      <c r="G103" s="2">
        <v>42</v>
      </c>
      <c r="H103" s="1">
        <f t="shared" si="2"/>
        <v>2</v>
      </c>
      <c r="I103" s="16" t="str">
        <f t="shared" si="3"/>
        <v>ll</v>
      </c>
    </row>
    <row r="104" spans="1:9" x14ac:dyDescent="0.3">
      <c r="A104" s="2" t="s">
        <v>38</v>
      </c>
      <c r="B104" s="2" t="s">
        <v>24</v>
      </c>
      <c r="C104" s="2">
        <v>5268</v>
      </c>
      <c r="D104" s="2">
        <v>3557</v>
      </c>
      <c r="E104" s="2">
        <v>6317</v>
      </c>
      <c r="F104" s="12">
        <v>5047</v>
      </c>
      <c r="G104" s="2">
        <v>50</v>
      </c>
      <c r="H104" s="1">
        <f t="shared" si="2"/>
        <v>3</v>
      </c>
      <c r="I104" s="16" t="str">
        <f t="shared" si="3"/>
        <v>lll</v>
      </c>
    </row>
    <row r="105" spans="1:9" x14ac:dyDescent="0.3">
      <c r="A105" s="2" t="s">
        <v>39</v>
      </c>
      <c r="B105" s="2" t="s">
        <v>26</v>
      </c>
      <c r="C105" s="2">
        <v>8671</v>
      </c>
      <c r="D105" s="2">
        <v>2477</v>
      </c>
      <c r="E105" s="2">
        <v>6726</v>
      </c>
      <c r="F105" s="12">
        <v>5958</v>
      </c>
      <c r="G105" s="2">
        <v>60</v>
      </c>
      <c r="H105" s="1">
        <f t="shared" si="2"/>
        <v>3</v>
      </c>
      <c r="I105" s="16" t="str">
        <f t="shared" si="3"/>
        <v>lll</v>
      </c>
    </row>
    <row r="106" spans="1:9" x14ac:dyDescent="0.3">
      <c r="A106" s="2" t="s">
        <v>6</v>
      </c>
      <c r="B106" s="2" t="s">
        <v>27</v>
      </c>
      <c r="C106" s="2">
        <v>5123</v>
      </c>
      <c r="D106" s="2">
        <v>2869</v>
      </c>
      <c r="E106" s="2">
        <v>7300</v>
      </c>
      <c r="F106" s="12">
        <v>5097</v>
      </c>
      <c r="G106" s="2">
        <v>51</v>
      </c>
      <c r="H106" s="1">
        <f t="shared" si="2"/>
        <v>3</v>
      </c>
      <c r="I106" s="16" t="str">
        <f t="shared" si="3"/>
        <v>lll</v>
      </c>
    </row>
    <row r="107" spans="1:9" x14ac:dyDescent="0.3">
      <c r="A107" s="2" t="s">
        <v>9</v>
      </c>
      <c r="B107" s="2" t="s">
        <v>28</v>
      </c>
      <c r="C107" s="2">
        <v>3146</v>
      </c>
      <c r="D107" s="2">
        <v>9517</v>
      </c>
      <c r="E107" s="2">
        <v>5425</v>
      </c>
      <c r="F107" s="12">
        <v>6029</v>
      </c>
      <c r="G107" s="2">
        <v>60</v>
      </c>
      <c r="H107" s="1">
        <f t="shared" si="2"/>
        <v>3</v>
      </c>
      <c r="I107" s="16" t="str">
        <f t="shared" si="3"/>
        <v>lll</v>
      </c>
    </row>
    <row r="108" spans="1:9" x14ac:dyDescent="0.3">
      <c r="A108" s="2" t="s">
        <v>12</v>
      </c>
      <c r="B108" s="2" t="s">
        <v>30</v>
      </c>
      <c r="C108" s="2">
        <v>1790</v>
      </c>
      <c r="D108" s="2">
        <v>3471</v>
      </c>
      <c r="E108" s="2">
        <v>7878</v>
      </c>
      <c r="F108" s="12">
        <v>4380</v>
      </c>
      <c r="G108" s="2">
        <v>44</v>
      </c>
      <c r="H108" s="1">
        <f t="shared" si="2"/>
        <v>2</v>
      </c>
      <c r="I108" s="16" t="str">
        <f t="shared" si="3"/>
        <v>ll</v>
      </c>
    </row>
    <row r="109" spans="1:9" x14ac:dyDescent="0.3">
      <c r="A109" s="2" t="s">
        <v>15</v>
      </c>
      <c r="B109" s="2" t="s">
        <v>32</v>
      </c>
      <c r="C109" s="2">
        <v>7235</v>
      </c>
      <c r="D109" s="2">
        <v>6592</v>
      </c>
      <c r="E109" s="2">
        <v>6900</v>
      </c>
      <c r="F109" s="12">
        <v>6909</v>
      </c>
      <c r="G109" s="2">
        <v>69</v>
      </c>
      <c r="H109" s="1">
        <f t="shared" si="2"/>
        <v>3</v>
      </c>
      <c r="I109" s="16" t="str">
        <f t="shared" si="3"/>
        <v>lll</v>
      </c>
    </row>
    <row r="110" spans="1:9" x14ac:dyDescent="0.3">
      <c r="A110" s="2" t="s">
        <v>18</v>
      </c>
      <c r="B110" s="2" t="s">
        <v>8</v>
      </c>
      <c r="C110" s="2">
        <v>6929</v>
      </c>
      <c r="D110" s="2">
        <v>3768</v>
      </c>
      <c r="E110" s="2">
        <v>4586</v>
      </c>
      <c r="F110" s="12">
        <v>5094</v>
      </c>
      <c r="G110" s="2">
        <v>51</v>
      </c>
      <c r="H110" s="1">
        <f t="shared" si="2"/>
        <v>3</v>
      </c>
      <c r="I110" s="16" t="str">
        <f t="shared" si="3"/>
        <v>lll</v>
      </c>
    </row>
    <row r="111" spans="1:9" x14ac:dyDescent="0.3">
      <c r="A111" s="2" t="s">
        <v>21</v>
      </c>
      <c r="B111" s="2" t="s">
        <v>11</v>
      </c>
      <c r="C111" s="2">
        <v>5491</v>
      </c>
      <c r="D111" s="2">
        <v>6203</v>
      </c>
      <c r="E111" s="2">
        <v>2378</v>
      </c>
      <c r="F111" s="12">
        <v>4691</v>
      </c>
      <c r="G111" s="2">
        <v>47</v>
      </c>
      <c r="H111" s="1">
        <f t="shared" si="2"/>
        <v>2</v>
      </c>
      <c r="I111" s="16" t="str">
        <f t="shared" si="3"/>
        <v>ll</v>
      </c>
    </row>
    <row r="112" spans="1:9" x14ac:dyDescent="0.3">
      <c r="A112" s="2" t="s">
        <v>23</v>
      </c>
      <c r="B112" s="2" t="s">
        <v>14</v>
      </c>
      <c r="C112" s="2">
        <v>4060</v>
      </c>
      <c r="D112" s="2">
        <v>9544</v>
      </c>
      <c r="E112" s="2">
        <v>3140</v>
      </c>
      <c r="F112" s="12">
        <v>5581</v>
      </c>
      <c r="G112" s="2">
        <v>56</v>
      </c>
      <c r="H112" s="1">
        <f t="shared" si="2"/>
        <v>3</v>
      </c>
      <c r="I112" s="16" t="str">
        <f t="shared" si="3"/>
        <v>lll</v>
      </c>
    </row>
    <row r="113" spans="1:9" x14ac:dyDescent="0.3">
      <c r="A113" s="2" t="s">
        <v>25</v>
      </c>
      <c r="B113" s="2" t="s">
        <v>17</v>
      </c>
      <c r="C113" s="2">
        <v>1968</v>
      </c>
      <c r="D113" s="2">
        <v>6740</v>
      </c>
      <c r="E113" s="2">
        <v>7804</v>
      </c>
      <c r="F113" s="12">
        <v>5504</v>
      </c>
      <c r="G113" s="2">
        <v>55</v>
      </c>
      <c r="H113" s="1">
        <f t="shared" si="2"/>
        <v>3</v>
      </c>
      <c r="I113" s="16" t="str">
        <f t="shared" si="3"/>
        <v>lll</v>
      </c>
    </row>
    <row r="114" spans="1:9" x14ac:dyDescent="0.3">
      <c r="A114" s="2" t="s">
        <v>35</v>
      </c>
      <c r="B114" s="2" t="s">
        <v>20</v>
      </c>
      <c r="C114" s="2">
        <v>8126</v>
      </c>
      <c r="D114" s="2">
        <v>6721</v>
      </c>
      <c r="E114" s="2">
        <v>3515</v>
      </c>
      <c r="F114" s="12">
        <v>6121</v>
      </c>
      <c r="G114" s="2">
        <v>61</v>
      </c>
      <c r="H114" s="1">
        <f t="shared" si="2"/>
        <v>3</v>
      </c>
      <c r="I114" s="16" t="str">
        <f t="shared" si="3"/>
        <v>lll</v>
      </c>
    </row>
    <row r="115" spans="1:9" x14ac:dyDescent="0.3">
      <c r="A115" s="2" t="s">
        <v>36</v>
      </c>
      <c r="B115" s="2" t="s">
        <v>22</v>
      </c>
      <c r="C115" s="2">
        <v>1654</v>
      </c>
      <c r="D115" s="2">
        <v>9822</v>
      </c>
      <c r="E115" s="2">
        <v>1627</v>
      </c>
      <c r="F115" s="12">
        <v>4368</v>
      </c>
      <c r="G115" s="2">
        <v>44</v>
      </c>
      <c r="H115" s="1">
        <f t="shared" si="2"/>
        <v>2</v>
      </c>
      <c r="I115" s="16" t="str">
        <f t="shared" si="3"/>
        <v>ll</v>
      </c>
    </row>
    <row r="116" spans="1:9" x14ac:dyDescent="0.3">
      <c r="A116" s="2" t="s">
        <v>37</v>
      </c>
      <c r="B116" s="2" t="s">
        <v>24</v>
      </c>
      <c r="C116" s="2">
        <v>8120</v>
      </c>
      <c r="D116" s="2">
        <v>6910</v>
      </c>
      <c r="E116" s="2">
        <v>3290</v>
      </c>
      <c r="F116" s="12">
        <v>6107</v>
      </c>
      <c r="G116" s="2">
        <v>61</v>
      </c>
      <c r="H116" s="1">
        <f t="shared" si="2"/>
        <v>3</v>
      </c>
      <c r="I116" s="16" t="str">
        <f t="shared" si="3"/>
        <v>lll</v>
      </c>
    </row>
    <row r="117" spans="1:9" x14ac:dyDescent="0.3">
      <c r="A117" s="2" t="s">
        <v>38</v>
      </c>
      <c r="B117" s="2" t="s">
        <v>26</v>
      </c>
      <c r="C117" s="2">
        <v>5804</v>
      </c>
      <c r="D117" s="2">
        <v>7976</v>
      </c>
      <c r="E117" s="2">
        <v>6995</v>
      </c>
      <c r="F117" s="12">
        <v>6925</v>
      </c>
      <c r="G117" s="2">
        <v>69</v>
      </c>
      <c r="H117" s="1">
        <f t="shared" si="2"/>
        <v>3</v>
      </c>
      <c r="I117" s="16" t="str">
        <f t="shared" si="3"/>
        <v>lll</v>
      </c>
    </row>
    <row r="118" spans="1:9" x14ac:dyDescent="0.3">
      <c r="A118" s="2" t="s">
        <v>39</v>
      </c>
      <c r="B118" s="2" t="s">
        <v>27</v>
      </c>
      <c r="C118" s="2">
        <v>2586</v>
      </c>
      <c r="D118" s="2">
        <v>9267</v>
      </c>
      <c r="E118" s="2">
        <v>3026</v>
      </c>
      <c r="F118" s="12">
        <v>4960</v>
      </c>
      <c r="G118" s="2">
        <v>50</v>
      </c>
      <c r="H118" s="1">
        <f t="shared" si="2"/>
        <v>3</v>
      </c>
      <c r="I118" s="16" t="str">
        <f t="shared" si="3"/>
        <v>lll</v>
      </c>
    </row>
    <row r="119" spans="1:9" x14ac:dyDescent="0.3">
      <c r="A119" s="2" t="s">
        <v>6</v>
      </c>
      <c r="B119" s="2" t="s">
        <v>28</v>
      </c>
      <c r="C119" s="2">
        <v>4511</v>
      </c>
      <c r="D119" s="2">
        <v>8077</v>
      </c>
      <c r="E119" s="2">
        <v>5025</v>
      </c>
      <c r="F119" s="12">
        <v>5871</v>
      </c>
      <c r="G119" s="2">
        <v>59</v>
      </c>
      <c r="H119" s="1">
        <f t="shared" si="2"/>
        <v>3</v>
      </c>
      <c r="I119" s="16" t="str">
        <f t="shared" si="3"/>
        <v>lll</v>
      </c>
    </row>
    <row r="120" spans="1:9" x14ac:dyDescent="0.3">
      <c r="A120" s="2" t="s">
        <v>9</v>
      </c>
      <c r="B120" s="2" t="s">
        <v>30</v>
      </c>
      <c r="C120" s="2">
        <v>4815</v>
      </c>
      <c r="D120" s="2">
        <v>4040</v>
      </c>
      <c r="E120" s="2">
        <v>2792</v>
      </c>
      <c r="F120" s="12">
        <v>3882</v>
      </c>
      <c r="G120" s="2">
        <v>39</v>
      </c>
      <c r="H120" s="1">
        <f t="shared" si="2"/>
        <v>2</v>
      </c>
      <c r="I120" s="16" t="str">
        <f t="shared" si="3"/>
        <v>ll</v>
      </c>
    </row>
    <row r="121" spans="1:9" x14ac:dyDescent="0.3">
      <c r="A121" s="2" t="s">
        <v>12</v>
      </c>
      <c r="B121" s="2" t="s">
        <v>32</v>
      </c>
      <c r="C121" s="2">
        <v>3621</v>
      </c>
      <c r="D121" s="2">
        <v>5977</v>
      </c>
      <c r="E121" s="2">
        <v>6540</v>
      </c>
      <c r="F121" s="12">
        <v>5379</v>
      </c>
      <c r="G121" s="2">
        <v>54</v>
      </c>
      <c r="H121" s="1">
        <f t="shared" si="2"/>
        <v>3</v>
      </c>
      <c r="I121" s="16" t="str">
        <f t="shared" si="3"/>
        <v>lll</v>
      </c>
    </row>
    <row r="122" spans="1:9" x14ac:dyDescent="0.3">
      <c r="A122" s="2" t="s">
        <v>15</v>
      </c>
      <c r="B122" s="2" t="s">
        <v>8</v>
      </c>
      <c r="C122" s="2">
        <v>7224</v>
      </c>
      <c r="D122" s="2">
        <v>7872</v>
      </c>
      <c r="E122" s="2">
        <v>6969</v>
      </c>
      <c r="F122" s="12">
        <v>7355</v>
      </c>
      <c r="G122" s="2">
        <v>74</v>
      </c>
      <c r="H122" s="1">
        <f t="shared" si="2"/>
        <v>4</v>
      </c>
      <c r="I122" s="16" t="str">
        <f t="shared" si="3"/>
        <v>llll</v>
      </c>
    </row>
    <row r="123" spans="1:9" x14ac:dyDescent="0.3">
      <c r="A123" s="2" t="s">
        <v>18</v>
      </c>
      <c r="B123" s="2" t="s">
        <v>11</v>
      </c>
      <c r="C123" s="2">
        <v>6404</v>
      </c>
      <c r="D123" s="2">
        <v>3185</v>
      </c>
      <c r="E123" s="2">
        <v>3257</v>
      </c>
      <c r="F123" s="12">
        <v>4282</v>
      </c>
      <c r="G123" s="2">
        <v>43</v>
      </c>
      <c r="H123" s="1">
        <f t="shared" si="2"/>
        <v>2</v>
      </c>
      <c r="I123" s="16" t="str">
        <f t="shared" si="3"/>
        <v>ll</v>
      </c>
    </row>
    <row r="124" spans="1:9" x14ac:dyDescent="0.3">
      <c r="A124" s="2" t="s">
        <v>21</v>
      </c>
      <c r="B124" s="2" t="s">
        <v>14</v>
      </c>
      <c r="C124" s="2">
        <v>1662</v>
      </c>
      <c r="D124" s="2">
        <v>9777</v>
      </c>
      <c r="E124" s="2">
        <v>4117</v>
      </c>
      <c r="F124" s="12">
        <v>5185</v>
      </c>
      <c r="G124" s="2">
        <v>52</v>
      </c>
      <c r="H124" s="1">
        <f t="shared" si="2"/>
        <v>3</v>
      </c>
      <c r="I124" s="16" t="str">
        <f t="shared" si="3"/>
        <v>lll</v>
      </c>
    </row>
    <row r="125" spans="1:9" x14ac:dyDescent="0.3">
      <c r="A125" s="2" t="s">
        <v>23</v>
      </c>
      <c r="B125" s="2" t="s">
        <v>17</v>
      </c>
      <c r="C125" s="2">
        <v>4810</v>
      </c>
      <c r="D125" s="2">
        <v>8981</v>
      </c>
      <c r="E125" s="2">
        <v>4715</v>
      </c>
      <c r="F125" s="12">
        <v>6169</v>
      </c>
      <c r="G125" s="2">
        <v>62</v>
      </c>
      <c r="H125" s="1">
        <f t="shared" si="2"/>
        <v>3</v>
      </c>
      <c r="I125" s="16" t="str">
        <f t="shared" si="3"/>
        <v>lll</v>
      </c>
    </row>
    <row r="126" spans="1:9" x14ac:dyDescent="0.3">
      <c r="A126" s="2" t="s">
        <v>25</v>
      </c>
      <c r="B126" s="2" t="s">
        <v>20</v>
      </c>
      <c r="C126" s="2">
        <v>9002</v>
      </c>
      <c r="D126" s="2">
        <v>8680</v>
      </c>
      <c r="E126" s="2">
        <v>7129</v>
      </c>
      <c r="F126" s="12">
        <v>8270</v>
      </c>
      <c r="G126" s="2">
        <v>83</v>
      </c>
      <c r="H126" s="1">
        <f t="shared" si="2"/>
        <v>4</v>
      </c>
      <c r="I126" s="16" t="str">
        <f t="shared" si="3"/>
        <v>llll</v>
      </c>
    </row>
    <row r="127" spans="1:9" x14ac:dyDescent="0.3">
      <c r="A127" s="2" t="s">
        <v>35</v>
      </c>
      <c r="B127" s="2" t="s">
        <v>22</v>
      </c>
      <c r="C127" s="2">
        <v>9785</v>
      </c>
      <c r="D127" s="2">
        <v>9689</v>
      </c>
      <c r="E127" s="2">
        <v>3025</v>
      </c>
      <c r="F127" s="12">
        <v>7500</v>
      </c>
      <c r="G127" s="2">
        <v>75</v>
      </c>
      <c r="H127" s="1">
        <f t="shared" si="2"/>
        <v>4</v>
      </c>
      <c r="I127" s="16" t="str">
        <f t="shared" si="3"/>
        <v>llll</v>
      </c>
    </row>
    <row r="128" spans="1:9" x14ac:dyDescent="0.3">
      <c r="A128" s="2" t="s">
        <v>36</v>
      </c>
      <c r="B128" s="2" t="s">
        <v>24</v>
      </c>
      <c r="C128" s="2">
        <v>2384</v>
      </c>
      <c r="D128" s="2">
        <v>2315</v>
      </c>
      <c r="E128" s="2">
        <v>6304</v>
      </c>
      <c r="F128" s="12">
        <v>3668</v>
      </c>
      <c r="G128" s="2">
        <v>37</v>
      </c>
      <c r="H128" s="1">
        <f t="shared" si="2"/>
        <v>2</v>
      </c>
      <c r="I128" s="16" t="str">
        <f t="shared" si="3"/>
        <v>ll</v>
      </c>
    </row>
    <row r="129" spans="1:9" x14ac:dyDescent="0.3">
      <c r="A129" s="2" t="s">
        <v>37</v>
      </c>
      <c r="B129" s="2" t="s">
        <v>26</v>
      </c>
      <c r="C129" s="2">
        <v>1881</v>
      </c>
      <c r="D129" s="2">
        <v>8460</v>
      </c>
      <c r="E129" s="2">
        <v>6468</v>
      </c>
      <c r="F129" s="12">
        <v>5603</v>
      </c>
      <c r="G129" s="2">
        <v>56</v>
      </c>
      <c r="H129" s="1">
        <f t="shared" si="2"/>
        <v>3</v>
      </c>
      <c r="I129" s="16" t="str">
        <f t="shared" si="3"/>
        <v>lll</v>
      </c>
    </row>
    <row r="130" spans="1:9" x14ac:dyDescent="0.3">
      <c r="A130" s="2" t="s">
        <v>38</v>
      </c>
      <c r="B130" s="2" t="s">
        <v>27</v>
      </c>
      <c r="C130" s="2">
        <v>8555</v>
      </c>
      <c r="D130" s="2">
        <v>9220</v>
      </c>
      <c r="E130" s="2">
        <v>1316</v>
      </c>
      <c r="F130" s="12">
        <v>6364</v>
      </c>
      <c r="G130" s="2">
        <v>64</v>
      </c>
      <c r="H130" s="1">
        <f t="shared" si="2"/>
        <v>3</v>
      </c>
      <c r="I130" s="16" t="str">
        <f t="shared" si="3"/>
        <v>lll</v>
      </c>
    </row>
    <row r="131" spans="1:9" x14ac:dyDescent="0.3">
      <c r="A131" s="2" t="s">
        <v>39</v>
      </c>
      <c r="B131" s="2" t="s">
        <v>28</v>
      </c>
      <c r="C131" s="2">
        <v>9700</v>
      </c>
      <c r="D131" s="2">
        <v>9230</v>
      </c>
      <c r="E131" s="2">
        <v>7480</v>
      </c>
      <c r="F131" s="12">
        <v>8803</v>
      </c>
      <c r="G131" s="2">
        <v>88</v>
      </c>
      <c r="H131" s="1">
        <f t="shared" ref="H131:H194" si="4">VLOOKUP(G131,$J$4:$K$8,2,1)</f>
        <v>4</v>
      </c>
      <c r="I131" s="16" t="str">
        <f t="shared" ref="I131:I194" si="5">REPT($J$3,H131)</f>
        <v>llll</v>
      </c>
    </row>
    <row r="132" spans="1:9" x14ac:dyDescent="0.3">
      <c r="A132" s="2" t="s">
        <v>6</v>
      </c>
      <c r="B132" s="2" t="s">
        <v>30</v>
      </c>
      <c r="C132" s="2">
        <v>7016</v>
      </c>
      <c r="D132" s="2">
        <v>2714</v>
      </c>
      <c r="E132" s="2">
        <v>6585</v>
      </c>
      <c r="F132" s="12">
        <v>5438</v>
      </c>
      <c r="G132" s="2">
        <v>54</v>
      </c>
      <c r="H132" s="1">
        <f t="shared" si="4"/>
        <v>3</v>
      </c>
      <c r="I132" s="16" t="str">
        <f t="shared" si="5"/>
        <v>lll</v>
      </c>
    </row>
    <row r="133" spans="1:9" x14ac:dyDescent="0.3">
      <c r="A133" s="2" t="s">
        <v>9</v>
      </c>
      <c r="B133" s="2" t="s">
        <v>32</v>
      </c>
      <c r="C133" s="2">
        <v>3482</v>
      </c>
      <c r="D133" s="2">
        <v>3546</v>
      </c>
      <c r="E133" s="2">
        <v>4544</v>
      </c>
      <c r="F133" s="12">
        <v>3857</v>
      </c>
      <c r="G133" s="2">
        <v>39</v>
      </c>
      <c r="H133" s="1">
        <f t="shared" si="4"/>
        <v>2</v>
      </c>
      <c r="I133" s="16" t="str">
        <f t="shared" si="5"/>
        <v>ll</v>
      </c>
    </row>
    <row r="134" spans="1:9" x14ac:dyDescent="0.3">
      <c r="A134" s="2" t="s">
        <v>12</v>
      </c>
      <c r="B134" s="2" t="s">
        <v>8</v>
      </c>
      <c r="C134" s="2">
        <v>3200</v>
      </c>
      <c r="D134" s="2">
        <v>2642</v>
      </c>
      <c r="E134" s="2">
        <v>5276</v>
      </c>
      <c r="F134" s="12">
        <v>3706</v>
      </c>
      <c r="G134" s="2">
        <v>37</v>
      </c>
      <c r="H134" s="1">
        <f t="shared" si="4"/>
        <v>2</v>
      </c>
      <c r="I134" s="16" t="str">
        <f t="shared" si="5"/>
        <v>ll</v>
      </c>
    </row>
    <row r="135" spans="1:9" x14ac:dyDescent="0.3">
      <c r="A135" s="2" t="s">
        <v>15</v>
      </c>
      <c r="B135" s="2" t="s">
        <v>11</v>
      </c>
      <c r="C135" s="2">
        <v>6752</v>
      </c>
      <c r="D135" s="2">
        <v>5067</v>
      </c>
      <c r="E135" s="2">
        <v>5449</v>
      </c>
      <c r="F135" s="12">
        <v>5756</v>
      </c>
      <c r="G135" s="2">
        <v>58</v>
      </c>
      <c r="H135" s="1">
        <f t="shared" si="4"/>
        <v>3</v>
      </c>
      <c r="I135" s="16" t="str">
        <f t="shared" si="5"/>
        <v>lll</v>
      </c>
    </row>
    <row r="136" spans="1:9" x14ac:dyDescent="0.3">
      <c r="A136" s="2" t="s">
        <v>18</v>
      </c>
      <c r="B136" s="2" t="s">
        <v>14</v>
      </c>
      <c r="C136" s="2">
        <v>4845</v>
      </c>
      <c r="D136" s="2">
        <v>3861</v>
      </c>
      <c r="E136" s="2">
        <v>6775</v>
      </c>
      <c r="F136" s="12">
        <v>5160</v>
      </c>
      <c r="G136" s="2">
        <v>52</v>
      </c>
      <c r="H136" s="1">
        <f t="shared" si="4"/>
        <v>3</v>
      </c>
      <c r="I136" s="16" t="str">
        <f t="shared" si="5"/>
        <v>lll</v>
      </c>
    </row>
    <row r="137" spans="1:9" x14ac:dyDescent="0.3">
      <c r="A137" s="2" t="s">
        <v>21</v>
      </c>
      <c r="B137" s="2" t="s">
        <v>17</v>
      </c>
      <c r="C137" s="2">
        <v>2195</v>
      </c>
      <c r="D137" s="2">
        <v>2498</v>
      </c>
      <c r="E137" s="2">
        <v>6682</v>
      </c>
      <c r="F137" s="12">
        <v>3792</v>
      </c>
      <c r="G137" s="2">
        <v>38</v>
      </c>
      <c r="H137" s="1">
        <f t="shared" si="4"/>
        <v>2</v>
      </c>
      <c r="I137" s="16" t="str">
        <f t="shared" si="5"/>
        <v>ll</v>
      </c>
    </row>
    <row r="138" spans="1:9" x14ac:dyDescent="0.3">
      <c r="A138" s="2" t="s">
        <v>23</v>
      </c>
      <c r="B138" s="2" t="s">
        <v>20</v>
      </c>
      <c r="C138" s="2">
        <v>2565</v>
      </c>
      <c r="D138" s="2">
        <v>9208</v>
      </c>
      <c r="E138" s="2">
        <v>5390</v>
      </c>
      <c r="F138" s="12">
        <v>5721</v>
      </c>
      <c r="G138" s="2">
        <v>57</v>
      </c>
      <c r="H138" s="1">
        <f t="shared" si="4"/>
        <v>3</v>
      </c>
      <c r="I138" s="16" t="str">
        <f t="shared" si="5"/>
        <v>lll</v>
      </c>
    </row>
    <row r="139" spans="1:9" x14ac:dyDescent="0.3">
      <c r="A139" s="2" t="s">
        <v>25</v>
      </c>
      <c r="B139" s="2" t="s">
        <v>22</v>
      </c>
      <c r="C139" s="2">
        <v>3559</v>
      </c>
      <c r="D139" s="2">
        <v>5976</v>
      </c>
      <c r="E139" s="2">
        <v>7360</v>
      </c>
      <c r="F139" s="12">
        <v>5632</v>
      </c>
      <c r="G139" s="2">
        <v>56</v>
      </c>
      <c r="H139" s="1">
        <f t="shared" si="4"/>
        <v>3</v>
      </c>
      <c r="I139" s="16" t="str">
        <f t="shared" si="5"/>
        <v>lll</v>
      </c>
    </row>
    <row r="140" spans="1:9" x14ac:dyDescent="0.3">
      <c r="A140" s="2" t="s">
        <v>35</v>
      </c>
      <c r="B140" s="2" t="s">
        <v>24</v>
      </c>
      <c r="C140" s="2">
        <v>6274</v>
      </c>
      <c r="D140" s="2">
        <v>6757</v>
      </c>
      <c r="E140" s="2">
        <v>3960</v>
      </c>
      <c r="F140" s="12">
        <v>5664</v>
      </c>
      <c r="G140" s="2">
        <v>57</v>
      </c>
      <c r="H140" s="1">
        <f t="shared" si="4"/>
        <v>3</v>
      </c>
      <c r="I140" s="16" t="str">
        <f t="shared" si="5"/>
        <v>lll</v>
      </c>
    </row>
    <row r="141" spans="1:9" x14ac:dyDescent="0.3">
      <c r="A141" s="2" t="s">
        <v>36</v>
      </c>
      <c r="B141" s="2" t="s">
        <v>26</v>
      </c>
      <c r="C141" s="2">
        <v>4630</v>
      </c>
      <c r="D141" s="2">
        <v>8747</v>
      </c>
      <c r="E141" s="2">
        <v>2341</v>
      </c>
      <c r="F141" s="12">
        <v>5239</v>
      </c>
      <c r="G141" s="2">
        <v>52</v>
      </c>
      <c r="H141" s="1">
        <f t="shared" si="4"/>
        <v>3</v>
      </c>
      <c r="I141" s="16" t="str">
        <f t="shared" si="5"/>
        <v>lll</v>
      </c>
    </row>
    <row r="142" spans="1:9" x14ac:dyDescent="0.3">
      <c r="A142" s="2" t="s">
        <v>37</v>
      </c>
      <c r="B142" s="2" t="s">
        <v>27</v>
      </c>
      <c r="C142" s="2">
        <v>6100</v>
      </c>
      <c r="D142" s="2">
        <v>9944</v>
      </c>
      <c r="E142" s="2">
        <v>7042</v>
      </c>
      <c r="F142" s="12">
        <v>7695</v>
      </c>
      <c r="G142" s="2">
        <v>77</v>
      </c>
      <c r="H142" s="1">
        <f t="shared" si="4"/>
        <v>4</v>
      </c>
      <c r="I142" s="16" t="str">
        <f t="shared" si="5"/>
        <v>llll</v>
      </c>
    </row>
    <row r="143" spans="1:9" x14ac:dyDescent="0.3">
      <c r="A143" s="2" t="s">
        <v>38</v>
      </c>
      <c r="B143" s="2" t="s">
        <v>28</v>
      </c>
      <c r="C143" s="2">
        <v>2682</v>
      </c>
      <c r="D143" s="2">
        <v>9170</v>
      </c>
      <c r="E143" s="2">
        <v>6252</v>
      </c>
      <c r="F143" s="12">
        <v>6035</v>
      </c>
      <c r="G143" s="2">
        <v>60</v>
      </c>
      <c r="H143" s="1">
        <f t="shared" si="4"/>
        <v>3</v>
      </c>
      <c r="I143" s="16" t="str">
        <f t="shared" si="5"/>
        <v>lll</v>
      </c>
    </row>
    <row r="144" spans="1:9" x14ac:dyDescent="0.3">
      <c r="A144" s="2" t="s">
        <v>39</v>
      </c>
      <c r="B144" s="2" t="s">
        <v>30</v>
      </c>
      <c r="C144" s="2">
        <v>3993</v>
      </c>
      <c r="D144" s="2">
        <v>5878</v>
      </c>
      <c r="E144" s="2">
        <v>6904</v>
      </c>
      <c r="F144" s="12">
        <v>5592</v>
      </c>
      <c r="G144" s="2">
        <v>56</v>
      </c>
      <c r="H144" s="1">
        <f t="shared" si="4"/>
        <v>3</v>
      </c>
      <c r="I144" s="16" t="str">
        <f t="shared" si="5"/>
        <v>lll</v>
      </c>
    </row>
    <row r="145" spans="1:9" x14ac:dyDescent="0.3">
      <c r="A145" s="2" t="s">
        <v>6</v>
      </c>
      <c r="B145" s="2" t="s">
        <v>32</v>
      </c>
      <c r="C145" s="2">
        <v>8955</v>
      </c>
      <c r="D145" s="2">
        <v>5043</v>
      </c>
      <c r="E145" s="2">
        <v>6034</v>
      </c>
      <c r="F145" s="12">
        <v>6677</v>
      </c>
      <c r="G145" s="2">
        <v>67</v>
      </c>
      <c r="H145" s="1">
        <f t="shared" si="4"/>
        <v>3</v>
      </c>
      <c r="I145" s="16" t="str">
        <f t="shared" si="5"/>
        <v>lll</v>
      </c>
    </row>
    <row r="146" spans="1:9" x14ac:dyDescent="0.3">
      <c r="A146" s="2" t="s">
        <v>9</v>
      </c>
      <c r="B146" s="2" t="s">
        <v>8</v>
      </c>
      <c r="C146" s="2">
        <v>5211</v>
      </c>
      <c r="D146" s="2">
        <v>4336</v>
      </c>
      <c r="E146" s="2">
        <v>5206</v>
      </c>
      <c r="F146" s="12">
        <v>4918</v>
      </c>
      <c r="G146" s="2">
        <v>49</v>
      </c>
      <c r="H146" s="1">
        <f t="shared" si="4"/>
        <v>2</v>
      </c>
      <c r="I146" s="16" t="str">
        <f t="shared" si="5"/>
        <v>ll</v>
      </c>
    </row>
    <row r="147" spans="1:9" x14ac:dyDescent="0.3">
      <c r="A147" s="2" t="s">
        <v>12</v>
      </c>
      <c r="B147" s="2" t="s">
        <v>11</v>
      </c>
      <c r="C147" s="2">
        <v>7928</v>
      </c>
      <c r="D147" s="2">
        <v>4830</v>
      </c>
      <c r="E147" s="2">
        <v>2938</v>
      </c>
      <c r="F147" s="12">
        <v>5232</v>
      </c>
      <c r="G147" s="2">
        <v>52</v>
      </c>
      <c r="H147" s="1">
        <f t="shared" si="4"/>
        <v>3</v>
      </c>
      <c r="I147" s="16" t="str">
        <f t="shared" si="5"/>
        <v>lll</v>
      </c>
    </row>
    <row r="148" spans="1:9" x14ac:dyDescent="0.3">
      <c r="A148" s="2" t="s">
        <v>15</v>
      </c>
      <c r="B148" s="2" t="s">
        <v>14</v>
      </c>
      <c r="C148" s="2">
        <v>5321</v>
      </c>
      <c r="D148" s="2">
        <v>3518</v>
      </c>
      <c r="E148" s="2">
        <v>4463</v>
      </c>
      <c r="F148" s="12">
        <v>4434</v>
      </c>
      <c r="G148" s="2">
        <v>44</v>
      </c>
      <c r="H148" s="1">
        <f t="shared" si="4"/>
        <v>2</v>
      </c>
      <c r="I148" s="16" t="str">
        <f t="shared" si="5"/>
        <v>ll</v>
      </c>
    </row>
    <row r="149" spans="1:9" x14ac:dyDescent="0.3">
      <c r="A149" s="2" t="s">
        <v>18</v>
      </c>
      <c r="B149" s="2" t="s">
        <v>17</v>
      </c>
      <c r="C149" s="2">
        <v>7032</v>
      </c>
      <c r="D149" s="2">
        <v>4216</v>
      </c>
      <c r="E149" s="2">
        <v>2437</v>
      </c>
      <c r="F149" s="12">
        <v>4562</v>
      </c>
      <c r="G149" s="2">
        <v>46</v>
      </c>
      <c r="H149" s="1">
        <f t="shared" si="4"/>
        <v>2</v>
      </c>
      <c r="I149" s="16" t="str">
        <f t="shared" si="5"/>
        <v>ll</v>
      </c>
    </row>
    <row r="150" spans="1:9" x14ac:dyDescent="0.3">
      <c r="A150" s="2" t="s">
        <v>21</v>
      </c>
      <c r="B150" s="2" t="s">
        <v>20</v>
      </c>
      <c r="C150" s="2">
        <v>2721</v>
      </c>
      <c r="D150" s="2">
        <v>4374</v>
      </c>
      <c r="E150" s="2">
        <v>1647</v>
      </c>
      <c r="F150" s="12">
        <v>2914</v>
      </c>
      <c r="G150" s="2">
        <v>29</v>
      </c>
      <c r="H150" s="1">
        <f t="shared" si="4"/>
        <v>1</v>
      </c>
      <c r="I150" s="16" t="str">
        <f t="shared" si="5"/>
        <v>l</v>
      </c>
    </row>
    <row r="151" spans="1:9" x14ac:dyDescent="0.3">
      <c r="A151" s="2" t="s">
        <v>23</v>
      </c>
      <c r="B151" s="2" t="s">
        <v>22</v>
      </c>
      <c r="C151" s="2">
        <v>3529</v>
      </c>
      <c r="D151" s="2">
        <v>9536</v>
      </c>
      <c r="E151" s="2">
        <v>3316</v>
      </c>
      <c r="F151" s="12">
        <v>5460</v>
      </c>
      <c r="G151" s="2">
        <v>55</v>
      </c>
      <c r="H151" s="1">
        <f t="shared" si="4"/>
        <v>3</v>
      </c>
      <c r="I151" s="16" t="str">
        <f t="shared" si="5"/>
        <v>lll</v>
      </c>
    </row>
    <row r="152" spans="1:9" x14ac:dyDescent="0.3">
      <c r="A152" s="2" t="s">
        <v>25</v>
      </c>
      <c r="B152" s="2" t="s">
        <v>24</v>
      </c>
      <c r="C152" s="2">
        <v>3778</v>
      </c>
      <c r="D152" s="2">
        <v>9770</v>
      </c>
      <c r="E152" s="2">
        <v>7508</v>
      </c>
      <c r="F152" s="12">
        <v>7019</v>
      </c>
      <c r="G152" s="2">
        <v>70</v>
      </c>
      <c r="H152" s="1">
        <f t="shared" si="4"/>
        <v>4</v>
      </c>
      <c r="I152" s="16" t="str">
        <f t="shared" si="5"/>
        <v>llll</v>
      </c>
    </row>
    <row r="153" spans="1:9" x14ac:dyDescent="0.3">
      <c r="A153" s="2" t="s">
        <v>35</v>
      </c>
      <c r="B153" s="2" t="s">
        <v>26</v>
      </c>
      <c r="C153" s="2">
        <v>3003</v>
      </c>
      <c r="D153" s="2">
        <v>7651</v>
      </c>
      <c r="E153" s="2">
        <v>2845</v>
      </c>
      <c r="F153" s="12">
        <v>4500</v>
      </c>
      <c r="G153" s="2">
        <v>45</v>
      </c>
      <c r="H153" s="1">
        <f t="shared" si="4"/>
        <v>2</v>
      </c>
      <c r="I153" s="16" t="str">
        <f t="shared" si="5"/>
        <v>ll</v>
      </c>
    </row>
    <row r="154" spans="1:9" x14ac:dyDescent="0.3">
      <c r="A154" s="2" t="s">
        <v>36</v>
      </c>
      <c r="B154" s="2" t="s">
        <v>27</v>
      </c>
      <c r="C154" s="2">
        <v>2923</v>
      </c>
      <c r="D154" s="2">
        <v>9262</v>
      </c>
      <c r="E154" s="2">
        <v>5012</v>
      </c>
      <c r="F154" s="12">
        <v>5732</v>
      </c>
      <c r="G154" s="2">
        <v>57</v>
      </c>
      <c r="H154" s="1">
        <f t="shared" si="4"/>
        <v>3</v>
      </c>
      <c r="I154" s="16" t="str">
        <f t="shared" si="5"/>
        <v>lll</v>
      </c>
    </row>
    <row r="155" spans="1:9" x14ac:dyDescent="0.3">
      <c r="A155" s="2" t="s">
        <v>37</v>
      </c>
      <c r="B155" s="2" t="s">
        <v>28</v>
      </c>
      <c r="C155" s="2">
        <v>8355</v>
      </c>
      <c r="D155" s="2">
        <v>2595</v>
      </c>
      <c r="E155" s="2">
        <v>2215</v>
      </c>
      <c r="F155" s="12">
        <v>4388</v>
      </c>
      <c r="G155" s="2">
        <v>44</v>
      </c>
      <c r="H155" s="1">
        <f t="shared" si="4"/>
        <v>2</v>
      </c>
      <c r="I155" s="16" t="str">
        <f t="shared" si="5"/>
        <v>ll</v>
      </c>
    </row>
    <row r="156" spans="1:9" x14ac:dyDescent="0.3">
      <c r="A156" s="2" t="s">
        <v>38</v>
      </c>
      <c r="B156" s="2" t="s">
        <v>30</v>
      </c>
      <c r="C156" s="2">
        <v>8150</v>
      </c>
      <c r="D156" s="2">
        <v>4757</v>
      </c>
      <c r="E156" s="2">
        <v>6046</v>
      </c>
      <c r="F156" s="12">
        <v>6318</v>
      </c>
      <c r="G156" s="2">
        <v>63</v>
      </c>
      <c r="H156" s="1">
        <f t="shared" si="4"/>
        <v>3</v>
      </c>
      <c r="I156" s="16" t="str">
        <f t="shared" si="5"/>
        <v>lll</v>
      </c>
    </row>
    <row r="157" spans="1:9" x14ac:dyDescent="0.3">
      <c r="A157" s="2" t="s">
        <v>39</v>
      </c>
      <c r="B157" s="2" t="s">
        <v>32</v>
      </c>
      <c r="C157" s="2">
        <v>7701</v>
      </c>
      <c r="D157" s="2">
        <v>2926</v>
      </c>
      <c r="E157" s="2">
        <v>3922</v>
      </c>
      <c r="F157" s="12">
        <v>4850</v>
      </c>
      <c r="G157" s="2">
        <v>49</v>
      </c>
      <c r="H157" s="1">
        <f t="shared" si="4"/>
        <v>2</v>
      </c>
      <c r="I157" s="16" t="str">
        <f t="shared" si="5"/>
        <v>ll</v>
      </c>
    </row>
    <row r="158" spans="1:9" x14ac:dyDescent="0.3">
      <c r="A158" s="2" t="s">
        <v>6</v>
      </c>
      <c r="B158" s="2" t="s">
        <v>8</v>
      </c>
      <c r="C158" s="2">
        <v>1128</v>
      </c>
      <c r="D158" s="2">
        <v>6155</v>
      </c>
      <c r="E158" s="2">
        <v>4784</v>
      </c>
      <c r="F158" s="12">
        <v>4022</v>
      </c>
      <c r="G158" s="2">
        <v>40</v>
      </c>
      <c r="H158" s="1">
        <f t="shared" si="4"/>
        <v>2</v>
      </c>
      <c r="I158" s="16" t="str">
        <f t="shared" si="5"/>
        <v>ll</v>
      </c>
    </row>
    <row r="159" spans="1:9" x14ac:dyDescent="0.3">
      <c r="A159" s="2" t="s">
        <v>9</v>
      </c>
      <c r="B159" s="2" t="s">
        <v>11</v>
      </c>
      <c r="C159" s="2">
        <v>4397</v>
      </c>
      <c r="D159" s="2">
        <v>4916</v>
      </c>
      <c r="E159" s="2">
        <v>3639</v>
      </c>
      <c r="F159" s="12">
        <v>4317</v>
      </c>
      <c r="G159" s="2">
        <v>43</v>
      </c>
      <c r="H159" s="1">
        <f t="shared" si="4"/>
        <v>2</v>
      </c>
      <c r="I159" s="16" t="str">
        <f t="shared" si="5"/>
        <v>ll</v>
      </c>
    </row>
    <row r="160" spans="1:9" x14ac:dyDescent="0.3">
      <c r="A160" s="2" t="s">
        <v>12</v>
      </c>
      <c r="B160" s="2" t="s">
        <v>14</v>
      </c>
      <c r="C160" s="2">
        <v>7859</v>
      </c>
      <c r="D160" s="2">
        <v>3828</v>
      </c>
      <c r="E160" s="2">
        <v>2484</v>
      </c>
      <c r="F160" s="12">
        <v>4724</v>
      </c>
      <c r="G160" s="2">
        <v>47</v>
      </c>
      <c r="H160" s="1">
        <f t="shared" si="4"/>
        <v>2</v>
      </c>
      <c r="I160" s="16" t="str">
        <f t="shared" si="5"/>
        <v>ll</v>
      </c>
    </row>
    <row r="161" spans="1:9" x14ac:dyDescent="0.3">
      <c r="A161" s="2" t="s">
        <v>15</v>
      </c>
      <c r="B161" s="2" t="s">
        <v>17</v>
      </c>
      <c r="C161" s="2">
        <v>1391</v>
      </c>
      <c r="D161" s="2">
        <v>6946</v>
      </c>
      <c r="E161" s="2">
        <v>6544</v>
      </c>
      <c r="F161" s="12">
        <v>4960</v>
      </c>
      <c r="G161" s="2">
        <v>50</v>
      </c>
      <c r="H161" s="1">
        <f t="shared" si="4"/>
        <v>3</v>
      </c>
      <c r="I161" s="16" t="str">
        <f t="shared" si="5"/>
        <v>lll</v>
      </c>
    </row>
    <row r="162" spans="1:9" x14ac:dyDescent="0.3">
      <c r="A162" s="2" t="s">
        <v>18</v>
      </c>
      <c r="B162" s="2" t="s">
        <v>20</v>
      </c>
      <c r="C162" s="2">
        <v>2699</v>
      </c>
      <c r="D162" s="2">
        <v>2308</v>
      </c>
      <c r="E162" s="2">
        <v>5035</v>
      </c>
      <c r="F162" s="12">
        <v>3347</v>
      </c>
      <c r="G162" s="2">
        <v>33</v>
      </c>
      <c r="H162" s="1">
        <f t="shared" si="4"/>
        <v>2</v>
      </c>
      <c r="I162" s="16" t="str">
        <f t="shared" si="5"/>
        <v>ll</v>
      </c>
    </row>
    <row r="163" spans="1:9" x14ac:dyDescent="0.3">
      <c r="A163" s="2" t="s">
        <v>21</v>
      </c>
      <c r="B163" s="2" t="s">
        <v>22</v>
      </c>
      <c r="C163" s="2">
        <v>8642</v>
      </c>
      <c r="D163" s="2">
        <v>3432</v>
      </c>
      <c r="E163" s="2">
        <v>5776</v>
      </c>
      <c r="F163" s="12">
        <v>5950</v>
      </c>
      <c r="G163" s="2">
        <v>60</v>
      </c>
      <c r="H163" s="1">
        <f t="shared" si="4"/>
        <v>3</v>
      </c>
      <c r="I163" s="16" t="str">
        <f t="shared" si="5"/>
        <v>lll</v>
      </c>
    </row>
    <row r="164" spans="1:9" x14ac:dyDescent="0.3">
      <c r="A164" s="2" t="s">
        <v>23</v>
      </c>
      <c r="B164" s="2" t="s">
        <v>24</v>
      </c>
      <c r="C164" s="2">
        <v>1909</v>
      </c>
      <c r="D164" s="2">
        <v>7343</v>
      </c>
      <c r="E164" s="2">
        <v>6857</v>
      </c>
      <c r="F164" s="12">
        <v>5370</v>
      </c>
      <c r="G164" s="2">
        <v>54</v>
      </c>
      <c r="H164" s="1">
        <f t="shared" si="4"/>
        <v>3</v>
      </c>
      <c r="I164" s="16" t="str">
        <f t="shared" si="5"/>
        <v>lll</v>
      </c>
    </row>
    <row r="165" spans="1:9" x14ac:dyDescent="0.3">
      <c r="A165" s="2" t="s">
        <v>25</v>
      </c>
      <c r="B165" s="2" t="s">
        <v>26</v>
      </c>
      <c r="C165" s="2">
        <v>7281</v>
      </c>
      <c r="D165" s="2">
        <v>2690</v>
      </c>
      <c r="E165" s="2">
        <v>5949</v>
      </c>
      <c r="F165" s="12">
        <v>5307</v>
      </c>
      <c r="G165" s="2">
        <v>53</v>
      </c>
      <c r="H165" s="1">
        <f t="shared" si="4"/>
        <v>3</v>
      </c>
      <c r="I165" s="16" t="str">
        <f t="shared" si="5"/>
        <v>lll</v>
      </c>
    </row>
    <row r="166" spans="1:9" x14ac:dyDescent="0.3">
      <c r="A166" s="2" t="s">
        <v>35</v>
      </c>
      <c r="B166" s="2" t="s">
        <v>27</v>
      </c>
      <c r="C166" s="2">
        <v>8590</v>
      </c>
      <c r="D166" s="2">
        <v>7399</v>
      </c>
      <c r="E166" s="2">
        <v>6101</v>
      </c>
      <c r="F166" s="12">
        <v>7363</v>
      </c>
      <c r="G166" s="2">
        <v>74</v>
      </c>
      <c r="H166" s="1">
        <f t="shared" si="4"/>
        <v>4</v>
      </c>
      <c r="I166" s="16" t="str">
        <f t="shared" si="5"/>
        <v>llll</v>
      </c>
    </row>
    <row r="167" spans="1:9" x14ac:dyDescent="0.3">
      <c r="A167" s="2" t="s">
        <v>36</v>
      </c>
      <c r="B167" s="2" t="s">
        <v>28</v>
      </c>
      <c r="C167" s="2">
        <v>1201</v>
      </c>
      <c r="D167" s="2">
        <v>5641</v>
      </c>
      <c r="E167" s="2">
        <v>2050</v>
      </c>
      <c r="F167" s="12">
        <v>2964</v>
      </c>
      <c r="G167" s="2">
        <v>30</v>
      </c>
      <c r="H167" s="1">
        <f t="shared" si="4"/>
        <v>2</v>
      </c>
      <c r="I167" s="16" t="str">
        <f t="shared" si="5"/>
        <v>ll</v>
      </c>
    </row>
    <row r="168" spans="1:9" x14ac:dyDescent="0.3">
      <c r="A168" s="2" t="s">
        <v>37</v>
      </c>
      <c r="B168" s="2" t="s">
        <v>30</v>
      </c>
      <c r="C168" s="2">
        <v>1207</v>
      </c>
      <c r="D168" s="2">
        <v>9287</v>
      </c>
      <c r="E168" s="2">
        <v>2583</v>
      </c>
      <c r="F168" s="12">
        <v>4359</v>
      </c>
      <c r="G168" s="2">
        <v>44</v>
      </c>
      <c r="H168" s="1">
        <f t="shared" si="4"/>
        <v>2</v>
      </c>
      <c r="I168" s="16" t="str">
        <f t="shared" si="5"/>
        <v>ll</v>
      </c>
    </row>
    <row r="169" spans="1:9" x14ac:dyDescent="0.3">
      <c r="A169" s="2" t="s">
        <v>38</v>
      </c>
      <c r="B169" s="2" t="s">
        <v>32</v>
      </c>
      <c r="C169" s="2">
        <v>1374</v>
      </c>
      <c r="D169" s="2">
        <v>5668</v>
      </c>
      <c r="E169" s="2">
        <v>3431</v>
      </c>
      <c r="F169" s="12">
        <v>3491</v>
      </c>
      <c r="G169" s="2">
        <v>35</v>
      </c>
      <c r="H169" s="1">
        <f t="shared" si="4"/>
        <v>2</v>
      </c>
      <c r="I169" s="16" t="str">
        <f t="shared" si="5"/>
        <v>ll</v>
      </c>
    </row>
    <row r="170" spans="1:9" x14ac:dyDescent="0.3">
      <c r="A170" s="2" t="s">
        <v>39</v>
      </c>
      <c r="B170" s="2" t="s">
        <v>8</v>
      </c>
      <c r="C170" s="2">
        <v>2585</v>
      </c>
      <c r="D170" s="2">
        <v>4809</v>
      </c>
      <c r="E170" s="2">
        <v>4739</v>
      </c>
      <c r="F170" s="12">
        <v>4044</v>
      </c>
      <c r="G170" s="2">
        <v>40</v>
      </c>
      <c r="H170" s="1">
        <f t="shared" si="4"/>
        <v>2</v>
      </c>
      <c r="I170" s="16" t="str">
        <f t="shared" si="5"/>
        <v>ll</v>
      </c>
    </row>
    <row r="171" spans="1:9" x14ac:dyDescent="0.3">
      <c r="A171" s="2" t="s">
        <v>6</v>
      </c>
      <c r="B171" s="2" t="s">
        <v>11</v>
      </c>
      <c r="C171" s="2">
        <v>1610</v>
      </c>
      <c r="D171" s="2">
        <v>9252</v>
      </c>
      <c r="E171" s="2">
        <v>1909</v>
      </c>
      <c r="F171" s="12">
        <v>4257</v>
      </c>
      <c r="G171" s="2">
        <v>43</v>
      </c>
      <c r="H171" s="1">
        <f t="shared" si="4"/>
        <v>2</v>
      </c>
      <c r="I171" s="16" t="str">
        <f t="shared" si="5"/>
        <v>ll</v>
      </c>
    </row>
    <row r="172" spans="1:9" x14ac:dyDescent="0.3">
      <c r="A172" s="2" t="s">
        <v>9</v>
      </c>
      <c r="B172" s="2" t="s">
        <v>14</v>
      </c>
      <c r="C172" s="2">
        <v>6348</v>
      </c>
      <c r="D172" s="2">
        <v>7319</v>
      </c>
      <c r="E172" s="2">
        <v>2856</v>
      </c>
      <c r="F172" s="12">
        <v>5508</v>
      </c>
      <c r="G172" s="2">
        <v>55</v>
      </c>
      <c r="H172" s="1">
        <f t="shared" si="4"/>
        <v>3</v>
      </c>
      <c r="I172" s="16" t="str">
        <f t="shared" si="5"/>
        <v>lll</v>
      </c>
    </row>
    <row r="173" spans="1:9" x14ac:dyDescent="0.3">
      <c r="A173" s="2" t="s">
        <v>12</v>
      </c>
      <c r="B173" s="2" t="s">
        <v>17</v>
      </c>
      <c r="C173" s="2">
        <v>1525</v>
      </c>
      <c r="D173" s="2">
        <v>4217</v>
      </c>
      <c r="E173" s="2">
        <v>3953</v>
      </c>
      <c r="F173" s="12">
        <v>3232</v>
      </c>
      <c r="G173" s="2">
        <v>32</v>
      </c>
      <c r="H173" s="1">
        <f t="shared" si="4"/>
        <v>2</v>
      </c>
      <c r="I173" s="16" t="str">
        <f t="shared" si="5"/>
        <v>ll</v>
      </c>
    </row>
    <row r="174" spans="1:9" x14ac:dyDescent="0.3">
      <c r="A174" s="2" t="s">
        <v>15</v>
      </c>
      <c r="B174" s="2" t="s">
        <v>20</v>
      </c>
      <c r="C174" s="2">
        <v>9713</v>
      </c>
      <c r="D174" s="2">
        <v>2575</v>
      </c>
      <c r="E174" s="2">
        <v>5476</v>
      </c>
      <c r="F174" s="12">
        <v>5921</v>
      </c>
      <c r="G174" s="2">
        <v>59</v>
      </c>
      <c r="H174" s="1">
        <f t="shared" si="4"/>
        <v>3</v>
      </c>
      <c r="I174" s="16" t="str">
        <f t="shared" si="5"/>
        <v>lll</v>
      </c>
    </row>
    <row r="175" spans="1:9" x14ac:dyDescent="0.3">
      <c r="A175" s="2" t="s">
        <v>18</v>
      </c>
      <c r="B175" s="2" t="s">
        <v>22</v>
      </c>
      <c r="C175" s="2">
        <v>3008</v>
      </c>
      <c r="D175" s="2">
        <v>8329</v>
      </c>
      <c r="E175" s="2">
        <v>5311</v>
      </c>
      <c r="F175" s="12">
        <v>5549</v>
      </c>
      <c r="G175" s="2">
        <v>55</v>
      </c>
      <c r="H175" s="1">
        <f t="shared" si="4"/>
        <v>3</v>
      </c>
      <c r="I175" s="16" t="str">
        <f t="shared" si="5"/>
        <v>lll</v>
      </c>
    </row>
    <row r="176" spans="1:9" x14ac:dyDescent="0.3">
      <c r="A176" s="2" t="s">
        <v>21</v>
      </c>
      <c r="B176" s="2" t="s">
        <v>24</v>
      </c>
      <c r="C176" s="2">
        <v>6266</v>
      </c>
      <c r="D176" s="2">
        <v>3368</v>
      </c>
      <c r="E176" s="2">
        <v>7683</v>
      </c>
      <c r="F176" s="12">
        <v>5772</v>
      </c>
      <c r="G176" s="2">
        <v>58</v>
      </c>
      <c r="H176" s="1">
        <f t="shared" si="4"/>
        <v>3</v>
      </c>
      <c r="I176" s="16" t="str">
        <f t="shared" si="5"/>
        <v>lll</v>
      </c>
    </row>
    <row r="177" spans="1:9" x14ac:dyDescent="0.3">
      <c r="A177" s="2" t="s">
        <v>23</v>
      </c>
      <c r="B177" s="2" t="s">
        <v>26</v>
      </c>
      <c r="C177" s="2">
        <v>7780</v>
      </c>
      <c r="D177" s="2">
        <v>4704</v>
      </c>
      <c r="E177" s="2">
        <v>6416</v>
      </c>
      <c r="F177" s="12">
        <v>6300</v>
      </c>
      <c r="G177" s="2">
        <v>63</v>
      </c>
      <c r="H177" s="1">
        <f t="shared" si="4"/>
        <v>3</v>
      </c>
      <c r="I177" s="16" t="str">
        <f t="shared" si="5"/>
        <v>lll</v>
      </c>
    </row>
    <row r="178" spans="1:9" x14ac:dyDescent="0.3">
      <c r="A178" s="2" t="s">
        <v>25</v>
      </c>
      <c r="B178" s="2" t="s">
        <v>27</v>
      </c>
      <c r="C178" s="2">
        <v>8854</v>
      </c>
      <c r="D178" s="2">
        <v>5944</v>
      </c>
      <c r="E178" s="2">
        <v>4955</v>
      </c>
      <c r="F178" s="12">
        <v>6584</v>
      </c>
      <c r="G178" s="2">
        <v>66</v>
      </c>
      <c r="H178" s="1">
        <f t="shared" si="4"/>
        <v>3</v>
      </c>
      <c r="I178" s="16" t="str">
        <f t="shared" si="5"/>
        <v>lll</v>
      </c>
    </row>
    <row r="179" spans="1:9" x14ac:dyDescent="0.3">
      <c r="A179" s="2" t="s">
        <v>35</v>
      </c>
      <c r="B179" s="2" t="s">
        <v>28</v>
      </c>
      <c r="C179" s="2">
        <v>2091</v>
      </c>
      <c r="D179" s="2">
        <v>7410</v>
      </c>
      <c r="E179" s="2">
        <v>1145</v>
      </c>
      <c r="F179" s="12">
        <v>3549</v>
      </c>
      <c r="G179" s="2">
        <v>35</v>
      </c>
      <c r="H179" s="1">
        <f t="shared" si="4"/>
        <v>2</v>
      </c>
      <c r="I179" s="16" t="str">
        <f t="shared" si="5"/>
        <v>ll</v>
      </c>
    </row>
    <row r="180" spans="1:9" x14ac:dyDescent="0.3">
      <c r="A180" s="2" t="s">
        <v>36</v>
      </c>
      <c r="B180" s="2" t="s">
        <v>30</v>
      </c>
      <c r="C180" s="2">
        <v>6711</v>
      </c>
      <c r="D180" s="2">
        <v>5591</v>
      </c>
      <c r="E180" s="2">
        <v>2247</v>
      </c>
      <c r="F180" s="12">
        <v>4850</v>
      </c>
      <c r="G180" s="2">
        <v>49</v>
      </c>
      <c r="H180" s="1">
        <f t="shared" si="4"/>
        <v>2</v>
      </c>
      <c r="I180" s="16" t="str">
        <f t="shared" si="5"/>
        <v>ll</v>
      </c>
    </row>
    <row r="181" spans="1:9" x14ac:dyDescent="0.3">
      <c r="A181" s="2" t="s">
        <v>37</v>
      </c>
      <c r="B181" s="2" t="s">
        <v>32</v>
      </c>
      <c r="C181" s="2">
        <v>9934</v>
      </c>
      <c r="D181" s="2">
        <v>8059</v>
      </c>
      <c r="E181" s="2">
        <v>4027</v>
      </c>
      <c r="F181" s="12">
        <v>7340</v>
      </c>
      <c r="G181" s="2">
        <v>73</v>
      </c>
      <c r="H181" s="1">
        <f t="shared" si="4"/>
        <v>4</v>
      </c>
      <c r="I181" s="16" t="str">
        <f t="shared" si="5"/>
        <v>llll</v>
      </c>
    </row>
    <row r="182" spans="1:9" x14ac:dyDescent="0.3">
      <c r="A182" s="2" t="s">
        <v>38</v>
      </c>
      <c r="B182" s="2" t="s">
        <v>8</v>
      </c>
      <c r="C182" s="2">
        <v>5255</v>
      </c>
      <c r="D182" s="2">
        <v>6864</v>
      </c>
      <c r="E182" s="2">
        <v>7457</v>
      </c>
      <c r="F182" s="12">
        <v>6525</v>
      </c>
      <c r="G182" s="2">
        <v>65</v>
      </c>
      <c r="H182" s="1">
        <f t="shared" si="4"/>
        <v>3</v>
      </c>
      <c r="I182" s="16" t="str">
        <f t="shared" si="5"/>
        <v>lll</v>
      </c>
    </row>
    <row r="183" spans="1:9" x14ac:dyDescent="0.3">
      <c r="A183" s="2" t="s">
        <v>39</v>
      </c>
      <c r="B183" s="2" t="s">
        <v>11</v>
      </c>
      <c r="C183" s="2">
        <v>6256</v>
      </c>
      <c r="D183" s="2">
        <v>7471</v>
      </c>
      <c r="E183" s="2">
        <v>2935</v>
      </c>
      <c r="F183" s="12">
        <v>5554</v>
      </c>
      <c r="G183" s="2">
        <v>56</v>
      </c>
      <c r="H183" s="1">
        <f t="shared" si="4"/>
        <v>3</v>
      </c>
      <c r="I183" s="16" t="str">
        <f t="shared" si="5"/>
        <v>lll</v>
      </c>
    </row>
    <row r="184" spans="1:9" x14ac:dyDescent="0.3">
      <c r="A184" s="2" t="s">
        <v>6</v>
      </c>
      <c r="B184" s="2" t="s">
        <v>14</v>
      </c>
      <c r="C184" s="2">
        <v>5880</v>
      </c>
      <c r="D184" s="2">
        <v>9148</v>
      </c>
      <c r="E184" s="2">
        <v>1493</v>
      </c>
      <c r="F184" s="12">
        <v>5507</v>
      </c>
      <c r="G184" s="2">
        <v>55</v>
      </c>
      <c r="H184" s="1">
        <f t="shared" si="4"/>
        <v>3</v>
      </c>
      <c r="I184" s="16" t="str">
        <f t="shared" si="5"/>
        <v>lll</v>
      </c>
    </row>
    <row r="185" spans="1:9" x14ac:dyDescent="0.3">
      <c r="A185" s="2" t="s">
        <v>9</v>
      </c>
      <c r="B185" s="2" t="s">
        <v>17</v>
      </c>
      <c r="C185" s="2">
        <v>4209</v>
      </c>
      <c r="D185" s="2">
        <v>5926</v>
      </c>
      <c r="E185" s="2">
        <v>3155</v>
      </c>
      <c r="F185" s="12">
        <v>4430</v>
      </c>
      <c r="G185" s="2">
        <v>44</v>
      </c>
      <c r="H185" s="1">
        <f t="shared" si="4"/>
        <v>2</v>
      </c>
      <c r="I185" s="16" t="str">
        <f t="shared" si="5"/>
        <v>ll</v>
      </c>
    </row>
    <row r="186" spans="1:9" x14ac:dyDescent="0.3">
      <c r="A186" s="2" t="s">
        <v>12</v>
      </c>
      <c r="B186" s="2" t="s">
        <v>20</v>
      </c>
      <c r="C186" s="2">
        <v>7030</v>
      </c>
      <c r="D186" s="2">
        <v>7996</v>
      </c>
      <c r="E186" s="2">
        <v>7397</v>
      </c>
      <c r="F186" s="12">
        <v>7474</v>
      </c>
      <c r="G186" s="2">
        <v>75</v>
      </c>
      <c r="H186" s="1">
        <f t="shared" si="4"/>
        <v>4</v>
      </c>
      <c r="I186" s="16" t="str">
        <f t="shared" si="5"/>
        <v>llll</v>
      </c>
    </row>
    <row r="187" spans="1:9" x14ac:dyDescent="0.3">
      <c r="A187" s="2" t="s">
        <v>15</v>
      </c>
      <c r="B187" s="2" t="s">
        <v>22</v>
      </c>
      <c r="C187" s="2">
        <v>2411</v>
      </c>
      <c r="D187" s="2">
        <v>8273</v>
      </c>
      <c r="E187" s="2">
        <v>6368</v>
      </c>
      <c r="F187" s="12">
        <v>5684</v>
      </c>
      <c r="G187" s="2">
        <v>57</v>
      </c>
      <c r="H187" s="1">
        <f t="shared" si="4"/>
        <v>3</v>
      </c>
      <c r="I187" s="16" t="str">
        <f t="shared" si="5"/>
        <v>lll</v>
      </c>
    </row>
    <row r="188" spans="1:9" x14ac:dyDescent="0.3">
      <c r="A188" s="2" t="s">
        <v>18</v>
      </c>
      <c r="B188" s="2" t="s">
        <v>24</v>
      </c>
      <c r="C188" s="2">
        <v>4846</v>
      </c>
      <c r="D188" s="2">
        <v>7585</v>
      </c>
      <c r="E188" s="2">
        <v>2487</v>
      </c>
      <c r="F188" s="12">
        <v>4973</v>
      </c>
      <c r="G188" s="2">
        <v>50</v>
      </c>
      <c r="H188" s="1">
        <f t="shared" si="4"/>
        <v>3</v>
      </c>
      <c r="I188" s="16" t="str">
        <f t="shared" si="5"/>
        <v>lll</v>
      </c>
    </row>
    <row r="189" spans="1:9" x14ac:dyDescent="0.3">
      <c r="A189" s="2" t="s">
        <v>21</v>
      </c>
      <c r="B189" s="2" t="s">
        <v>26</v>
      </c>
      <c r="C189" s="2">
        <v>8908</v>
      </c>
      <c r="D189" s="2">
        <v>8517</v>
      </c>
      <c r="E189" s="2">
        <v>3461</v>
      </c>
      <c r="F189" s="12">
        <v>6962</v>
      </c>
      <c r="G189" s="2">
        <v>70</v>
      </c>
      <c r="H189" s="1">
        <f t="shared" si="4"/>
        <v>4</v>
      </c>
      <c r="I189" s="16" t="str">
        <f t="shared" si="5"/>
        <v>llll</v>
      </c>
    </row>
    <row r="190" spans="1:9" x14ac:dyDescent="0.3">
      <c r="A190" s="2" t="s">
        <v>23</v>
      </c>
      <c r="B190" s="2" t="s">
        <v>27</v>
      </c>
      <c r="C190" s="2">
        <v>6291</v>
      </c>
      <c r="D190" s="2">
        <v>8228</v>
      </c>
      <c r="E190" s="2">
        <v>7651</v>
      </c>
      <c r="F190" s="12">
        <v>7390</v>
      </c>
      <c r="G190" s="2">
        <v>74</v>
      </c>
      <c r="H190" s="1">
        <f t="shared" si="4"/>
        <v>4</v>
      </c>
      <c r="I190" s="16" t="str">
        <f t="shared" si="5"/>
        <v>llll</v>
      </c>
    </row>
    <row r="191" spans="1:9" x14ac:dyDescent="0.3">
      <c r="A191" s="2" t="s">
        <v>25</v>
      </c>
      <c r="B191" s="2" t="s">
        <v>28</v>
      </c>
      <c r="C191" s="2">
        <v>5866</v>
      </c>
      <c r="D191" s="2">
        <v>3154</v>
      </c>
      <c r="E191" s="2">
        <v>1364</v>
      </c>
      <c r="F191" s="12">
        <v>3461</v>
      </c>
      <c r="G191" s="2">
        <v>35</v>
      </c>
      <c r="H191" s="1">
        <f t="shared" si="4"/>
        <v>2</v>
      </c>
      <c r="I191" s="16" t="str">
        <f t="shared" si="5"/>
        <v>ll</v>
      </c>
    </row>
    <row r="192" spans="1:9" x14ac:dyDescent="0.3">
      <c r="A192" s="2" t="s">
        <v>35</v>
      </c>
      <c r="B192" s="2" t="s">
        <v>30</v>
      </c>
      <c r="C192" s="2">
        <v>6513</v>
      </c>
      <c r="D192" s="2">
        <v>5294</v>
      </c>
      <c r="E192" s="2">
        <v>4954</v>
      </c>
      <c r="F192" s="12">
        <v>5587</v>
      </c>
      <c r="G192" s="2">
        <v>56</v>
      </c>
      <c r="H192" s="1">
        <f t="shared" si="4"/>
        <v>3</v>
      </c>
      <c r="I192" s="16" t="str">
        <f t="shared" si="5"/>
        <v>lll</v>
      </c>
    </row>
    <row r="193" spans="1:9" x14ac:dyDescent="0.3">
      <c r="A193" s="2" t="s">
        <v>36</v>
      </c>
      <c r="B193" s="2" t="s">
        <v>32</v>
      </c>
      <c r="C193" s="2">
        <v>8520</v>
      </c>
      <c r="D193" s="2">
        <v>4248</v>
      </c>
      <c r="E193" s="2">
        <v>3718</v>
      </c>
      <c r="F193" s="12">
        <v>5495</v>
      </c>
      <c r="G193" s="2">
        <v>55</v>
      </c>
      <c r="H193" s="1">
        <f t="shared" si="4"/>
        <v>3</v>
      </c>
      <c r="I193" s="16" t="str">
        <f t="shared" si="5"/>
        <v>lll</v>
      </c>
    </row>
    <row r="194" spans="1:9" x14ac:dyDescent="0.3">
      <c r="A194" s="2" t="s">
        <v>37</v>
      </c>
      <c r="B194" s="2" t="s">
        <v>8</v>
      </c>
      <c r="C194" s="2">
        <v>1045</v>
      </c>
      <c r="D194" s="2">
        <v>4682</v>
      </c>
      <c r="E194" s="2">
        <v>3454</v>
      </c>
      <c r="F194" s="12">
        <v>3060</v>
      </c>
      <c r="G194" s="2">
        <v>31</v>
      </c>
      <c r="H194" s="1">
        <f t="shared" si="4"/>
        <v>2</v>
      </c>
      <c r="I194" s="16" t="str">
        <f t="shared" si="5"/>
        <v>ll</v>
      </c>
    </row>
    <row r="195" spans="1:9" x14ac:dyDescent="0.3">
      <c r="A195" s="2" t="s">
        <v>38</v>
      </c>
      <c r="B195" s="2" t="s">
        <v>11</v>
      </c>
      <c r="C195" s="2">
        <v>1779</v>
      </c>
      <c r="D195" s="2">
        <v>4775</v>
      </c>
      <c r="E195" s="2">
        <v>1065</v>
      </c>
      <c r="F195" s="12">
        <v>2540</v>
      </c>
      <c r="G195" s="2">
        <v>25</v>
      </c>
      <c r="H195" s="1">
        <f t="shared" ref="H195:H217" si="6">VLOOKUP(G195,$J$4:$K$8,2,1)</f>
        <v>1</v>
      </c>
      <c r="I195" s="16" t="str">
        <f t="shared" ref="I195:I217" si="7">REPT($J$3,H195)</f>
        <v>l</v>
      </c>
    </row>
    <row r="196" spans="1:9" x14ac:dyDescent="0.3">
      <c r="A196" s="2" t="s">
        <v>39</v>
      </c>
      <c r="B196" s="2" t="s">
        <v>14</v>
      </c>
      <c r="C196" s="2">
        <v>8740</v>
      </c>
      <c r="D196" s="2">
        <v>9389</v>
      </c>
      <c r="E196" s="2">
        <v>1326</v>
      </c>
      <c r="F196" s="12">
        <v>6485</v>
      </c>
      <c r="G196" s="2">
        <v>65</v>
      </c>
      <c r="H196" s="1">
        <f t="shared" si="6"/>
        <v>3</v>
      </c>
      <c r="I196" s="16" t="str">
        <f t="shared" si="7"/>
        <v>lll</v>
      </c>
    </row>
    <row r="197" spans="1:9" x14ac:dyDescent="0.3">
      <c r="A197" s="2" t="s">
        <v>6</v>
      </c>
      <c r="B197" s="2" t="s">
        <v>17</v>
      </c>
      <c r="C197" s="2">
        <v>4199</v>
      </c>
      <c r="D197" s="2">
        <v>5170</v>
      </c>
      <c r="E197" s="2">
        <v>7684</v>
      </c>
      <c r="F197" s="12">
        <v>5684</v>
      </c>
      <c r="G197" s="2">
        <v>57</v>
      </c>
      <c r="H197" s="1">
        <f t="shared" si="6"/>
        <v>3</v>
      </c>
      <c r="I197" s="16" t="str">
        <f t="shared" si="7"/>
        <v>lll</v>
      </c>
    </row>
    <row r="198" spans="1:9" x14ac:dyDescent="0.3">
      <c r="A198" s="2" t="s">
        <v>9</v>
      </c>
      <c r="B198" s="2" t="s">
        <v>20</v>
      </c>
      <c r="C198" s="2">
        <v>5863</v>
      </c>
      <c r="D198" s="2">
        <v>4548</v>
      </c>
      <c r="E198" s="2">
        <v>6904</v>
      </c>
      <c r="F198" s="12">
        <v>5772</v>
      </c>
      <c r="G198" s="2">
        <v>58</v>
      </c>
      <c r="H198" s="1">
        <f t="shared" si="6"/>
        <v>3</v>
      </c>
      <c r="I198" s="16" t="str">
        <f t="shared" si="7"/>
        <v>lll</v>
      </c>
    </row>
    <row r="199" spans="1:9" x14ac:dyDescent="0.3">
      <c r="A199" s="2" t="s">
        <v>12</v>
      </c>
      <c r="B199" s="2" t="s">
        <v>22</v>
      </c>
      <c r="C199" s="2">
        <v>7242</v>
      </c>
      <c r="D199" s="2">
        <v>5799</v>
      </c>
      <c r="E199" s="2">
        <v>3312</v>
      </c>
      <c r="F199" s="12">
        <v>5451</v>
      </c>
      <c r="G199" s="2">
        <v>55</v>
      </c>
      <c r="H199" s="1">
        <f t="shared" si="6"/>
        <v>3</v>
      </c>
      <c r="I199" s="16" t="str">
        <f t="shared" si="7"/>
        <v>lll</v>
      </c>
    </row>
    <row r="200" spans="1:9" x14ac:dyDescent="0.3">
      <c r="A200" s="2" t="s">
        <v>15</v>
      </c>
      <c r="B200" s="2" t="s">
        <v>24</v>
      </c>
      <c r="C200" s="2">
        <v>5594</v>
      </c>
      <c r="D200" s="2">
        <v>2017</v>
      </c>
      <c r="E200" s="2">
        <v>2672</v>
      </c>
      <c r="F200" s="12">
        <v>3428</v>
      </c>
      <c r="G200" s="2">
        <v>34</v>
      </c>
      <c r="H200" s="1">
        <f t="shared" si="6"/>
        <v>2</v>
      </c>
      <c r="I200" s="16" t="str">
        <f t="shared" si="7"/>
        <v>ll</v>
      </c>
    </row>
    <row r="201" spans="1:9" x14ac:dyDescent="0.3">
      <c r="A201" s="2" t="s">
        <v>18</v>
      </c>
      <c r="B201" s="2" t="s">
        <v>26</v>
      </c>
      <c r="C201" s="2">
        <v>7915</v>
      </c>
      <c r="D201" s="2">
        <v>3111</v>
      </c>
      <c r="E201" s="2">
        <v>5807</v>
      </c>
      <c r="F201" s="12">
        <v>5611</v>
      </c>
      <c r="G201" s="2">
        <v>56</v>
      </c>
      <c r="H201" s="1">
        <f t="shared" si="6"/>
        <v>3</v>
      </c>
      <c r="I201" s="16" t="str">
        <f t="shared" si="7"/>
        <v>lll</v>
      </c>
    </row>
    <row r="202" spans="1:9" x14ac:dyDescent="0.3">
      <c r="A202" s="2" t="s">
        <v>21</v>
      </c>
      <c r="B202" s="2" t="s">
        <v>27</v>
      </c>
      <c r="C202" s="2">
        <v>1941</v>
      </c>
      <c r="D202" s="2">
        <v>5997</v>
      </c>
      <c r="E202" s="2">
        <v>7906</v>
      </c>
      <c r="F202" s="12">
        <v>5281</v>
      </c>
      <c r="G202" s="2">
        <v>53</v>
      </c>
      <c r="H202" s="1">
        <f t="shared" si="6"/>
        <v>3</v>
      </c>
      <c r="I202" s="16" t="str">
        <f t="shared" si="7"/>
        <v>lll</v>
      </c>
    </row>
    <row r="203" spans="1:9" x14ac:dyDescent="0.3">
      <c r="A203" s="2" t="s">
        <v>23</v>
      </c>
      <c r="B203" s="2" t="s">
        <v>28</v>
      </c>
      <c r="C203" s="2">
        <v>3838</v>
      </c>
      <c r="D203" s="2">
        <v>5280</v>
      </c>
      <c r="E203" s="2">
        <v>3607</v>
      </c>
      <c r="F203" s="12">
        <v>4242</v>
      </c>
      <c r="G203" s="2">
        <v>42</v>
      </c>
      <c r="H203" s="1">
        <f t="shared" si="6"/>
        <v>2</v>
      </c>
      <c r="I203" s="16" t="str">
        <f t="shared" si="7"/>
        <v>ll</v>
      </c>
    </row>
    <row r="204" spans="1:9" x14ac:dyDescent="0.3">
      <c r="A204" s="2" t="s">
        <v>25</v>
      </c>
      <c r="B204" s="2" t="s">
        <v>30</v>
      </c>
      <c r="C204" s="2">
        <v>7605</v>
      </c>
      <c r="D204" s="2">
        <v>4353</v>
      </c>
      <c r="E204" s="2">
        <v>5870</v>
      </c>
      <c r="F204" s="12">
        <v>5943</v>
      </c>
      <c r="G204" s="2">
        <v>59</v>
      </c>
      <c r="H204" s="1">
        <f t="shared" si="6"/>
        <v>3</v>
      </c>
      <c r="I204" s="16" t="str">
        <f t="shared" si="7"/>
        <v>lll</v>
      </c>
    </row>
    <row r="205" spans="1:9" x14ac:dyDescent="0.3">
      <c r="A205" s="2" t="s">
        <v>35</v>
      </c>
      <c r="B205" s="2" t="s">
        <v>32</v>
      </c>
      <c r="C205" s="2">
        <v>3038</v>
      </c>
      <c r="D205" s="2">
        <v>8417</v>
      </c>
      <c r="E205" s="2">
        <v>1098</v>
      </c>
      <c r="F205" s="12">
        <v>4184</v>
      </c>
      <c r="G205" s="2">
        <v>42</v>
      </c>
      <c r="H205" s="1">
        <f t="shared" si="6"/>
        <v>2</v>
      </c>
      <c r="I205" s="16" t="str">
        <f t="shared" si="7"/>
        <v>ll</v>
      </c>
    </row>
    <row r="206" spans="1:9" x14ac:dyDescent="0.3">
      <c r="A206" s="2" t="s">
        <v>36</v>
      </c>
      <c r="B206" s="2" t="s">
        <v>8</v>
      </c>
      <c r="C206" s="2">
        <v>8602</v>
      </c>
      <c r="D206" s="2">
        <v>8654</v>
      </c>
      <c r="E206" s="2">
        <v>2852</v>
      </c>
      <c r="F206" s="12">
        <v>6703</v>
      </c>
      <c r="G206" s="2">
        <v>67</v>
      </c>
      <c r="H206" s="1">
        <f t="shared" si="6"/>
        <v>3</v>
      </c>
      <c r="I206" s="16" t="str">
        <f t="shared" si="7"/>
        <v>lll</v>
      </c>
    </row>
    <row r="207" spans="1:9" x14ac:dyDescent="0.3">
      <c r="A207" s="2" t="s">
        <v>37</v>
      </c>
      <c r="B207" s="2" t="s">
        <v>11</v>
      </c>
      <c r="C207" s="2">
        <v>4750</v>
      </c>
      <c r="D207" s="2">
        <v>5363</v>
      </c>
      <c r="E207" s="2">
        <v>1479</v>
      </c>
      <c r="F207" s="12">
        <v>3864</v>
      </c>
      <c r="G207" s="2">
        <v>39</v>
      </c>
      <c r="H207" s="1">
        <f t="shared" si="6"/>
        <v>2</v>
      </c>
      <c r="I207" s="16" t="str">
        <f t="shared" si="7"/>
        <v>ll</v>
      </c>
    </row>
    <row r="208" spans="1:9" x14ac:dyDescent="0.3">
      <c r="A208" s="2" t="s">
        <v>38</v>
      </c>
      <c r="B208" s="2" t="s">
        <v>14</v>
      </c>
      <c r="C208" s="2">
        <v>9580</v>
      </c>
      <c r="D208" s="2">
        <v>2744</v>
      </c>
      <c r="E208" s="2">
        <v>1659</v>
      </c>
      <c r="F208" s="12">
        <v>4661</v>
      </c>
      <c r="G208" s="2">
        <v>47</v>
      </c>
      <c r="H208" s="1">
        <f t="shared" si="6"/>
        <v>2</v>
      </c>
      <c r="I208" s="16" t="str">
        <f t="shared" si="7"/>
        <v>ll</v>
      </c>
    </row>
    <row r="209" spans="1:9" x14ac:dyDescent="0.3">
      <c r="A209" s="2" t="s">
        <v>39</v>
      </c>
      <c r="B209" s="2" t="s">
        <v>17</v>
      </c>
      <c r="C209" s="2">
        <v>3300</v>
      </c>
      <c r="D209" s="2">
        <v>7116</v>
      </c>
      <c r="E209" s="2">
        <v>1973</v>
      </c>
      <c r="F209" s="12">
        <v>4130</v>
      </c>
      <c r="G209" s="2">
        <v>41</v>
      </c>
      <c r="H209" s="1">
        <f t="shared" si="6"/>
        <v>2</v>
      </c>
      <c r="I209" s="16" t="str">
        <f t="shared" si="7"/>
        <v>ll</v>
      </c>
    </row>
    <row r="210" spans="1:9" x14ac:dyDescent="0.3">
      <c r="A210" s="2" t="s">
        <v>6</v>
      </c>
      <c r="B210" s="2" t="s">
        <v>20</v>
      </c>
      <c r="C210" s="2">
        <v>2869</v>
      </c>
      <c r="D210" s="2">
        <v>8534</v>
      </c>
      <c r="E210" s="2">
        <v>1563</v>
      </c>
      <c r="F210" s="12">
        <v>4322</v>
      </c>
      <c r="G210" s="2">
        <v>43</v>
      </c>
      <c r="H210" s="1">
        <f t="shared" si="6"/>
        <v>2</v>
      </c>
      <c r="I210" s="16" t="str">
        <f t="shared" si="7"/>
        <v>ll</v>
      </c>
    </row>
    <row r="211" spans="1:9" x14ac:dyDescent="0.3">
      <c r="A211" s="2" t="s">
        <v>9</v>
      </c>
      <c r="B211" s="2" t="s">
        <v>22</v>
      </c>
      <c r="C211" s="2">
        <v>7311</v>
      </c>
      <c r="D211" s="2">
        <v>4548</v>
      </c>
      <c r="E211" s="2">
        <v>6793</v>
      </c>
      <c r="F211" s="12">
        <v>6217</v>
      </c>
      <c r="G211" s="2">
        <v>62</v>
      </c>
      <c r="H211" s="1">
        <f t="shared" si="6"/>
        <v>3</v>
      </c>
      <c r="I211" s="16" t="str">
        <f t="shared" si="7"/>
        <v>lll</v>
      </c>
    </row>
    <row r="212" spans="1:9" x14ac:dyDescent="0.3">
      <c r="A212" s="2" t="s">
        <v>12</v>
      </c>
      <c r="B212" s="2" t="s">
        <v>24</v>
      </c>
      <c r="C212" s="2">
        <v>6247</v>
      </c>
      <c r="D212" s="2">
        <v>2905</v>
      </c>
      <c r="E212" s="2">
        <v>5874</v>
      </c>
      <c r="F212" s="12">
        <v>5009</v>
      </c>
      <c r="G212" s="2">
        <v>50</v>
      </c>
      <c r="H212" s="1">
        <f t="shared" si="6"/>
        <v>3</v>
      </c>
      <c r="I212" s="16" t="str">
        <f t="shared" si="7"/>
        <v>lll</v>
      </c>
    </row>
    <row r="213" spans="1:9" x14ac:dyDescent="0.3">
      <c r="A213" s="2" t="s">
        <v>15</v>
      </c>
      <c r="B213" s="2" t="s">
        <v>26</v>
      </c>
      <c r="C213" s="2">
        <v>1838</v>
      </c>
      <c r="D213" s="2">
        <v>3278</v>
      </c>
      <c r="E213" s="2">
        <v>1880</v>
      </c>
      <c r="F213" s="12">
        <v>2332</v>
      </c>
      <c r="G213" s="2">
        <v>23</v>
      </c>
      <c r="H213" s="1">
        <f t="shared" si="6"/>
        <v>1</v>
      </c>
      <c r="I213" s="16" t="str">
        <f t="shared" si="7"/>
        <v>l</v>
      </c>
    </row>
    <row r="214" spans="1:9" x14ac:dyDescent="0.3">
      <c r="A214" s="2" t="s">
        <v>18</v>
      </c>
      <c r="B214" s="2" t="s">
        <v>27</v>
      </c>
      <c r="C214" s="2">
        <v>8368</v>
      </c>
      <c r="D214" s="2">
        <v>8806</v>
      </c>
      <c r="E214" s="2">
        <v>2846</v>
      </c>
      <c r="F214" s="12">
        <v>6673</v>
      </c>
      <c r="G214" s="2">
        <v>67</v>
      </c>
      <c r="H214" s="1">
        <f t="shared" si="6"/>
        <v>3</v>
      </c>
      <c r="I214" s="16" t="str">
        <f t="shared" si="7"/>
        <v>lll</v>
      </c>
    </row>
    <row r="215" spans="1:9" x14ac:dyDescent="0.3">
      <c r="A215" s="2" t="s">
        <v>21</v>
      </c>
      <c r="B215" s="2" t="s">
        <v>28</v>
      </c>
      <c r="C215" s="2">
        <v>5003</v>
      </c>
      <c r="D215" s="2">
        <v>4675</v>
      </c>
      <c r="E215" s="2">
        <v>7103</v>
      </c>
      <c r="F215" s="12">
        <v>5594</v>
      </c>
      <c r="G215" s="2">
        <v>56</v>
      </c>
      <c r="H215" s="1">
        <f t="shared" si="6"/>
        <v>3</v>
      </c>
      <c r="I215" s="16" t="str">
        <f t="shared" si="7"/>
        <v>lll</v>
      </c>
    </row>
    <row r="216" spans="1:9" x14ac:dyDescent="0.3">
      <c r="A216" s="2" t="s">
        <v>23</v>
      </c>
      <c r="B216" s="2" t="s">
        <v>30</v>
      </c>
      <c r="C216" s="2">
        <v>5572</v>
      </c>
      <c r="D216" s="2">
        <v>7390</v>
      </c>
      <c r="E216" s="2">
        <v>7758</v>
      </c>
      <c r="F216" s="12">
        <v>6907</v>
      </c>
      <c r="G216" s="2">
        <v>69</v>
      </c>
      <c r="H216" s="1">
        <f t="shared" si="6"/>
        <v>3</v>
      </c>
      <c r="I216" s="16" t="str">
        <f t="shared" si="7"/>
        <v>lll</v>
      </c>
    </row>
    <row r="217" spans="1:9" x14ac:dyDescent="0.3">
      <c r="A217" s="2" t="s">
        <v>25</v>
      </c>
      <c r="B217" s="2" t="s">
        <v>32</v>
      </c>
      <c r="C217" s="2">
        <v>5295</v>
      </c>
      <c r="D217" s="2">
        <v>5555</v>
      </c>
      <c r="E217" s="2">
        <v>7941</v>
      </c>
      <c r="F217" s="12">
        <v>6264</v>
      </c>
      <c r="G217" s="2">
        <v>63</v>
      </c>
      <c r="H217" s="1">
        <f t="shared" si="6"/>
        <v>3</v>
      </c>
      <c r="I217" s="16" t="str">
        <f t="shared" si="7"/>
        <v>lll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06AD-714E-4FE4-9699-FA998A2F4403}">
  <dimension ref="A1:P17"/>
  <sheetViews>
    <sheetView tabSelected="1" zoomScale="145" zoomScaleNormal="145" workbookViewId="0">
      <selection activeCell="A2" sqref="A2:A3"/>
    </sheetView>
  </sheetViews>
  <sheetFormatPr defaultRowHeight="14.4" x14ac:dyDescent="0.3"/>
  <cols>
    <col min="1" max="1" width="9.44140625" customWidth="1"/>
    <col min="2" max="2" width="17.44140625" customWidth="1"/>
    <col min="3" max="3" width="17.6640625" customWidth="1"/>
    <col min="4" max="4" width="19.88671875" customWidth="1"/>
    <col min="5" max="5" width="21.33203125" customWidth="1"/>
    <col min="6" max="6" width="16.44140625" customWidth="1"/>
    <col min="7" max="7" width="14.77734375" customWidth="1"/>
    <col min="8" max="8" width="12.77734375" customWidth="1"/>
    <col min="9" max="9" width="11.5546875" customWidth="1"/>
  </cols>
  <sheetData>
    <row r="1" spans="1:16" ht="34.799999999999997" customHeight="1" x14ac:dyDescent="0.3">
      <c r="A1" s="22" t="str">
        <f>"SALES DASHBOARD BY " &amp; UPPER(B3)</f>
        <v>SALES DASHBOARD BY TINA</v>
      </c>
      <c r="B1" s="22"/>
      <c r="C1" s="22"/>
      <c r="D1" s="22"/>
      <c r="E1" s="22"/>
      <c r="F1" s="22"/>
      <c r="G1" s="22"/>
      <c r="H1" s="22"/>
      <c r="I1" s="25"/>
      <c r="J1" s="3"/>
      <c r="K1" s="3"/>
      <c r="L1" s="3"/>
      <c r="M1" s="3"/>
      <c r="N1" s="3"/>
      <c r="O1" s="3"/>
      <c r="P1" s="3"/>
    </row>
    <row r="2" spans="1:16" ht="16.8" customHeight="1" x14ac:dyDescent="0.3">
      <c r="A2" s="27">
        <v>83</v>
      </c>
      <c r="B2" s="5" t="s">
        <v>0</v>
      </c>
      <c r="C2" s="5" t="str">
        <f>DATA!B1</f>
        <v>City</v>
      </c>
      <c r="D2" s="5" t="str">
        <f>DATA!C1</f>
        <v>Product</v>
      </c>
      <c r="E2" s="5" t="str">
        <f>DATA!D1</f>
        <v>Sales Price</v>
      </c>
      <c r="F2" s="5" t="str">
        <f>DATA!E1</f>
        <v>SALES 2</v>
      </c>
      <c r="G2" s="5" t="str">
        <f>DATA!F1</f>
        <v>SALES 3</v>
      </c>
      <c r="H2" s="6" t="s">
        <v>40</v>
      </c>
      <c r="I2" s="25"/>
      <c r="J2" s="3"/>
      <c r="K2" s="3"/>
      <c r="L2" s="3"/>
      <c r="M2" s="3"/>
      <c r="N2" s="3"/>
      <c r="O2" s="3"/>
      <c r="P2" s="3"/>
    </row>
    <row r="3" spans="1:16" ht="15.6" customHeight="1" x14ac:dyDescent="0.3">
      <c r="A3" s="37"/>
      <c r="B3" s="4" t="str" cm="1">
        <f t="array" ref="B3">INDEX(DATA!A2:$A$217,'MOVING MAN'!A2,1)</f>
        <v>Tina</v>
      </c>
      <c r="C3" s="4" t="str">
        <f>VLOOKUP($B$3,DATA!$A$1:$F$217,MATCH('MOVING MAN'!C$2,DATA!$A$1:$F$1,0),0)</f>
        <v>Noida</v>
      </c>
      <c r="D3" s="4" t="str">
        <f>VLOOKUP($B$3,DATA!$A$1:$F$217,MATCH('MOVING MAN'!D$2,DATA!$A$1:$F$1,0),0)</f>
        <v>one plus</v>
      </c>
      <c r="E3" s="4">
        <f>VLOOKUP($B$3,DATA!$A$1:$F$217,MATCH('MOVING MAN'!E$2,DATA!$A$1:$F$1,0),0)</f>
        <v>9912</v>
      </c>
      <c r="F3" s="4">
        <f>VLOOKUP($B$3,DATA!$A$1:$F$217,MATCH('MOVING MAN'!F$2,DATA!$A$1:$F$1,0),0)</f>
        <v>7107</v>
      </c>
      <c r="G3" s="4">
        <f ca="1">VLOOKUP($B$3,DATA!$A$1:$F$217,MATCH('MOVING MAN'!G$2,DATA!$A$1:$F$1,0),0)</f>
        <v>3642</v>
      </c>
      <c r="H3" s="4">
        <f ca="1">ROUND(AVERAGE(E3:G3),0)</f>
        <v>6887</v>
      </c>
      <c r="I3" s="25"/>
      <c r="K3">
        <f ca="1">H3</f>
        <v>6887</v>
      </c>
      <c r="L3">
        <v>1000</v>
      </c>
      <c r="M3">
        <f ca="1">10000-K3-L3</f>
        <v>2113</v>
      </c>
    </row>
    <row r="4" spans="1:16" x14ac:dyDescent="0.3">
      <c r="A4" s="20"/>
      <c r="B4" s="20"/>
      <c r="C4" s="20"/>
      <c r="D4" s="20"/>
      <c r="E4" s="20"/>
      <c r="F4" s="20"/>
      <c r="G4" s="20"/>
      <c r="H4" s="20"/>
      <c r="I4" s="25"/>
    </row>
    <row r="5" spans="1:16" x14ac:dyDescent="0.3">
      <c r="I5" s="25"/>
    </row>
    <row r="6" spans="1:16" x14ac:dyDescent="0.3">
      <c r="I6" s="25"/>
    </row>
    <row r="7" spans="1:16" x14ac:dyDescent="0.3">
      <c r="I7" s="25"/>
      <c r="L7" t="s">
        <v>44</v>
      </c>
    </row>
    <row r="8" spans="1:16" x14ac:dyDescent="0.3">
      <c r="I8" s="25"/>
      <c r="L8" t="s">
        <v>46</v>
      </c>
      <c r="M8" t="s">
        <v>45</v>
      </c>
    </row>
    <row r="9" spans="1:16" ht="13.2" customHeight="1" x14ac:dyDescent="0.3">
      <c r="I9" s="25"/>
      <c r="L9" t="s">
        <v>62</v>
      </c>
      <c r="M9" t="s">
        <v>47</v>
      </c>
    </row>
    <row r="10" spans="1:16" x14ac:dyDescent="0.3">
      <c r="I10" s="25"/>
    </row>
    <row r="11" spans="1:16" x14ac:dyDescent="0.3">
      <c r="B11" s="24"/>
      <c r="C11" s="24"/>
      <c r="D11" s="24"/>
      <c r="E11" s="24"/>
      <c r="F11" s="24"/>
      <c r="I11" s="25"/>
    </row>
    <row r="12" spans="1:16" x14ac:dyDescent="0.3">
      <c r="B12" s="24"/>
      <c r="C12" s="24"/>
      <c r="D12" s="24"/>
      <c r="E12" s="24"/>
      <c r="F12" s="24"/>
      <c r="I12" s="25"/>
    </row>
    <row r="13" spans="1:16" x14ac:dyDescent="0.3">
      <c r="B13" s="24"/>
      <c r="C13" s="24"/>
      <c r="D13" s="24"/>
      <c r="E13" s="24"/>
      <c r="F13" s="24"/>
      <c r="I13" s="25"/>
    </row>
    <row r="14" spans="1:16" x14ac:dyDescent="0.3">
      <c r="B14" s="24"/>
      <c r="C14" s="24"/>
      <c r="D14" s="24"/>
      <c r="E14" s="24"/>
      <c r="F14" s="24"/>
      <c r="I14" s="25"/>
    </row>
    <row r="15" spans="1:16" ht="13.8" customHeight="1" x14ac:dyDescent="0.3">
      <c r="B15" s="24"/>
      <c r="C15" s="24"/>
      <c r="D15" s="24"/>
      <c r="E15" s="24"/>
      <c r="F15" s="24"/>
      <c r="I15" s="25"/>
    </row>
    <row r="16" spans="1:16" ht="13.8" customHeight="1" x14ac:dyDescent="0.3">
      <c r="B16" s="24"/>
      <c r="C16" s="24"/>
      <c r="D16" s="24"/>
      <c r="E16" s="24"/>
      <c r="F16" s="24"/>
      <c r="I16" s="25"/>
    </row>
    <row r="17" spans="2:6" ht="11.4" customHeight="1" x14ac:dyDescent="0.3">
      <c r="B17" s="24"/>
      <c r="C17" s="24"/>
      <c r="D17" s="24"/>
      <c r="E17" s="24"/>
      <c r="F17" s="24"/>
    </row>
  </sheetData>
  <mergeCells count="4">
    <mergeCell ref="A1:H1"/>
    <mergeCell ref="I1:I16"/>
    <mergeCell ref="A2:A3"/>
    <mergeCell ref="B11:F17"/>
  </mergeCells>
  <conditionalFormatting sqref="B11">
    <cfRule type="expression" dxfId="1" priority="1">
      <formula>$H3&lt;6000</formula>
    </cfRule>
    <cfRule type="expression" dxfId="0" priority="2">
      <formula>$H3&gt;6000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Spinner 1">
              <controlPr defaultSize="0" autoPict="0">
                <anchor moveWithCells="1" sizeWithCells="1">
                  <from>
                    <xdr:col>0</xdr:col>
                    <xdr:colOff>7620</xdr:colOff>
                    <xdr:row>3</xdr:row>
                    <xdr:rowOff>7620</xdr:rowOff>
                  </from>
                  <to>
                    <xdr:col>0</xdr:col>
                    <xdr:colOff>640080</xdr:colOff>
                    <xdr:row>16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Spinner 2">
              <controlPr defaultSize="0" autoPict="0">
                <anchor moveWithCells="1" sizeWithCells="1">
                  <from>
                    <xdr:col>8</xdr:col>
                    <xdr:colOff>7620</xdr:colOff>
                    <xdr:row>0</xdr:row>
                    <xdr:rowOff>0</xdr:rowOff>
                  </from>
                  <to>
                    <xdr:col>8</xdr:col>
                    <xdr:colOff>784860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List Box 3">
              <controlPr defaultSize="0" autoLine="0" autoPict="0">
                <anchor moveWithCells="1">
                  <from>
                    <xdr:col>8</xdr:col>
                    <xdr:colOff>15240</xdr:colOff>
                    <xdr:row>2</xdr:row>
                    <xdr:rowOff>15240</xdr:rowOff>
                  </from>
                  <to>
                    <xdr:col>9</xdr:col>
                    <xdr:colOff>0</xdr:colOff>
                    <xdr:row>17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ROUGH</vt:lpstr>
      <vt:lpstr>DASHBOARD</vt:lpstr>
      <vt:lpstr>DASHBOARD SCROLL BAR</vt:lpstr>
      <vt:lpstr>CONDITIONAL FORMATTING</vt:lpstr>
      <vt:lpstr>BATTERY DASHBOARD</vt:lpstr>
      <vt:lpstr>SIGNAL DASHBOARD</vt:lpstr>
      <vt:lpstr>BAR EFFECT CONDITIONAL</vt:lpstr>
      <vt:lpstr>STAR EFFECT</vt:lpstr>
      <vt:lpstr>MOVING 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Ramanand Prince</dc:creator>
  <cp:lastModifiedBy>Ramanand Prince</cp:lastModifiedBy>
  <dcterms:created xsi:type="dcterms:W3CDTF">2023-10-27T06:50:06Z</dcterms:created>
  <dcterms:modified xsi:type="dcterms:W3CDTF">2024-10-02T05:47:38Z</dcterms:modified>
</cp:coreProperties>
</file>