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38272A3-7C50-443F-A1E0-E73051658AA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2023" sheetId="1" r:id="rId1"/>
    <sheet name="2024" sheetId="2" r:id="rId2"/>
  </sheets>
  <definedNames>
    <definedName name="_xlnm.Print_Area" localSheetId="0">'2023'!$A$1:$N$28</definedName>
    <definedName name="_xlnm.Print_Area" localSheetId="1">'2024'!$A$1:$N$28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26" i="2" s="1"/>
  <c r="D15" i="1"/>
  <c r="D16" i="2" l="1"/>
  <c r="D26" i="2" s="1"/>
  <c r="C16" i="1"/>
  <c r="C22" i="1" s="1"/>
  <c r="C25" i="1" s="1"/>
  <c r="D14" i="1"/>
  <c r="D16" i="1" s="1"/>
  <c r="D22" i="1" s="1"/>
  <c r="D25" i="1" s="1"/>
</calcChain>
</file>

<file path=xl/sharedStrings.xml><?xml version="1.0" encoding="utf-8"?>
<sst xmlns="http://schemas.openxmlformats.org/spreadsheetml/2006/main" count="28" uniqueCount="12">
  <si>
    <t>No.of Day Visits</t>
  </si>
  <si>
    <t>Revenue</t>
  </si>
  <si>
    <t>Revenue-GHS</t>
  </si>
  <si>
    <t>Year</t>
  </si>
  <si>
    <t>14.5M</t>
  </si>
  <si>
    <t>19.5M</t>
  </si>
  <si>
    <t>43.4M*</t>
  </si>
  <si>
    <t>Profit/(loss)</t>
  </si>
  <si>
    <t>3M*</t>
  </si>
  <si>
    <t>(13.5M)</t>
  </si>
  <si>
    <t>(2.4M)</t>
  </si>
  <si>
    <t>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</si>
</sst>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4" fontId="0" fillId="0" borderId="0" xfId="0" applyNumberFormat="1"/>
    <xf numFmtId="164" fontId="0" fillId="0" borderId="0" xfId="0" applyNumberFormat="1"/>
    <xf numFmtId="0" fontId="3" fillId="0" borderId="0" xfId="0" applyFont="1"/>
    <xf numFmtId="164" fontId="3" fillId="0" borderId="2" xfId="0" applyNumberFormat="1" applyFont="1" applyBorder="1"/>
    <xf numFmtId="43" fontId="3" fillId="0" borderId="2" xfId="1" applyFont="1" applyBorder="1"/>
    <xf numFmtId="17" fontId="0" fillId="0" borderId="1" xfId="0" applyNumberFormat="1" applyBorder="1"/>
    <xf numFmtId="164" fontId="0" fillId="0" borderId="1" xfId="1" applyNumberFormat="1" applyFont="1" applyBorder="1"/>
    <xf numFmtId="43" fontId="0" fillId="0" borderId="1" xfId="1" applyFont="1" applyBorder="1"/>
    <xf numFmtId="0" fontId="3" fillId="0" borderId="1" xfId="0" applyFont="1" applyBorder="1"/>
    <xf numFmtId="43" fontId="0" fillId="0" borderId="0" xfId="0" applyNumberFormat="1"/>
    <xf numFmtId="164" fontId="3" fillId="0" borderId="3" xfId="0" applyNumberFormat="1" applyFont="1" applyBorder="1"/>
    <xf numFmtId="43" fontId="3" fillId="0" borderId="3" xfId="0" applyNumberFormat="1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'2023'!$C$3</c:f>
              <c:strCache>
                <c:ptCount val="1"/>
                <c:pt idx="0">
                  <c:v>No.of Day 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'2023'!$B$4:$B$15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'2023'!$C$4:$C$15</c:f>
              <c:numCache>
                <c:formatCode>_(* #,##0_);_(* \(#,##0\);_(* "-"??_);_(@_)</c:formatCode>
                <c:ptCount val="12"/>
                <c:pt idx="0">
                  <c:v>2622</c:v>
                </c:pt>
                <c:pt idx="1">
                  <c:v>478</c:v>
                </c:pt>
                <c:pt idx="2">
                  <c:v>608</c:v>
                </c:pt>
                <c:pt idx="3">
                  <c:v>1523</c:v>
                </c:pt>
                <c:pt idx="4">
                  <c:v>764</c:v>
                </c:pt>
                <c:pt idx="5">
                  <c:v>1063</c:v>
                </c:pt>
                <c:pt idx="6">
                  <c:v>2032</c:v>
                </c:pt>
                <c:pt idx="7">
                  <c:v>2620</c:v>
                </c:pt>
                <c:pt idx="8">
                  <c:v>2379</c:v>
                </c:pt>
                <c:pt idx="9">
                  <c:v>2201</c:v>
                </c:pt>
                <c:pt idx="10">
                  <c:v>2017</c:v>
                </c:pt>
                <c:pt idx="11">
                  <c:v>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F-4269-A52F-F7FA62C2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8512"/>
        <c:axId val="137410048"/>
      </c:barChart>
      <c:lineChart>
        <c:grouping val="standard"/>
        <c:varyColors val="0"/>
        <c:ser>
          <c:idx val="1"/>
          <c:order val="1"/>
          <c:tx>
            <c:strRef>
              <c:f>'2023'!$D$3</c:f>
              <c:strCache>
                <c:ptCount val="1"/>
                <c:pt idx="0">
                  <c:v>Revenue-GHS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'2023'!$B$4:$B$15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'2023'!$D$4:$D$15</c:f>
              <c:numCache>
                <c:formatCode>_(* #,##0.00_);_(* \(#,##0.00\);_(* "-"??_);_(@_)</c:formatCode>
                <c:ptCount val="12"/>
                <c:pt idx="0">
                  <c:v>531116.81000000006</c:v>
                </c:pt>
                <c:pt idx="1">
                  <c:v>206060.16</c:v>
                </c:pt>
                <c:pt idx="2">
                  <c:v>273347.57</c:v>
                </c:pt>
                <c:pt idx="3">
                  <c:v>828227.87</c:v>
                </c:pt>
                <c:pt idx="4">
                  <c:v>341642.60000000003</c:v>
                </c:pt>
                <c:pt idx="5">
                  <c:v>460587.36</c:v>
                </c:pt>
                <c:pt idx="6">
                  <c:v>744110.95</c:v>
                </c:pt>
                <c:pt idx="7">
                  <c:v>1182451.52</c:v>
                </c:pt>
                <c:pt idx="8">
                  <c:v>884695.35</c:v>
                </c:pt>
                <c:pt idx="9">
                  <c:v>779930.4</c:v>
                </c:pt>
                <c:pt idx="10">
                  <c:v>822324.48</c:v>
                </c:pt>
                <c:pt idx="11">
                  <c:v>2691638.37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F-4269-A52F-F7FA62C2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7968"/>
        <c:axId val="137424896"/>
      </c:lineChart>
      <c:dateAx>
        <c:axId val="1374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0048"/>
        <c:crosses val="autoZero"/>
        <c:auto val="1"/>
        <c:lblOffset val="100"/>
        <c:baseTimeUnit val="months"/>
      </c:dateAx>
      <c:valAx>
        <c:axId val="1374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8512"/>
        <c:crosses val="autoZero"/>
        <c:crossBetween val="between"/>
      </c:valAx>
      <c:valAx>
        <c:axId val="137424896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7968"/>
        <c:crosses val="max"/>
        <c:crossBetween val="between"/>
      </c:valAx>
      <c:dateAx>
        <c:axId val="1374279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742489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899137607799"/>
          <c:y val="0.17075425790754259"/>
          <c:w val="0.77478797293195489"/>
          <c:h val="0.51477786079659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'2024'!$C$3</c:f>
              <c:strCache>
                <c:ptCount val="1"/>
                <c:pt idx="0">
                  <c:v>No.of Day 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'2024'!$B$4:$B$15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'2024'!$C$4:$C$15</c:f>
              <c:numCache>
                <c:formatCode>_(* #,##0_);_(* \(#,##0\);_(* "-"??_);_(@_)</c:formatCode>
                <c:ptCount val="12"/>
                <c:pt idx="0">
                  <c:v>2771</c:v>
                </c:pt>
                <c:pt idx="1">
                  <c:v>1536</c:v>
                </c:pt>
                <c:pt idx="2">
                  <c:v>2244</c:v>
                </c:pt>
                <c:pt idx="3">
                  <c:v>2059</c:v>
                </c:pt>
                <c:pt idx="4">
                  <c:v>1993</c:v>
                </c:pt>
                <c:pt idx="5">
                  <c:v>2419</c:v>
                </c:pt>
                <c:pt idx="6">
                  <c:v>2545</c:v>
                </c:pt>
                <c:pt idx="7">
                  <c:v>4522</c:v>
                </c:pt>
                <c:pt idx="8">
                  <c:v>2728</c:v>
                </c:pt>
                <c:pt idx="9">
                  <c:v>2595</c:v>
                </c:pt>
                <c:pt idx="10">
                  <c:v>2725</c:v>
                </c:pt>
                <c:pt idx="11">
                  <c:v>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2-4501-A008-9A6F8A15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15872"/>
        <c:axId val="172817408"/>
      </c:barChart>
      <c:lineChart>
        <c:grouping val="standard"/>
        <c:varyColors val="0"/>
        <c:ser>
          <c:idx val="1"/>
          <c:order val="1"/>
          <c:tx>
            <c:strRef>
              <c:f>'2024'!$D$3</c:f>
              <c:strCache>
                <c:ptCount val="1"/>
                <c:pt idx="0">
                  <c:v>Revenue-GHS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'2024'!$B$4:$B$15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'2024'!$D$4:$D$15</c:f>
              <c:numCache>
                <c:formatCode>_(* #,##0.00_);_(* \(#,##0.00\);_(* "-"??_);_(@_)</c:formatCode>
                <c:ptCount val="12"/>
                <c:pt idx="0">
                  <c:v>707224.54</c:v>
                </c:pt>
                <c:pt idx="1">
                  <c:v>414339.28</c:v>
                </c:pt>
                <c:pt idx="2">
                  <c:v>549366.02</c:v>
                </c:pt>
                <c:pt idx="3">
                  <c:v>457751.8</c:v>
                </c:pt>
                <c:pt idx="4">
                  <c:v>503739.98</c:v>
                </c:pt>
                <c:pt idx="5">
                  <c:v>564813.68999999994</c:v>
                </c:pt>
                <c:pt idx="6">
                  <c:v>646916.77</c:v>
                </c:pt>
                <c:pt idx="7">
                  <c:v>1076754.76</c:v>
                </c:pt>
                <c:pt idx="8">
                  <c:v>3437947.66</c:v>
                </c:pt>
                <c:pt idx="9">
                  <c:v>3499209.32</c:v>
                </c:pt>
                <c:pt idx="10">
                  <c:v>4022475.44</c:v>
                </c:pt>
                <c:pt idx="11">
                  <c:v>6509114.7699999996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4501-A008-9A6F8A15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64096"/>
        <c:axId val="172962560"/>
      </c:lineChart>
      <c:dateAx>
        <c:axId val="172815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7408"/>
        <c:crosses val="autoZero"/>
        <c:auto val="1"/>
        <c:lblOffset val="100"/>
        <c:baseTimeUnit val="months"/>
      </c:dateAx>
      <c:valAx>
        <c:axId val="1728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5872"/>
        <c:crosses val="autoZero"/>
        <c:crossBetween val="between"/>
      </c:valAx>
      <c:valAx>
        <c:axId val="172962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4096"/>
        <c:crosses val="max"/>
        <c:crossBetween val="between"/>
      </c:valAx>
      <c:dateAx>
        <c:axId val="172964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296256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128587</xdr:rowOff>
    </xdr:from>
    <xdr:to>
      <xdr:col>13</xdr:col>
      <xdr:colOff>0</xdr:colOff>
      <xdr:row>16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8F8FC-8D2D-463F-8710-F045800A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23812</xdr:rowOff>
    </xdr:from>
    <xdr:to>
      <xdr:col>12</xdr:col>
      <xdr:colOff>342900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AD618-5E54-4D90-B81F-8FF336B9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26"/>
  <sheetViews>
    <sheetView view="pageBreakPreview" topLeftCell="A2" zoomScale="78" zoomScaleNormal="100" zoomScaleSheetLayoutView="78" workbookViewId="0">
      <selection activeCell="D17" sqref="D17"/>
    </sheetView>
  </sheetViews>
  <sheetFormatPr defaultRowHeight="15" x14ac:dyDescent="0.25"/>
  <cols>
    <col min="3" max="3" width="15.140625" bestFit="1" customWidth="1"/>
    <col min="4" max="4" width="19.7109375" bestFit="1" customWidth="1"/>
    <col min="8" max="9" width="14.28515625" bestFit="1" customWidth="1"/>
  </cols>
  <sheetData>
    <row r="2" spans="2:4" ht="14.45" x14ac:dyDescent="0.35">
      <c r="C2" s="4">
        <v>2023</v>
      </c>
    </row>
    <row r="3" spans="2:4" ht="14.45" x14ac:dyDescent="0.35">
      <c r="C3" s="10" t="s">
        <v>0</v>
      </c>
      <c r="D3" s="10" t="s">
        <v>2</v>
      </c>
    </row>
    <row r="4" spans="2:4" ht="14.45" x14ac:dyDescent="0.35">
      <c r="B4" s="7">
        <v>44927</v>
      </c>
      <c r="C4" s="8">
        <v>2622</v>
      </c>
      <c r="D4" s="9">
        <v>531116.81000000006</v>
      </c>
    </row>
    <row r="5" spans="2:4" ht="14.45" x14ac:dyDescent="0.35">
      <c r="B5" s="7">
        <v>44958</v>
      </c>
      <c r="C5" s="8">
        <v>478</v>
      </c>
      <c r="D5" s="9">
        <v>206060.16</v>
      </c>
    </row>
    <row r="6" spans="2:4" ht="14.45" x14ac:dyDescent="0.35">
      <c r="B6" s="7">
        <v>44986</v>
      </c>
      <c r="C6" s="8">
        <v>608</v>
      </c>
      <c r="D6" s="9">
        <v>273347.57</v>
      </c>
    </row>
    <row r="7" spans="2:4" ht="14.45" x14ac:dyDescent="0.35">
      <c r="B7" s="7">
        <v>45017</v>
      </c>
      <c r="C7" s="8">
        <v>1523</v>
      </c>
      <c r="D7" s="9">
        <v>828227.87</v>
      </c>
    </row>
    <row r="8" spans="2:4" ht="14.45" x14ac:dyDescent="0.35">
      <c r="B8" s="7">
        <v>45047</v>
      </c>
      <c r="C8" s="8">
        <v>764</v>
      </c>
      <c r="D8" s="9">
        <v>341642.60000000003</v>
      </c>
    </row>
    <row r="9" spans="2:4" ht="14.45" x14ac:dyDescent="0.35">
      <c r="B9" s="7">
        <v>45078</v>
      </c>
      <c r="C9" s="8">
        <v>1063</v>
      </c>
      <c r="D9" s="9">
        <v>460587.36</v>
      </c>
    </row>
    <row r="10" spans="2:4" ht="14.45" x14ac:dyDescent="0.35">
      <c r="B10" s="7">
        <v>45108</v>
      </c>
      <c r="C10" s="8">
        <v>2032</v>
      </c>
      <c r="D10" s="9">
        <v>744110.95</v>
      </c>
    </row>
    <row r="11" spans="2:4" ht="14.45" x14ac:dyDescent="0.35">
      <c r="B11" s="7">
        <v>45139</v>
      </c>
      <c r="C11" s="8">
        <v>2620</v>
      </c>
      <c r="D11" s="9">
        <v>1182451.52</v>
      </c>
    </row>
    <row r="12" spans="2:4" ht="14.45" x14ac:dyDescent="0.35">
      <c r="B12" s="7">
        <v>45170</v>
      </c>
      <c r="C12" s="8">
        <v>2379</v>
      </c>
      <c r="D12" s="9">
        <v>884695.35</v>
      </c>
    </row>
    <row r="13" spans="2:4" ht="14.45" x14ac:dyDescent="0.35">
      <c r="B13" s="7">
        <v>45200</v>
      </c>
      <c r="C13" s="8">
        <v>2201</v>
      </c>
      <c r="D13" s="9">
        <v>779930.4</v>
      </c>
    </row>
    <row r="14" spans="2:4" ht="14.45" x14ac:dyDescent="0.35">
      <c r="B14" s="7">
        <v>45231</v>
      </c>
      <c r="C14" s="8">
        <v>2017</v>
      </c>
      <c r="D14" s="9">
        <f>133771.22+89702.2+161898.25+299416.91+137535.9</f>
        <v>822324.48</v>
      </c>
    </row>
    <row r="15" spans="2:4" ht="14.45" x14ac:dyDescent="0.35">
      <c r="B15" s="7">
        <v>45261</v>
      </c>
      <c r="C15" s="8">
        <v>6385</v>
      </c>
      <c r="D15" s="9">
        <f>1616384.29+1075254.08</f>
        <v>2691638.37</v>
      </c>
    </row>
    <row r="16" spans="2:4" thickBot="1" x14ac:dyDescent="0.4">
      <c r="C16" s="5">
        <f>SUM(C4:C15)</f>
        <v>24692</v>
      </c>
      <c r="D16" s="6">
        <f>SUM(D4:D15)</f>
        <v>9746133.4400000013</v>
      </c>
    </row>
    <row r="17" spans="2:10" thickTop="1" x14ac:dyDescent="0.35">
      <c r="D17" s="1"/>
    </row>
    <row r="18" spans="2:10" ht="14.45" x14ac:dyDescent="0.35">
      <c r="D18" s="1"/>
    </row>
    <row r="21" spans="2:10" ht="14.45" x14ac:dyDescent="0.35">
      <c r="B21" t="s">
        <v>3</v>
      </c>
      <c r="C21" s="4" t="s">
        <v>0</v>
      </c>
      <c r="D21" s="4" t="s">
        <v>1</v>
      </c>
      <c r="H21">
        <v>2021</v>
      </c>
      <c r="I21">
        <v>2022</v>
      </c>
      <c r="J21">
        <v>2023</v>
      </c>
    </row>
    <row r="22" spans="2:10" ht="14.45" x14ac:dyDescent="0.35">
      <c r="B22" s="4">
        <v>2023</v>
      </c>
      <c r="C22" s="3">
        <f>C16</f>
        <v>24692</v>
      </c>
      <c r="D22" s="11">
        <f>D16</f>
        <v>9746133.4400000013</v>
      </c>
      <c r="G22" t="s">
        <v>1</v>
      </c>
      <c r="H22" s="14" t="s">
        <v>4</v>
      </c>
      <c r="I22" s="14" t="s">
        <v>5</v>
      </c>
      <c r="J22" s="14" t="s">
        <v>6</v>
      </c>
    </row>
    <row r="23" spans="2:10" ht="14.45" x14ac:dyDescent="0.35">
      <c r="B23" s="4">
        <v>2022</v>
      </c>
      <c r="C23" s="3">
        <v>6550</v>
      </c>
      <c r="D23" s="2">
        <v>3544592.51</v>
      </c>
    </row>
    <row r="24" spans="2:10" ht="14.45" x14ac:dyDescent="0.35">
      <c r="B24" s="4">
        <v>2021</v>
      </c>
      <c r="C24" s="3">
        <v>1920</v>
      </c>
      <c r="D24" s="2">
        <v>902499.27</v>
      </c>
      <c r="G24" t="s">
        <v>7</v>
      </c>
      <c r="H24" s="15" t="s">
        <v>10</v>
      </c>
      <c r="I24" s="15" t="s">
        <v>9</v>
      </c>
      <c r="J24" s="14" t="s">
        <v>8</v>
      </c>
    </row>
    <row r="25" spans="2:10" thickBot="1" x14ac:dyDescent="0.4">
      <c r="C25" s="12">
        <f>SUM(C22:C24)</f>
        <v>33162</v>
      </c>
      <c r="D25" s="13">
        <f>SUM(D22:D24)</f>
        <v>14193225.220000001</v>
      </c>
    </row>
    <row r="26" spans="2:10" ht="14.45" x14ac:dyDescent="0.35">
      <c r="G26" t="s">
        <v>11</v>
      </c>
      <c r="H26" s="16">
        <v>0.17599999999999999</v>
      </c>
      <c r="I26" s="16">
        <v>0.20899999999999999</v>
      </c>
      <c r="J26" s="16">
        <v>0.50700000000000001</v>
      </c>
    </row>
  </sheetData>
  <pageMargins left="0.7" right="0.7" top="0.75" bottom="0.75" header="0.3" footer="0.3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6"/>
  <sheetViews>
    <sheetView tabSelected="1" view="pageBreakPreview" topLeftCell="B1" zoomScaleNormal="100" zoomScaleSheetLayoutView="100" workbookViewId="0">
      <selection activeCell="D16" sqref="D16"/>
    </sheetView>
  </sheetViews>
  <sheetFormatPr defaultRowHeight="15" x14ac:dyDescent="0.25"/>
  <cols>
    <col min="3" max="3" width="15.140625" bestFit="1" customWidth="1"/>
    <col min="4" max="4" width="19.7109375" bestFit="1" customWidth="1"/>
    <col min="7" max="7" width="14.28515625" customWidth="1"/>
    <col min="8" max="9" width="14.28515625" bestFit="1" customWidth="1"/>
  </cols>
  <sheetData>
    <row r="2" spans="2:4" ht="14.45" x14ac:dyDescent="0.35">
      <c r="C2" s="4">
        <v>2024</v>
      </c>
    </row>
    <row r="3" spans="2:4" ht="14.45" x14ac:dyDescent="0.35">
      <c r="C3" s="10" t="s">
        <v>0</v>
      </c>
      <c r="D3" s="10" t="s">
        <v>2</v>
      </c>
    </row>
    <row r="4" spans="2:4" ht="14.45" x14ac:dyDescent="0.35">
      <c r="B4" s="7">
        <v>45292</v>
      </c>
      <c r="C4" s="8">
        <v>2771</v>
      </c>
      <c r="D4" s="9">
        <v>707224.54</v>
      </c>
    </row>
    <row r="5" spans="2:4" ht="14.45" x14ac:dyDescent="0.35">
      <c r="B5" s="7">
        <v>45323</v>
      </c>
      <c r="C5" s="8">
        <v>1536</v>
      </c>
      <c r="D5" s="9">
        <v>414339.28</v>
      </c>
    </row>
    <row r="6" spans="2:4" ht="14.45" x14ac:dyDescent="0.35">
      <c r="B6" s="7">
        <v>45352</v>
      </c>
      <c r="C6" s="8">
        <v>2244</v>
      </c>
      <c r="D6" s="9">
        <v>549366.02</v>
      </c>
    </row>
    <row r="7" spans="2:4" ht="14.45" x14ac:dyDescent="0.35">
      <c r="B7" s="7">
        <v>45383</v>
      </c>
      <c r="C7" s="8">
        <v>2059</v>
      </c>
      <c r="D7" s="9">
        <v>457751.8</v>
      </c>
    </row>
    <row r="8" spans="2:4" ht="14.45" x14ac:dyDescent="0.35">
      <c r="B8" s="7">
        <v>45413</v>
      </c>
      <c r="C8" s="8">
        <v>1993</v>
      </c>
      <c r="D8" s="9">
        <v>503739.98</v>
      </c>
    </row>
    <row r="9" spans="2:4" ht="14.45" x14ac:dyDescent="0.35">
      <c r="B9" s="7">
        <v>45444</v>
      </c>
      <c r="C9" s="8">
        <v>2419</v>
      </c>
      <c r="D9" s="9">
        <v>564813.68999999994</v>
      </c>
    </row>
    <row r="10" spans="2:4" ht="14.45" x14ac:dyDescent="0.35">
      <c r="B10" s="7">
        <v>45474</v>
      </c>
      <c r="C10" s="8">
        <v>2545</v>
      </c>
      <c r="D10" s="9">
        <v>646916.77</v>
      </c>
    </row>
    <row r="11" spans="2:4" ht="14.45" x14ac:dyDescent="0.35">
      <c r="B11" s="7">
        <v>45505</v>
      </c>
      <c r="C11" s="8">
        <v>4522</v>
      </c>
      <c r="D11" s="9">
        <v>1076754.76</v>
      </c>
    </row>
    <row r="12" spans="2:4" ht="14.45" x14ac:dyDescent="0.35">
      <c r="B12" s="7">
        <v>45536</v>
      </c>
      <c r="C12" s="8">
        <v>2728</v>
      </c>
      <c r="D12" s="9">
        <v>3437947.66</v>
      </c>
    </row>
    <row r="13" spans="2:4" ht="14.45" x14ac:dyDescent="0.35">
      <c r="B13" s="7">
        <v>45566</v>
      </c>
      <c r="C13" s="8">
        <v>2595</v>
      </c>
      <c r="D13" s="9">
        <v>3499209.32</v>
      </c>
    </row>
    <row r="14" spans="2:4" ht="14.45" x14ac:dyDescent="0.35">
      <c r="B14" s="7">
        <v>45597</v>
      </c>
      <c r="C14" s="8">
        <v>2725</v>
      </c>
      <c r="D14" s="9">
        <v>4022475.44</v>
      </c>
    </row>
    <row r="15" spans="2:4" ht="14.45" x14ac:dyDescent="0.35">
      <c r="B15" s="7">
        <v>45627</v>
      </c>
      <c r="C15" s="8">
        <v>5644</v>
      </c>
      <c r="D15" s="9">
        <v>6509114.7699999996</v>
      </c>
    </row>
    <row r="16" spans="2:4" thickBot="1" x14ac:dyDescent="0.4">
      <c r="C16" s="5">
        <f>SUM(C4:C15)</f>
        <v>33781</v>
      </c>
      <c r="D16" s="6">
        <f>SUM(D4:D15)</f>
        <v>22389654.030000001</v>
      </c>
    </row>
    <row r="17" spans="2:11" thickTop="1" x14ac:dyDescent="0.35">
      <c r="D17" s="1"/>
    </row>
    <row r="18" spans="2:11" ht="14.45" x14ac:dyDescent="0.35">
      <c r="D18" s="1"/>
    </row>
    <row r="21" spans="2:11" ht="14.45" x14ac:dyDescent="0.35">
      <c r="B21" t="s">
        <v>3</v>
      </c>
      <c r="C21" s="4" t="s">
        <v>0</v>
      </c>
      <c r="D21" s="4" t="s">
        <v>1</v>
      </c>
      <c r="H21">
        <v>2021</v>
      </c>
      <c r="I21">
        <v>2022</v>
      </c>
      <c r="J21">
        <v>2023</v>
      </c>
      <c r="K21">
        <v>2024</v>
      </c>
    </row>
    <row r="22" spans="2:11" ht="14.45" x14ac:dyDescent="0.35">
      <c r="B22" s="4">
        <v>2024</v>
      </c>
      <c r="C22" s="4"/>
      <c r="D22" s="4"/>
      <c r="G22" t="s">
        <v>1</v>
      </c>
      <c r="H22" s="14" t="s">
        <v>4</v>
      </c>
      <c r="I22" s="14" t="s">
        <v>5</v>
      </c>
      <c r="J22" s="14" t="s">
        <v>6</v>
      </c>
    </row>
    <row r="23" spans="2:11" x14ac:dyDescent="0.25">
      <c r="B23" s="4">
        <v>2023</v>
      </c>
      <c r="C23" s="3">
        <v>24692</v>
      </c>
      <c r="D23" s="11">
        <v>9746133.4400000013</v>
      </c>
    </row>
    <row r="24" spans="2:11" x14ac:dyDescent="0.25">
      <c r="B24" s="4">
        <v>2022</v>
      </c>
      <c r="C24" s="3">
        <v>6550</v>
      </c>
      <c r="D24" s="2">
        <v>3544592.51</v>
      </c>
      <c r="G24" t="s">
        <v>7</v>
      </c>
      <c r="H24" s="15" t="s">
        <v>10</v>
      </c>
      <c r="I24" s="15" t="s">
        <v>9</v>
      </c>
      <c r="J24" s="14" t="s">
        <v>8</v>
      </c>
    </row>
    <row r="25" spans="2:11" x14ac:dyDescent="0.25">
      <c r="B25" s="4">
        <v>2021</v>
      </c>
      <c r="C25" s="3">
        <v>1920</v>
      </c>
      <c r="D25" s="2">
        <v>902499.27</v>
      </c>
    </row>
    <row r="26" spans="2:11" ht="15.75" thickBot="1" x14ac:dyDescent="0.3">
      <c r="C26" s="12">
        <f>SUM(C22:C25)</f>
        <v>33162</v>
      </c>
      <c r="D26" s="13">
        <f>SUM(D22:D25)</f>
        <v>14193225.220000001</v>
      </c>
      <c r="G26" t="s">
        <v>11</v>
      </c>
      <c r="H26" s="16">
        <v>0.17599999999999999</v>
      </c>
      <c r="I26" s="16">
        <v>0.20899999999999999</v>
      </c>
      <c r="J26" s="16">
        <v>0.50700000000000001</v>
      </c>
    </row>
  </sheetData>
  <pageMargins left="0.7" right="0.7" top="0.75" bottom="0.75" header="0.3" footer="0.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2023</vt:lpstr>
      <vt:lpstr>2024</vt:lpstr>
      <vt:lpstr>'2023'!Print_Area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</dc:creator>
  <cp:lastModifiedBy>prince adjorkey</cp:lastModifiedBy>
  <cp:lastPrinted>2024-01-02T15:32:38Z</cp:lastPrinted>
  <dcterms:created xsi:type="dcterms:W3CDTF">2015-06-05T18:17:20Z</dcterms:created>
  <dcterms:modified xsi:type="dcterms:W3CDTF">2025-05-23T19:30:07Z</dcterms:modified>
</cp:coreProperties>
</file>