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sql\"/>
    </mc:Choice>
  </mc:AlternateContent>
  <xr:revisionPtr revIDLastSave="0" documentId="13_ncr:1_{EEDD2F30-4C65-4692-95E4-AA958CC1EBE1}" xr6:coauthVersionLast="47" xr6:coauthVersionMax="47" xr10:uidLastSave="{00000000-0000-0000-0000-000000000000}"/>
  <bookViews>
    <workbookView xWindow="-120" yWindow="-120" windowWidth="20730" windowHeight="11160" activeTab="6" xr2:uid="{51C54694-0513-43D0-B0C7-0C1E1D27BB76}"/>
  </bookViews>
  <sheets>
    <sheet name="FINAL" sheetId="2" r:id="rId1"/>
    <sheet name="Sheet1" sheetId="7" r:id="rId2"/>
    <sheet name="2023" sheetId="1" r:id="rId3"/>
    <sheet name="2024" sheetId="4" r:id="rId4"/>
    <sheet name="2025" sheetId="5" r:id="rId5"/>
    <sheet name="2026" sheetId="6" r:id="rId6"/>
    <sheet name="Sheet2" sheetId="8" r:id="rId7"/>
  </sheets>
  <definedNames>
    <definedName name="Z_424048E6_A37B_4CB3_99AF_BB8BA8A386AB_.wvu.Cols" localSheetId="0" hidden="1">FINAL!$A:$C,FINAL!$F:$H,FINAL!$K:$K,FINAL!$M:$Q</definedName>
  </definedNames>
  <calcPr calcId="181029"/>
  <customWorkbookViews>
    <customWorkbookView name="CEO REPORT" guid="{8E23055D-8065-4AD5-BF1C-0B7EFE77A333}" maximized="1" xWindow="-8" yWindow="-8" windowWidth="1382" windowHeight="744" activeSheetId="2"/>
    <customWorkbookView name="CEO VIEW" guid="{424048E6-A37B-4CB3-99AF-BB8BA8A386AB}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6" l="1"/>
  <c r="G17" i="6"/>
  <c r="F17" i="6"/>
  <c r="H16" i="6"/>
  <c r="G16" i="6"/>
  <c r="F16" i="6"/>
  <c r="H15" i="6"/>
  <c r="G15" i="6"/>
  <c r="F15" i="6"/>
  <c r="H14" i="6"/>
  <c r="G14" i="6"/>
  <c r="F14" i="6"/>
  <c r="I8" i="6"/>
  <c r="J8" i="6" s="1"/>
  <c r="K8" i="6" s="1"/>
  <c r="I7" i="6"/>
  <c r="J7" i="6" s="1"/>
  <c r="K7" i="6" s="1"/>
  <c r="P6" i="6"/>
  <c r="O6" i="6"/>
  <c r="N6" i="6"/>
  <c r="I6" i="6"/>
  <c r="J6" i="6" s="1"/>
  <c r="K6" i="6" s="1"/>
  <c r="I5" i="6"/>
  <c r="J5" i="6" s="1"/>
  <c r="K5" i="6" s="1"/>
  <c r="K4" i="6"/>
  <c r="J4" i="6"/>
  <c r="I4" i="6"/>
  <c r="H17" i="5"/>
  <c r="G17" i="5"/>
  <c r="F17" i="5"/>
  <c r="H16" i="5"/>
  <c r="G16" i="5"/>
  <c r="F16" i="5"/>
  <c r="H15" i="5"/>
  <c r="G15" i="5"/>
  <c r="F15" i="5"/>
  <c r="H14" i="5"/>
  <c r="G14" i="5"/>
  <c r="F14" i="5"/>
  <c r="I8" i="5"/>
  <c r="J8" i="5" s="1"/>
  <c r="K8" i="5" s="1"/>
  <c r="I7" i="5"/>
  <c r="J7" i="5" s="1"/>
  <c r="K7" i="5" s="1"/>
  <c r="P6" i="5"/>
  <c r="O6" i="5"/>
  <c r="N6" i="5"/>
  <c r="I6" i="5"/>
  <c r="J6" i="5" s="1"/>
  <c r="K6" i="5" s="1"/>
  <c r="I5" i="5"/>
  <c r="J5" i="5" s="1"/>
  <c r="K5" i="5" s="1"/>
  <c r="K4" i="5"/>
  <c r="J4" i="5"/>
  <c r="I4" i="5"/>
  <c r="H17" i="4"/>
  <c r="G17" i="4"/>
  <c r="F17" i="4"/>
  <c r="H16" i="4"/>
  <c r="G16" i="4"/>
  <c r="F16" i="4"/>
  <c r="H15" i="4"/>
  <c r="G15" i="4"/>
  <c r="F15" i="4"/>
  <c r="H14" i="4"/>
  <c r="G14" i="4"/>
  <c r="F14" i="4"/>
  <c r="I8" i="4"/>
  <c r="J8" i="4" s="1"/>
  <c r="K8" i="4" s="1"/>
  <c r="I7" i="4"/>
  <c r="J7" i="4" s="1"/>
  <c r="K7" i="4" s="1"/>
  <c r="P6" i="4"/>
  <c r="O6" i="4"/>
  <c r="N6" i="4"/>
  <c r="I6" i="4"/>
  <c r="J6" i="4" s="1"/>
  <c r="K6" i="4" s="1"/>
  <c r="I5" i="4"/>
  <c r="J5" i="4" s="1"/>
  <c r="K5" i="4" s="1"/>
  <c r="I4" i="4"/>
  <c r="J4" i="4" s="1"/>
  <c r="K4" i="4" s="1"/>
  <c r="H17" i="2"/>
  <c r="G17" i="2"/>
  <c r="F17" i="2"/>
  <c r="H16" i="2"/>
  <c r="G16" i="2"/>
  <c r="F16" i="2"/>
  <c r="H15" i="2"/>
  <c r="G15" i="2"/>
  <c r="F15" i="2"/>
  <c r="H14" i="2"/>
  <c r="G14" i="2"/>
  <c r="F14" i="2"/>
  <c r="I8" i="2"/>
  <c r="J8" i="2" s="1"/>
  <c r="K8" i="2" s="1"/>
  <c r="I7" i="2"/>
  <c r="J7" i="2" s="1"/>
  <c r="K7" i="2" s="1"/>
  <c r="P6" i="2"/>
  <c r="O6" i="2"/>
  <c r="N6" i="2"/>
  <c r="I6" i="2"/>
  <c r="J6" i="2" s="1"/>
  <c r="K6" i="2" s="1"/>
  <c r="I5" i="2"/>
  <c r="J5" i="2" s="1"/>
  <c r="K5" i="2" s="1"/>
  <c r="I4" i="2"/>
  <c r="J4" i="2" s="1"/>
  <c r="K4" i="2" s="1"/>
  <c r="G17" i="1"/>
  <c r="H17" i="1"/>
  <c r="F17" i="1"/>
  <c r="G16" i="1"/>
  <c r="H16" i="1"/>
  <c r="F16" i="1"/>
  <c r="G15" i="1"/>
  <c r="H15" i="1"/>
  <c r="F15" i="1"/>
  <c r="G14" i="1"/>
  <c r="H14" i="1"/>
  <c r="F14" i="1"/>
  <c r="I6" i="1"/>
  <c r="J6" i="1" s="1"/>
  <c r="K6" i="1" s="1"/>
  <c r="I7" i="1"/>
  <c r="J7" i="1" s="1"/>
  <c r="K7" i="1" s="1"/>
  <c r="I8" i="1"/>
  <c r="J8" i="1" s="1"/>
  <c r="K8" i="1" s="1"/>
  <c r="I4" i="1"/>
  <c r="J4" i="1" s="1"/>
  <c r="K4" i="1" s="1"/>
  <c r="I5" i="1"/>
  <c r="J5" i="1" s="1"/>
  <c r="K5" i="1" s="1"/>
  <c r="P6" i="1"/>
  <c r="O6" i="1"/>
  <c r="N6" i="1"/>
</calcChain>
</file>

<file path=xl/sharedStrings.xml><?xml version="1.0" encoding="utf-8"?>
<sst xmlns="http://schemas.openxmlformats.org/spreadsheetml/2006/main" count="172" uniqueCount="46">
  <si>
    <t>ZORO SALES REPORT</t>
  </si>
  <si>
    <t>PRODUCT</t>
  </si>
  <si>
    <t>PRICE</t>
  </si>
  <si>
    <t>QTR1</t>
  </si>
  <si>
    <t>QTR2</t>
  </si>
  <si>
    <t>QTR3</t>
  </si>
  <si>
    <t>Original Coffee</t>
  </si>
  <si>
    <t>Expresso</t>
  </si>
  <si>
    <t>Latto</t>
  </si>
  <si>
    <t>water</t>
  </si>
  <si>
    <t>soda</t>
  </si>
  <si>
    <t>CALCULATION</t>
  </si>
  <si>
    <t>FORMULA</t>
  </si>
  <si>
    <t>FUNCTION</t>
  </si>
  <si>
    <t>slow</t>
  </si>
  <si>
    <t>dynamic</t>
  </si>
  <si>
    <t>multiply</t>
  </si>
  <si>
    <t>divide</t>
  </si>
  <si>
    <t>fast</t>
  </si>
  <si>
    <t>TOTAL ITEM SOLD</t>
  </si>
  <si>
    <t>TOTAL SALES</t>
  </si>
  <si>
    <t>AVERAGE ITEM SOLD</t>
  </si>
  <si>
    <t>MIN ITEM SOLD</t>
  </si>
  <si>
    <t>MAX ITEM SOLD</t>
  </si>
  <si>
    <t>TAXES</t>
  </si>
  <si>
    <t>TAX RATE</t>
  </si>
  <si>
    <t>DATE</t>
  </si>
  <si>
    <t>NOTES</t>
  </si>
  <si>
    <t>ORDER EXTRA HOLIDAY</t>
  </si>
  <si>
    <t>QTR4</t>
  </si>
  <si>
    <t>Sum</t>
  </si>
  <si>
    <t>Average</t>
  </si>
  <si>
    <t>Running Total</t>
  </si>
  <si>
    <t>Count</t>
  </si>
  <si>
    <t>TREND</t>
  </si>
  <si>
    <t>NAME</t>
  </si>
  <si>
    <t>KOFI</t>
  </si>
  <si>
    <t>AMA</t>
  </si>
  <si>
    <t>KWAME</t>
  </si>
  <si>
    <t>KWEKU</t>
  </si>
  <si>
    <t>YAW</t>
  </si>
  <si>
    <t>CREDIT SCORE</t>
  </si>
  <si>
    <t>DATE APPLIED</t>
  </si>
  <si>
    <t>SALES REP</t>
  </si>
  <si>
    <t xml:space="preserve">PHONEE NUMBER </t>
  </si>
  <si>
    <t>CREDIT REPORT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</si>
</sst>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7" fillId="0" borderId="0" xfId="0" applyFont="1"/>
    <xf numFmtId="0" fontId="9" fillId="7" borderId="0" xfId="0" applyFont="1" applyFill="1"/>
    <xf numFmtId="0" fontId="6" fillId="0" borderId="0" xfId="0" applyFont="1"/>
    <xf numFmtId="0" fontId="7" fillId="4" borderId="4" xfId="5" applyFont="1"/>
    <xf numFmtId="0" fontId="0" fillId="4" borderId="4" xfId="5" applyFont="1"/>
    <xf numFmtId="14" fontId="0" fillId="4" borderId="4" xfId="5" applyNumberFormat="1" applyFont="1"/>
    <xf numFmtId="0" fontId="1" fillId="5" borderId="0" xfId="6"/>
    <xf numFmtId="0" fontId="1" fillId="6" borderId="0" xfId="7"/>
    <xf numFmtId="0" fontId="4" fillId="8" borderId="3" xfId="3" applyFill="1"/>
    <xf numFmtId="164" fontId="4" fillId="8" borderId="3" xfId="3" applyNumberFormat="1" applyFill="1"/>
    <xf numFmtId="0" fontId="3" fillId="9" borderId="2" xfId="2" applyFill="1"/>
    <xf numFmtId="164" fontId="3" fillId="9" borderId="2" xfId="2" applyNumberFormat="1" applyFill="1"/>
    <xf numFmtId="0" fontId="5" fillId="3" borderId="2" xfId="4"/>
    <xf numFmtId="0" fontId="2" fillId="0" borderId="1" xfId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167" fontId="0" fillId="0" borderId="0" xfId="0" applyNumberFormat="1"/>
  </cellXfs>
  <cellStyles count="8">
    <cellStyle name="40% - Accent1" xfId="6" builtinId="31"/>
    <cellStyle name="60% - Accent4" xfId="7" builtinId="44"/>
    <cellStyle name="Calculation" xfId="4" builtinId="22"/>
    <cellStyle name="Heading 1" xfId="1" builtinId="16"/>
    <cellStyle name="Input" xfId="2" builtinId="20"/>
    <cellStyle name="Normal" xfId="0" builtinId="0"/>
    <cellStyle name="Note" xfId="5" builtinId="10"/>
    <cellStyle name="Output" xfId="3" builtinId="21"/>
  </cellStyles>
  <dxfs count="2">
    <dxf>
      <numFmt numFmtId="167" formatCode="[&lt;=9999999]###\-####;\(###\)\ ###\-####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+mn-lt"/>
                <a:ea typeface="+mn-ea"/>
                <a:cs typeface="+mn-cs"/>
              </a:rPr>
              <a:t>OZORO</a:t>
            </a:r>
            <a:r>
              <a:rPr lang="en-US" b="1" cap="none" spc="0" baseline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+mn-lt"/>
                <a:ea typeface="+mn-ea"/>
                <a:cs typeface="+mn-cs"/>
              </a:rPr>
              <a:t> REPORT</a:t>
            </a:r>
            <a:endParaRPr lang="en-US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296779666803325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Sheet1!$J$8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Sheet1!$J$9:$J$13</c:f>
              <c:numCache>
                <c:formatCode>General</c:formatCode>
                <c:ptCount val="5"/>
                <c:pt idx="0">
                  <c:v>1.75</c:v>
                </c:pt>
                <c:pt idx="1">
                  <c:v>2</c:v>
                </c:pt>
                <c:pt idx="2">
                  <c:v>3.25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C-4E06-BB6A-418C755650F9}"/>
            </c:ext>
          </c:extLst>
        </c:ser>
        <c:ser>
          <c:idx val="1"/>
          <c:order val="1"/>
          <c:tx>
            <c:strRef>
              <c:f>Sheet1!$K$8</c:f>
              <c:strCache>
                <c:ptCount val="1"/>
                <c:pt idx="0">
                  <c:v>QTR1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Sheet1!$K$9:$K$13</c:f>
              <c:numCache>
                <c:formatCode>General</c:formatCode>
                <c:ptCount val="5"/>
                <c:pt idx="0">
                  <c:v>500</c:v>
                </c:pt>
                <c:pt idx="1">
                  <c:v>700</c:v>
                </c:pt>
                <c:pt idx="2">
                  <c:v>800</c:v>
                </c:pt>
                <c:pt idx="3">
                  <c:v>1000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C-4E06-BB6A-418C755650F9}"/>
            </c:ext>
          </c:extLst>
        </c:ser>
        <c:ser>
          <c:idx val="2"/>
          <c:order val="2"/>
          <c:tx>
            <c:strRef>
              <c:f>Sheet1!$L$8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Sheet1!$L$9:$L$13</c:f>
              <c:numCache>
                <c:formatCode>General</c:formatCode>
                <c:ptCount val="5"/>
                <c:pt idx="0">
                  <c:v>420</c:v>
                </c:pt>
                <c:pt idx="1">
                  <c:v>550</c:v>
                </c:pt>
                <c:pt idx="2">
                  <c:v>780</c:v>
                </c:pt>
                <c:pt idx="3">
                  <c:v>370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C-4E06-BB6A-418C755650F9}"/>
            </c:ext>
          </c:extLst>
        </c:ser>
        <c:ser>
          <c:idx val="3"/>
          <c:order val="3"/>
          <c:tx>
            <c:strRef>
              <c:f>Sheet1!$M$8</c:f>
              <c:strCache>
                <c:ptCount val="1"/>
                <c:pt idx="0">
                  <c:v>QTR3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Sheet1!$M$9:$M$13</c:f>
              <c:numCache>
                <c:formatCode>General</c:formatCode>
                <c:ptCount val="5"/>
                <c:pt idx="0">
                  <c:v>400</c:v>
                </c:pt>
                <c:pt idx="1">
                  <c:v>4800</c:v>
                </c:pt>
                <c:pt idx="2">
                  <c:v>200</c:v>
                </c:pt>
                <c:pt idx="3">
                  <c:v>180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C-4E06-BB6A-418C755650F9}"/>
            </c:ext>
          </c:extLst>
        </c:ser>
        <c:ser>
          <c:idx val="4"/>
          <c:order val="4"/>
          <c:tx>
            <c:strRef>
              <c:f>Sheet1!$N$8</c:f>
              <c:strCache>
                <c:ptCount val="1"/>
                <c:pt idx="0">
                  <c:v>TREND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Sheet1!$N$9:$N$13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518C-4E06-BB6A-418C7556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4000176"/>
        <c:axId val="763996848"/>
      </c:barChart>
      <c:catAx>
        <c:axId val="7640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6848"/>
        <c:crosses val="autoZero"/>
        <c:auto val="1"/>
        <c:lblAlgn val="ctr"/>
        <c:lblOffset val="100"/>
        <c:noMultiLvlLbl val="0"/>
      </c:catAx>
      <c:valAx>
        <c:axId val="763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142875</xdr:rowOff>
    </xdr:from>
    <xdr:to>
      <xdr:col>8</xdr:col>
      <xdr:colOff>9525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3395C-8E62-473E-B935-379436948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312BF9-F9DB-4EB5-96E0-CDACA2C98B42}" name="Table1" displayName="Table1" ref="J8:N13" totalsRowShown="0">
  <autoFilter ref="J8:N13" xr:uid="{2E312BF9-F9DB-4EB5-96E0-CDACA2C98B42}"/>
  <tableColumns count="5">
    <tableColumn id="1" xr3:uid="{1D911977-D82C-4137-81E2-6CCD9236DBFF}" name="PRICE"/>
    <tableColumn id="2" xr3:uid="{51395566-B85E-42CA-A716-B6B232067AE5}" name="QTR1"/>
    <tableColumn id="3" xr3:uid="{F0EF43C3-D4BE-4C9A-A0DC-F904F5B0C2E2}" name="QTR2"/>
    <tableColumn id="4" xr3:uid="{31B10988-5091-496A-A9E7-2236B3AF172C}" name="QTR3"/>
    <tableColumn id="5" xr3:uid="{A3C7BF49-719E-45D3-87FC-37DC03CACC63}" name="TRE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093C0D-E1AA-4083-91FD-8959584D8180}" name="Table14" displayName="Table14" ref="E5:I10" totalsRowShown="0">
  <autoFilter ref="E5:I10" xr:uid="{D8093C0D-E1AA-4083-91FD-8959584D8180}"/>
  <tableColumns count="5">
    <tableColumn id="6" xr3:uid="{70926889-EF72-41F8-B5A2-FB89EF53B860}" name="NAME"/>
    <tableColumn id="7" xr3:uid="{0CECA1F3-45AB-42C0-B481-66812B3CEC4D}" name="CREDIT SCORE"/>
    <tableColumn id="8" xr3:uid="{B7F3DDE9-E649-4A48-8CE2-6BFC83D10972}" name="DATE APPLIED"/>
    <tableColumn id="1" xr3:uid="{10592BCB-2035-4C4C-BFAB-671E1397D2C0}" name="SALES REP"/>
    <tableColumn id="9" xr3:uid="{08E1298E-9390-449C-AFBA-C0F697E78D49}" name="PHONEE NUMBER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4F3A-C5CA-4620-AB39-0E33D160265E}">
  <dimension ref="A1:P18"/>
  <sheetViews>
    <sheetView showWhiteSpace="0" view="pageLayout" topLeftCell="C1" zoomScaleNormal="100" workbookViewId="0">
      <selection activeCell="E3" sqref="E3:H8"/>
    </sheetView>
  </sheetViews>
  <sheetFormatPr defaultColWidth="10.85546875" defaultRowHeight="15" x14ac:dyDescent="0.25"/>
  <cols>
    <col min="1" max="1" width="10.85546875" customWidth="1"/>
    <col min="2" max="2" width="24" customWidth="1"/>
    <col min="3" max="3" width="10.85546875" customWidth="1"/>
    <col min="4" max="4" width="56.42578125" customWidth="1"/>
    <col min="6" max="6" width="9.85546875" customWidth="1"/>
    <col min="7" max="7" width="10.85546875" customWidth="1"/>
    <col min="8" max="8" width="10.140625" customWidth="1"/>
    <col min="9" max="9" width="26.85546875" customWidth="1"/>
    <col min="10" max="10" width="12.7109375" customWidth="1"/>
    <col min="11" max="11" width="10.85546875" customWidth="1"/>
    <col min="13" max="17" width="10.85546875" customWidth="1"/>
  </cols>
  <sheetData>
    <row r="1" spans="1:16" ht="20.25" thickBot="1" x14ac:dyDescent="0.35">
      <c r="A1" s="14" t="s">
        <v>0</v>
      </c>
      <c r="B1" s="14"/>
      <c r="C1" s="14"/>
      <c r="D1" s="14"/>
      <c r="J1" s="2" t="s">
        <v>25</v>
      </c>
      <c r="K1" s="3"/>
    </row>
    <row r="2" spans="1:16" ht="15.75" thickTop="1" x14ac:dyDescent="0.25"/>
    <row r="3" spans="1:16" x14ac:dyDescent="0.25">
      <c r="A3" s="4" t="s">
        <v>26</v>
      </c>
      <c r="B3" s="4" t="s">
        <v>27</v>
      </c>
      <c r="D3" s="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9" t="s">
        <v>19</v>
      </c>
      <c r="J3" s="9" t="s">
        <v>20</v>
      </c>
      <c r="K3" s="9" t="s">
        <v>24</v>
      </c>
    </row>
    <row r="4" spans="1:16" x14ac:dyDescent="0.25">
      <c r="A4" s="6">
        <v>45689</v>
      </c>
      <c r="B4" s="5" t="s">
        <v>28</v>
      </c>
      <c r="D4" s="7" t="s">
        <v>6</v>
      </c>
      <c r="E4" s="12">
        <v>1.75</v>
      </c>
      <c r="F4" s="11">
        <v>500</v>
      </c>
      <c r="G4" s="11">
        <v>420</v>
      </c>
      <c r="H4" s="11">
        <v>400</v>
      </c>
      <c r="I4" s="9">
        <f>SUM(F4:H4)</f>
        <v>1320</v>
      </c>
      <c r="J4" s="10">
        <f>E4*I4</f>
        <v>2310</v>
      </c>
      <c r="K4" s="10">
        <f>J4*$K$1</f>
        <v>0</v>
      </c>
    </row>
    <row r="5" spans="1:16" x14ac:dyDescent="0.25">
      <c r="A5" s="6">
        <v>45690</v>
      </c>
      <c r="B5" s="5"/>
      <c r="D5" s="7" t="s">
        <v>7</v>
      </c>
      <c r="E5" s="12">
        <v>2</v>
      </c>
      <c r="F5" s="11">
        <v>700</v>
      </c>
      <c r="G5" s="11">
        <v>550</v>
      </c>
      <c r="H5" s="11">
        <v>4800</v>
      </c>
      <c r="I5" s="9">
        <f>SUM(F5:H5)</f>
        <v>6050</v>
      </c>
      <c r="J5" s="10">
        <f>E5*I5</f>
        <v>12100</v>
      </c>
      <c r="K5" s="10">
        <f t="shared" ref="K5:K8" si="0">J5*$K$1</f>
        <v>0</v>
      </c>
      <c r="N5" t="s">
        <v>11</v>
      </c>
      <c r="O5" t="s">
        <v>12</v>
      </c>
      <c r="P5" t="s">
        <v>13</v>
      </c>
    </row>
    <row r="6" spans="1:16" x14ac:dyDescent="0.25">
      <c r="A6" s="6">
        <v>45691</v>
      </c>
      <c r="B6" s="5"/>
      <c r="D6" s="7" t="s">
        <v>8</v>
      </c>
      <c r="E6" s="12">
        <v>3.25</v>
      </c>
      <c r="F6" s="11">
        <v>800</v>
      </c>
      <c r="G6" s="11">
        <v>780</v>
      </c>
      <c r="H6" s="11">
        <v>200</v>
      </c>
      <c r="I6" s="9">
        <f>SUM(F6:H6)</f>
        <v>1780</v>
      </c>
      <c r="J6" s="10">
        <f>E6*I6</f>
        <v>5785</v>
      </c>
      <c r="K6" s="10">
        <f t="shared" si="0"/>
        <v>0</v>
      </c>
      <c r="M6">
        <v>1</v>
      </c>
      <c r="N6">
        <f>1+2+3+4+5</f>
        <v>15</v>
      </c>
      <c r="O6">
        <f>M6+M7+M8+M9+M10</f>
        <v>15</v>
      </c>
      <c r="P6">
        <f>SUM(M6:M10)</f>
        <v>15</v>
      </c>
    </row>
    <row r="7" spans="1:16" x14ac:dyDescent="0.25">
      <c r="A7" s="6">
        <v>45692</v>
      </c>
      <c r="B7" s="5"/>
      <c r="D7" s="7" t="s">
        <v>9</v>
      </c>
      <c r="E7" s="12">
        <v>3</v>
      </c>
      <c r="F7" s="11">
        <v>1000</v>
      </c>
      <c r="G7" s="11">
        <v>370</v>
      </c>
      <c r="H7" s="11">
        <v>180</v>
      </c>
      <c r="I7" s="9">
        <f t="shared" ref="I7:I8" si="1">SUM(F7:H7)</f>
        <v>1550</v>
      </c>
      <c r="J7" s="10">
        <f>E7*I7</f>
        <v>4650</v>
      </c>
      <c r="K7" s="10">
        <f t="shared" si="0"/>
        <v>0</v>
      </c>
      <c r="M7">
        <v>2</v>
      </c>
      <c r="O7" t="s">
        <v>14</v>
      </c>
      <c r="P7" t="s">
        <v>18</v>
      </c>
    </row>
    <row r="8" spans="1:16" x14ac:dyDescent="0.25">
      <c r="A8" s="6">
        <v>45693</v>
      </c>
      <c r="B8" s="5"/>
      <c r="D8" s="7" t="s">
        <v>10</v>
      </c>
      <c r="E8" s="12">
        <v>1</v>
      </c>
      <c r="F8" s="11">
        <v>2500</v>
      </c>
      <c r="G8" s="11">
        <v>250</v>
      </c>
      <c r="H8" s="11">
        <v>200</v>
      </c>
      <c r="I8" s="9">
        <f t="shared" si="1"/>
        <v>2950</v>
      </c>
      <c r="J8" s="10">
        <f>E8*I8</f>
        <v>2950</v>
      </c>
      <c r="K8" s="10">
        <f t="shared" si="0"/>
        <v>0</v>
      </c>
      <c r="M8">
        <v>3</v>
      </c>
      <c r="O8" t="s">
        <v>15</v>
      </c>
    </row>
    <row r="9" spans="1:16" x14ac:dyDescent="0.25">
      <c r="A9" s="6"/>
      <c r="B9" s="5"/>
      <c r="M9">
        <v>4</v>
      </c>
      <c r="O9" t="s">
        <v>16</v>
      </c>
    </row>
    <row r="10" spans="1:16" x14ac:dyDescent="0.25">
      <c r="A10" s="6"/>
      <c r="B10" s="5"/>
      <c r="M10">
        <v>5</v>
      </c>
      <c r="O10" t="s">
        <v>17</v>
      </c>
    </row>
    <row r="11" spans="1:16" x14ac:dyDescent="0.25">
      <c r="A11" s="5"/>
      <c r="B11" s="5"/>
      <c r="E11" s="8"/>
    </row>
    <row r="14" spans="1:16" x14ac:dyDescent="0.25">
      <c r="D14" s="13" t="s">
        <v>19</v>
      </c>
      <c r="E14" s="13"/>
      <c r="F14" s="13">
        <f>SUM(F4:F8)</f>
        <v>5500</v>
      </c>
      <c r="G14" s="13">
        <f>SUM(G4:G8)</f>
        <v>2370</v>
      </c>
      <c r="H14" s="13">
        <f>SUM(H4:H8)</f>
        <v>5780</v>
      </c>
    </row>
    <row r="15" spans="1:16" x14ac:dyDescent="0.25">
      <c r="D15" s="13" t="s">
        <v>21</v>
      </c>
      <c r="E15" s="13"/>
      <c r="F15" s="13">
        <f>AVERAGE(F4:F8)</f>
        <v>1100</v>
      </c>
      <c r="G15" s="13">
        <f t="shared" ref="G15:H15" si="2">AVERAGE(G4:G8)</f>
        <v>474</v>
      </c>
      <c r="H15" s="13">
        <f t="shared" si="2"/>
        <v>1156</v>
      </c>
    </row>
    <row r="16" spans="1:16" x14ac:dyDescent="0.25">
      <c r="D16" s="13" t="s">
        <v>22</v>
      </c>
      <c r="E16" s="13"/>
      <c r="F16" s="13">
        <f>MIN(F4:F8)</f>
        <v>500</v>
      </c>
      <c r="G16" s="13">
        <f t="shared" ref="G16:H16" si="3">MIN(G4:G8)</f>
        <v>250</v>
      </c>
      <c r="H16" s="13">
        <f t="shared" si="3"/>
        <v>180</v>
      </c>
    </row>
    <row r="17" spans="4:8" x14ac:dyDescent="0.25">
      <c r="D17" s="13" t="s">
        <v>23</v>
      </c>
      <c r="E17" s="13"/>
      <c r="F17" s="13">
        <f>MAX(F4:F8)</f>
        <v>2500</v>
      </c>
      <c r="G17" s="13">
        <f t="shared" ref="G17:H17" si="4">MAX(G4:G8)</f>
        <v>780</v>
      </c>
      <c r="H17" s="13">
        <f t="shared" si="4"/>
        <v>4800</v>
      </c>
    </row>
    <row r="18" spans="4:8" x14ac:dyDescent="0.25">
      <c r="D18" s="13"/>
      <c r="E18" s="13"/>
      <c r="F18" s="13"/>
      <c r="G18" s="13"/>
      <c r="H18" s="13"/>
    </row>
  </sheetData>
  <customSheetViews>
    <customSheetView guid="{8E23055D-8065-4AD5-BF1C-0B7EFE77A333}" showPageBreaks="1">
      <selection activeCell="K1" sqref="K1"/>
      <pageMargins left="0.7" right="0.7" top="0.75" bottom="0.75" header="0.3" footer="0.3"/>
      <pageSetup orientation="portrait" r:id="rId1"/>
    </customSheetView>
    <customSheetView guid="{424048E6-A37B-4CB3-99AF-BB8BA8A386AB}" showPageBreaks="1" hiddenColumns="1" topLeftCell="D1">
      <selection activeCell="D14" sqref="D14:E19"/>
      <pageMargins left="0.7" right="0.7" top="0.75" bottom="0.75" header="0.3" footer="0.3"/>
      <pageSetup orientation="portrait" r:id="rId2"/>
    </customSheetView>
  </customSheetViews>
  <mergeCells count="1">
    <mergeCell ref="A1:D1"/>
  </mergeCells>
  <pageMargins left="0.7" right="0.7" top="0.75" bottom="0.75" header="0.3" footer="0.3"/>
  <pageSetup scale="50" orientation="portrait" r:id="rId3"/>
  <headerFooter>
    <oddHeader>&amp;L&amp;"-,Bold"&amp;20 2023&amp;R&amp;G</oddHeader>
  </headerFooter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8588-D088-481B-9FC2-170AF8B195D1}">
  <dimension ref="J8:N13"/>
  <sheetViews>
    <sheetView workbookViewId="0">
      <selection activeCell="J8" sqref="J8:N13"/>
    </sheetView>
  </sheetViews>
  <sheetFormatPr defaultRowHeight="15" x14ac:dyDescent="0.25"/>
  <cols>
    <col min="5" max="5" width="11.28515625" customWidth="1"/>
    <col min="6" max="6" width="10.140625" customWidth="1"/>
    <col min="7" max="7" width="11" customWidth="1"/>
    <col min="8" max="8" width="9.85546875" customWidth="1"/>
    <col min="9" max="9" width="15.28515625" customWidth="1"/>
    <col min="20" max="20" width="8.85546875" customWidth="1"/>
  </cols>
  <sheetData>
    <row r="8" spans="10:14" x14ac:dyDescent="0.25">
      <c r="J8" t="s">
        <v>2</v>
      </c>
      <c r="K8" t="s">
        <v>3</v>
      </c>
      <c r="L8" t="s">
        <v>4</v>
      </c>
      <c r="M8" t="s">
        <v>5</v>
      </c>
      <c r="N8" t="s">
        <v>34</v>
      </c>
    </row>
    <row r="9" spans="10:14" x14ac:dyDescent="0.25">
      <c r="J9">
        <v>1.75</v>
      </c>
      <c r="K9">
        <v>500</v>
      </c>
      <c r="L9">
        <v>420</v>
      </c>
      <c r="M9">
        <v>400</v>
      </c>
    </row>
    <row r="10" spans="10:14" x14ac:dyDescent="0.25">
      <c r="J10">
        <v>2</v>
      </c>
      <c r="K10">
        <v>700</v>
      </c>
      <c r="L10">
        <v>550</v>
      </c>
      <c r="M10">
        <v>4800</v>
      </c>
    </row>
    <row r="11" spans="10:14" x14ac:dyDescent="0.25">
      <c r="J11">
        <v>3.25</v>
      </c>
      <c r="K11">
        <v>800</v>
      </c>
      <c r="L11">
        <v>780</v>
      </c>
      <c r="M11">
        <v>200</v>
      </c>
    </row>
    <row r="12" spans="10:14" x14ac:dyDescent="0.25">
      <c r="J12">
        <v>3</v>
      </c>
      <c r="K12">
        <v>1000</v>
      </c>
      <c r="L12">
        <v>370</v>
      </c>
      <c r="M12">
        <v>180</v>
      </c>
    </row>
    <row r="13" spans="10:14" x14ac:dyDescent="0.25">
      <c r="J13">
        <v>1</v>
      </c>
      <c r="K13">
        <v>2500</v>
      </c>
      <c r="L13">
        <v>250</v>
      </c>
      <c r="M13">
        <v>200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7263823-BC26-460C-A387-39AF49CA44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Sheet1!K9:M9</xm:f>
              <xm:sqref>N9</xm:sqref>
            </x14:sparkline>
            <x14:sparkline>
              <xm:f>Sheet1!K10:M10</xm:f>
              <xm:sqref>N10</xm:sqref>
            </x14:sparkline>
            <x14:sparkline>
              <xm:f>Sheet1!K11:M11</xm:f>
              <xm:sqref>N11</xm:sqref>
            </x14:sparkline>
            <x14:sparkline>
              <xm:f>Sheet1!K12:M12</xm:f>
              <xm:sqref>N12</xm:sqref>
            </x14:sparkline>
            <x14:sparkline>
              <xm:f>Sheet1!K13:M13</xm:f>
              <xm:sqref>N13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729B-D6F7-4E25-9648-13CB977F8784}">
  <dimension ref="A1:P17"/>
  <sheetViews>
    <sheetView workbookViewId="0">
      <selection activeCell="J16" sqref="J16"/>
    </sheetView>
  </sheetViews>
  <sheetFormatPr defaultColWidth="10.85546875" defaultRowHeight="15" x14ac:dyDescent="0.25"/>
  <cols>
    <col min="2" max="2" width="24" customWidth="1"/>
    <col min="4" max="4" width="56.42578125" customWidth="1"/>
    <col min="6" max="6" width="9.85546875" customWidth="1"/>
    <col min="8" max="8" width="10.140625" customWidth="1"/>
    <col min="9" max="9" width="16.5703125" customWidth="1"/>
    <col min="10" max="10" width="12.7109375" customWidth="1"/>
  </cols>
  <sheetData>
    <row r="1" spans="1:16" ht="20.25" thickBot="1" x14ac:dyDescent="0.35">
      <c r="A1" s="14" t="s">
        <v>0</v>
      </c>
      <c r="B1" s="14"/>
      <c r="C1" s="14"/>
      <c r="D1" s="14"/>
      <c r="J1" s="2" t="s">
        <v>25</v>
      </c>
      <c r="K1" s="3"/>
    </row>
    <row r="2" spans="1:16" ht="15.75" thickTop="1" x14ac:dyDescent="0.25"/>
    <row r="3" spans="1:16" x14ac:dyDescent="0.25">
      <c r="A3" s="4" t="s">
        <v>26</v>
      </c>
      <c r="B3" s="4" t="s">
        <v>27</v>
      </c>
      <c r="D3" s="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9" t="s">
        <v>19</v>
      </c>
      <c r="J3" s="9" t="s">
        <v>20</v>
      </c>
      <c r="K3" s="9" t="s">
        <v>24</v>
      </c>
    </row>
    <row r="4" spans="1:16" x14ac:dyDescent="0.25">
      <c r="A4" s="6">
        <v>45689</v>
      </c>
      <c r="B4" s="5" t="s">
        <v>28</v>
      </c>
      <c r="D4" s="7" t="s">
        <v>6</v>
      </c>
      <c r="E4" s="12">
        <v>1.75</v>
      </c>
      <c r="F4" s="11">
        <v>500</v>
      </c>
      <c r="G4" s="11">
        <v>420</v>
      </c>
      <c r="H4" s="11">
        <v>400</v>
      </c>
      <c r="I4" s="9">
        <f>SUM(F4:H4)</f>
        <v>1320</v>
      </c>
      <c r="J4" s="10">
        <f>E4*I4</f>
        <v>2310</v>
      </c>
      <c r="K4" s="10">
        <f>J4*$K$1</f>
        <v>0</v>
      </c>
    </row>
    <row r="5" spans="1:16" x14ac:dyDescent="0.25">
      <c r="A5" s="6">
        <v>45690</v>
      </c>
      <c r="B5" s="5"/>
      <c r="D5" s="7" t="s">
        <v>7</v>
      </c>
      <c r="E5" s="12">
        <v>2</v>
      </c>
      <c r="F5" s="11">
        <v>700</v>
      </c>
      <c r="G5" s="11">
        <v>550</v>
      </c>
      <c r="H5" s="11">
        <v>4800</v>
      </c>
      <c r="I5" s="9">
        <f>SUM(F5:H5)</f>
        <v>6050</v>
      </c>
      <c r="J5" s="10">
        <f>E5*I5</f>
        <v>12100</v>
      </c>
      <c r="K5" s="10">
        <f t="shared" ref="K5:K8" si="0">J5*$K$1</f>
        <v>0</v>
      </c>
      <c r="N5" t="s">
        <v>11</v>
      </c>
      <c r="O5" t="s">
        <v>12</v>
      </c>
      <c r="P5" t="s">
        <v>13</v>
      </c>
    </row>
    <row r="6" spans="1:16" x14ac:dyDescent="0.25">
      <c r="A6" s="6">
        <v>45691</v>
      </c>
      <c r="B6" s="5"/>
      <c r="D6" s="7" t="s">
        <v>8</v>
      </c>
      <c r="E6" s="12">
        <v>3.25</v>
      </c>
      <c r="F6" s="11">
        <v>800</v>
      </c>
      <c r="G6" s="11">
        <v>780</v>
      </c>
      <c r="H6" s="11">
        <v>200</v>
      </c>
      <c r="I6" s="9">
        <f>SUM(F6:H6)</f>
        <v>1780</v>
      </c>
      <c r="J6" s="10">
        <f>E6*I6</f>
        <v>5785</v>
      </c>
      <c r="K6" s="10">
        <f t="shared" si="0"/>
        <v>0</v>
      </c>
      <c r="M6">
        <v>1</v>
      </c>
      <c r="N6">
        <f>1+2+3+4+5</f>
        <v>15</v>
      </c>
      <c r="O6">
        <f>M6+M7+M8+M9+M10</f>
        <v>15</v>
      </c>
      <c r="P6">
        <f>SUM(M6:M10)</f>
        <v>15</v>
      </c>
    </row>
    <row r="7" spans="1:16" x14ac:dyDescent="0.25">
      <c r="A7" s="6">
        <v>45692</v>
      </c>
      <c r="B7" s="5"/>
      <c r="D7" s="7" t="s">
        <v>9</v>
      </c>
      <c r="E7" s="12">
        <v>3</v>
      </c>
      <c r="F7" s="11">
        <v>1000</v>
      </c>
      <c r="G7" s="11">
        <v>370</v>
      </c>
      <c r="H7" s="11">
        <v>180</v>
      </c>
      <c r="I7" s="9">
        <f t="shared" ref="I7:I8" si="1">SUM(F7:H7)</f>
        <v>1550</v>
      </c>
      <c r="J7" s="10">
        <f>E7*I7</f>
        <v>4650</v>
      </c>
      <c r="K7" s="10">
        <f t="shared" si="0"/>
        <v>0</v>
      </c>
      <c r="M7">
        <v>2</v>
      </c>
      <c r="O7" t="s">
        <v>14</v>
      </c>
      <c r="P7" t="s">
        <v>18</v>
      </c>
    </row>
    <row r="8" spans="1:16" x14ac:dyDescent="0.25">
      <c r="A8" s="6">
        <v>45693</v>
      </c>
      <c r="B8" s="5"/>
      <c r="D8" s="7" t="s">
        <v>10</v>
      </c>
      <c r="E8" s="12">
        <v>1</v>
      </c>
      <c r="F8" s="11">
        <v>2500</v>
      </c>
      <c r="G8" s="11">
        <v>250</v>
      </c>
      <c r="H8" s="11">
        <v>200</v>
      </c>
      <c r="I8" s="9">
        <f t="shared" si="1"/>
        <v>2950</v>
      </c>
      <c r="J8" s="10">
        <f>E8*I8</f>
        <v>2950</v>
      </c>
      <c r="K8" s="10">
        <f t="shared" si="0"/>
        <v>0</v>
      </c>
      <c r="M8">
        <v>3</v>
      </c>
      <c r="O8" t="s">
        <v>15</v>
      </c>
    </row>
    <row r="9" spans="1:16" x14ac:dyDescent="0.25">
      <c r="A9" s="6"/>
      <c r="B9" s="5"/>
      <c r="M9">
        <v>4</v>
      </c>
      <c r="O9" t="s">
        <v>16</v>
      </c>
    </row>
    <row r="10" spans="1:16" x14ac:dyDescent="0.25">
      <c r="A10" s="6"/>
      <c r="B10" s="5"/>
      <c r="M10">
        <v>5</v>
      </c>
      <c r="O10" t="s">
        <v>17</v>
      </c>
    </row>
    <row r="11" spans="1:16" x14ac:dyDescent="0.25">
      <c r="A11" s="5"/>
      <c r="B11" s="5"/>
      <c r="E11" s="8"/>
    </row>
    <row r="14" spans="1:16" x14ac:dyDescent="0.25">
      <c r="D14" t="s">
        <v>19</v>
      </c>
      <c r="F14">
        <f>SUM(F4:F8)</f>
        <v>5500</v>
      </c>
      <c r="G14">
        <f>SUM(G4:G8)</f>
        <v>2370</v>
      </c>
      <c r="H14">
        <f>SUM(H4:H8)</f>
        <v>5780</v>
      </c>
    </row>
    <row r="15" spans="1:16" x14ac:dyDescent="0.25">
      <c r="D15" t="s">
        <v>21</v>
      </c>
      <c r="F15">
        <f>AVERAGE(F4:F8)</f>
        <v>1100</v>
      </c>
      <c r="G15">
        <f t="shared" ref="G15:H15" si="2">AVERAGE(G4:G8)</f>
        <v>474</v>
      </c>
      <c r="H15">
        <f t="shared" si="2"/>
        <v>1156</v>
      </c>
    </row>
    <row r="16" spans="1:16" x14ac:dyDescent="0.25">
      <c r="D16" t="s">
        <v>22</v>
      </c>
      <c r="F16">
        <f>MIN(F4:F8)</f>
        <v>500</v>
      </c>
      <c r="G16">
        <f t="shared" ref="G16:H16" si="3">MIN(G4:G8)</f>
        <v>250</v>
      </c>
      <c r="H16">
        <f t="shared" si="3"/>
        <v>180</v>
      </c>
    </row>
    <row r="17" spans="4:8" x14ac:dyDescent="0.25">
      <c r="D17" t="s">
        <v>23</v>
      </c>
      <c r="F17">
        <f>MAX(F4:F8)</f>
        <v>2500</v>
      </c>
      <c r="G17">
        <f t="shared" ref="G17:H17" si="4">MAX(G4:G8)</f>
        <v>780</v>
      </c>
      <c r="H17">
        <f t="shared" si="4"/>
        <v>4800</v>
      </c>
    </row>
  </sheetData>
  <customSheetViews>
    <customSheetView guid="{8E23055D-8065-4AD5-BF1C-0B7EFE77A333}" showPageBreaks="1">
      <selection activeCell="J16" sqref="J16"/>
      <pageMargins left="0.7" right="0.7" top="0.75" bottom="0.75" header="0.3" footer="0.3"/>
      <pageSetup orientation="portrait" r:id="rId1"/>
    </customSheetView>
    <customSheetView guid="{424048E6-A37B-4CB3-99AF-BB8BA8A386AB}" showPageBreaks="1">
      <selection activeCell="J16" sqref="J16"/>
      <pageMargins left="0.7" right="0.7" top="0.75" bottom="0.75" header="0.3" footer="0.3"/>
      <pageSetup orientation="portrait" r:id="rId2"/>
    </customSheetView>
  </customSheetViews>
  <mergeCells count="1">
    <mergeCell ref="A1:D1"/>
  </mergeCells>
  <phoneticPr fontId="8" type="noConversion"/>
  <pageMargins left="0.7" right="0.7" top="0.75" bottom="0.75" header="0.3" footer="0.3"/>
  <pageSetup orientation="portrait" r:id="rId3"/>
  <ignoredErrors>
    <ignoredError sqref="I4:I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1AFD-6E79-42F9-B8DB-6ED5245D3F85}">
  <dimension ref="A1:P17"/>
  <sheetViews>
    <sheetView workbookViewId="0">
      <selection activeCell="B13" sqref="B13"/>
    </sheetView>
  </sheetViews>
  <sheetFormatPr defaultColWidth="10.85546875" defaultRowHeight="15" x14ac:dyDescent="0.25"/>
  <cols>
    <col min="2" max="2" width="24" customWidth="1"/>
    <col min="4" max="4" width="56.42578125" customWidth="1"/>
    <col min="6" max="6" width="9.85546875" customWidth="1"/>
    <col min="8" max="8" width="10.140625" customWidth="1"/>
    <col min="9" max="9" width="16.5703125" customWidth="1"/>
    <col min="10" max="10" width="12.7109375" customWidth="1"/>
  </cols>
  <sheetData>
    <row r="1" spans="1:16" ht="20.25" thickBot="1" x14ac:dyDescent="0.35">
      <c r="A1" s="14" t="s">
        <v>0</v>
      </c>
      <c r="B1" s="14"/>
      <c r="C1" s="14"/>
      <c r="D1" s="14"/>
      <c r="J1" s="2" t="s">
        <v>25</v>
      </c>
      <c r="K1" s="3"/>
    </row>
    <row r="2" spans="1:16" ht="15.75" thickTop="1" x14ac:dyDescent="0.25"/>
    <row r="3" spans="1:16" x14ac:dyDescent="0.25">
      <c r="A3" s="4" t="s">
        <v>26</v>
      </c>
      <c r="B3" s="4" t="s">
        <v>27</v>
      </c>
      <c r="D3" s="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9" t="s">
        <v>19</v>
      </c>
      <c r="J3" s="9" t="s">
        <v>20</v>
      </c>
      <c r="K3" s="9" t="s">
        <v>24</v>
      </c>
    </row>
    <row r="4" spans="1:16" x14ac:dyDescent="0.25">
      <c r="A4" s="6">
        <v>45689</v>
      </c>
      <c r="B4" s="5" t="s">
        <v>28</v>
      </c>
      <c r="D4" s="7" t="s">
        <v>6</v>
      </c>
      <c r="E4" s="12">
        <v>1.75</v>
      </c>
      <c r="F4" s="11">
        <v>500</v>
      </c>
      <c r="G4" s="11">
        <v>420</v>
      </c>
      <c r="H4" s="11">
        <v>400</v>
      </c>
      <c r="I4" s="9">
        <f>SUM(F4:H4)</f>
        <v>1320</v>
      </c>
      <c r="J4" s="10">
        <f>E4*I4</f>
        <v>2310</v>
      </c>
      <c r="K4" s="10">
        <f>J4*$K$1</f>
        <v>0</v>
      </c>
    </row>
    <row r="5" spans="1:16" x14ac:dyDescent="0.25">
      <c r="A5" s="6">
        <v>45690</v>
      </c>
      <c r="B5" s="5"/>
      <c r="D5" s="7" t="s">
        <v>7</v>
      </c>
      <c r="E5" s="12">
        <v>2</v>
      </c>
      <c r="F5" s="11">
        <v>700</v>
      </c>
      <c r="G5" s="11">
        <v>550</v>
      </c>
      <c r="H5" s="11">
        <v>4800</v>
      </c>
      <c r="I5" s="9">
        <f>SUM(F5:H5)</f>
        <v>6050</v>
      </c>
      <c r="J5" s="10">
        <f>E5*I5</f>
        <v>12100</v>
      </c>
      <c r="K5" s="10">
        <f t="shared" ref="K5:K8" si="0">J5*$K$1</f>
        <v>0</v>
      </c>
      <c r="N5" t="s">
        <v>11</v>
      </c>
      <c r="O5" t="s">
        <v>12</v>
      </c>
      <c r="P5" t="s">
        <v>13</v>
      </c>
    </row>
    <row r="6" spans="1:16" x14ac:dyDescent="0.25">
      <c r="A6" s="6">
        <v>45691</v>
      </c>
      <c r="B6" s="5"/>
      <c r="D6" s="7" t="s">
        <v>8</v>
      </c>
      <c r="E6" s="12">
        <v>3.25</v>
      </c>
      <c r="F6" s="11">
        <v>800</v>
      </c>
      <c r="G6" s="11">
        <v>780</v>
      </c>
      <c r="H6" s="11">
        <v>200</v>
      </c>
      <c r="I6" s="9">
        <f>SUM(F6:H6)</f>
        <v>1780</v>
      </c>
      <c r="J6" s="10">
        <f>E6*I6</f>
        <v>5785</v>
      </c>
      <c r="K6" s="10">
        <f t="shared" si="0"/>
        <v>0</v>
      </c>
      <c r="M6">
        <v>1</v>
      </c>
      <c r="N6">
        <f>1+2+3+4+5</f>
        <v>15</v>
      </c>
      <c r="O6">
        <f>M6+M7+M8+M9+M10</f>
        <v>15</v>
      </c>
      <c r="P6">
        <f>SUM(M6:M10)</f>
        <v>15</v>
      </c>
    </row>
    <row r="7" spans="1:16" x14ac:dyDescent="0.25">
      <c r="A7" s="6">
        <v>45692</v>
      </c>
      <c r="B7" s="5"/>
      <c r="D7" s="7" t="s">
        <v>9</v>
      </c>
      <c r="E7" s="12">
        <v>3</v>
      </c>
      <c r="F7" s="11">
        <v>1000</v>
      </c>
      <c r="G7" s="11">
        <v>370</v>
      </c>
      <c r="H7" s="11">
        <v>180</v>
      </c>
      <c r="I7" s="9">
        <f t="shared" ref="I7:I8" si="1">SUM(F7:H7)</f>
        <v>1550</v>
      </c>
      <c r="J7" s="10">
        <f>E7*I7</f>
        <v>4650</v>
      </c>
      <c r="K7" s="10">
        <f t="shared" si="0"/>
        <v>0</v>
      </c>
      <c r="M7">
        <v>2</v>
      </c>
      <c r="O7" t="s">
        <v>14</v>
      </c>
      <c r="P7" t="s">
        <v>18</v>
      </c>
    </row>
    <row r="8" spans="1:16" x14ac:dyDescent="0.25">
      <c r="A8" s="6">
        <v>45693</v>
      </c>
      <c r="B8" s="5"/>
      <c r="D8" s="7" t="s">
        <v>10</v>
      </c>
      <c r="E8" s="12">
        <v>1</v>
      </c>
      <c r="F8" s="11">
        <v>2500</v>
      </c>
      <c r="G8" s="11">
        <v>250</v>
      </c>
      <c r="H8" s="11">
        <v>200</v>
      </c>
      <c r="I8" s="9">
        <f t="shared" si="1"/>
        <v>2950</v>
      </c>
      <c r="J8" s="10">
        <f>E8*I8</f>
        <v>2950</v>
      </c>
      <c r="K8" s="10">
        <f t="shared" si="0"/>
        <v>0</v>
      </c>
      <c r="M8">
        <v>3</v>
      </c>
      <c r="O8" t="s">
        <v>15</v>
      </c>
    </row>
    <row r="9" spans="1:16" x14ac:dyDescent="0.25">
      <c r="A9" s="6"/>
      <c r="B9" s="5"/>
      <c r="M9">
        <v>4</v>
      </c>
      <c r="O9" t="s">
        <v>16</v>
      </c>
    </row>
    <row r="10" spans="1:16" x14ac:dyDescent="0.25">
      <c r="A10" s="6"/>
      <c r="B10" s="5"/>
      <c r="M10">
        <v>5</v>
      </c>
      <c r="O10" t="s">
        <v>17</v>
      </c>
    </row>
    <row r="11" spans="1:16" x14ac:dyDescent="0.25">
      <c r="A11" s="5"/>
      <c r="B11" s="5"/>
      <c r="E11" s="8"/>
    </row>
    <row r="14" spans="1:16" x14ac:dyDescent="0.25">
      <c r="D14" s="1" t="s">
        <v>19</v>
      </c>
      <c r="F14">
        <f>SUM(F4:F8)</f>
        <v>5500</v>
      </c>
      <c r="G14">
        <f>SUM(G4:G8)</f>
        <v>2370</v>
      </c>
      <c r="H14">
        <f>SUM(H4:H8)</f>
        <v>5780</v>
      </c>
    </row>
    <row r="15" spans="1:16" x14ac:dyDescent="0.25">
      <c r="D15" s="1" t="s">
        <v>21</v>
      </c>
      <c r="F15">
        <f>AVERAGE(F4:F8)</f>
        <v>1100</v>
      </c>
      <c r="G15">
        <f t="shared" ref="G15:H15" si="2">AVERAGE(G4:G8)</f>
        <v>474</v>
      </c>
      <c r="H15">
        <f t="shared" si="2"/>
        <v>1156</v>
      </c>
    </row>
    <row r="16" spans="1:16" x14ac:dyDescent="0.25">
      <c r="D16" s="1" t="s">
        <v>22</v>
      </c>
      <c r="F16">
        <f>MIN(F4:F8)</f>
        <v>500</v>
      </c>
      <c r="G16">
        <f t="shared" ref="G16:H16" si="3">MIN(G4:G8)</f>
        <v>250</v>
      </c>
      <c r="H16">
        <f t="shared" si="3"/>
        <v>180</v>
      </c>
    </row>
    <row r="17" spans="4:8" x14ac:dyDescent="0.25">
      <c r="D17" s="1" t="s">
        <v>23</v>
      </c>
      <c r="F17">
        <f>MAX(F4:F8)</f>
        <v>2500</v>
      </c>
      <c r="G17">
        <f t="shared" ref="G17:H17" si="4">MAX(G4:G8)</f>
        <v>780</v>
      </c>
      <c r="H17">
        <f t="shared" si="4"/>
        <v>4800</v>
      </c>
    </row>
  </sheetData>
  <customSheetViews>
    <customSheetView guid="{8E23055D-8065-4AD5-BF1C-0B7EFE77A333}" showPageBreaks="1">
      <selection activeCell="B13" sqref="B13"/>
      <pageMargins left="0.7" right="0.7" top="0.75" bottom="0.75" header="0.3" footer="0.3"/>
      <pageSetup orientation="portrait" r:id="rId1"/>
    </customSheetView>
    <customSheetView guid="{424048E6-A37B-4CB3-99AF-BB8BA8A386AB}" showPageBreaks="1">
      <selection activeCell="B13" sqref="B13"/>
      <pageMargins left="0.7" right="0.7" top="0.75" bottom="0.75" header="0.3" footer="0.3"/>
      <pageSetup orientation="portrait" r:id="rId2"/>
    </customSheetView>
  </customSheetViews>
  <mergeCells count="1">
    <mergeCell ref="A1:D1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B110-ADD0-4B1D-BF80-707761B3206E}">
  <dimension ref="A1:P17"/>
  <sheetViews>
    <sheetView workbookViewId="0">
      <selection activeCell="B13" sqref="B13"/>
    </sheetView>
  </sheetViews>
  <sheetFormatPr defaultColWidth="10.85546875" defaultRowHeight="15" x14ac:dyDescent="0.25"/>
  <cols>
    <col min="2" max="2" width="24" customWidth="1"/>
    <col min="4" max="4" width="56.42578125" customWidth="1"/>
    <col min="6" max="6" width="9.85546875" customWidth="1"/>
    <col min="8" max="8" width="10.140625" customWidth="1"/>
    <col min="9" max="9" width="16.5703125" customWidth="1"/>
    <col min="10" max="10" width="12.7109375" customWidth="1"/>
  </cols>
  <sheetData>
    <row r="1" spans="1:16" ht="20.25" thickBot="1" x14ac:dyDescent="0.35">
      <c r="A1" s="14" t="s">
        <v>0</v>
      </c>
      <c r="B1" s="14"/>
      <c r="C1" s="14"/>
      <c r="D1" s="14"/>
      <c r="J1" s="2" t="s">
        <v>25</v>
      </c>
      <c r="K1" s="3"/>
    </row>
    <row r="2" spans="1:16" ht="15.75" thickTop="1" x14ac:dyDescent="0.25"/>
    <row r="3" spans="1:16" x14ac:dyDescent="0.25">
      <c r="A3" s="4" t="s">
        <v>26</v>
      </c>
      <c r="B3" s="4" t="s">
        <v>27</v>
      </c>
      <c r="D3" s="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9" t="s">
        <v>19</v>
      </c>
      <c r="J3" s="9" t="s">
        <v>20</v>
      </c>
      <c r="K3" s="9" t="s">
        <v>24</v>
      </c>
    </row>
    <row r="4" spans="1:16" x14ac:dyDescent="0.25">
      <c r="A4" s="6">
        <v>45689</v>
      </c>
      <c r="B4" s="5" t="s">
        <v>28</v>
      </c>
      <c r="D4" s="7" t="s">
        <v>6</v>
      </c>
      <c r="E4" s="12">
        <v>1.75</v>
      </c>
      <c r="F4" s="11">
        <v>500</v>
      </c>
      <c r="G4" s="11">
        <v>420</v>
      </c>
      <c r="H4" s="11">
        <v>400</v>
      </c>
      <c r="I4" s="9">
        <f>SUM(F4:H4)</f>
        <v>1320</v>
      </c>
      <c r="J4" s="10">
        <f>E4*I4</f>
        <v>2310</v>
      </c>
      <c r="K4" s="10">
        <f>J4*$K$1</f>
        <v>0</v>
      </c>
    </row>
    <row r="5" spans="1:16" x14ac:dyDescent="0.25">
      <c r="A5" s="6">
        <v>45690</v>
      </c>
      <c r="B5" s="5"/>
      <c r="D5" s="7" t="s">
        <v>7</v>
      </c>
      <c r="E5" s="12">
        <v>2</v>
      </c>
      <c r="F5" s="11">
        <v>700</v>
      </c>
      <c r="G5" s="11">
        <v>550</v>
      </c>
      <c r="H5" s="11">
        <v>4800</v>
      </c>
      <c r="I5" s="9">
        <f>SUM(F5:H5)</f>
        <v>6050</v>
      </c>
      <c r="J5" s="10">
        <f>E5*I5</f>
        <v>12100</v>
      </c>
      <c r="K5" s="10">
        <f t="shared" ref="K5:K8" si="0">J5*$K$1</f>
        <v>0</v>
      </c>
      <c r="N5" t="s">
        <v>11</v>
      </c>
      <c r="O5" t="s">
        <v>12</v>
      </c>
      <c r="P5" t="s">
        <v>13</v>
      </c>
    </row>
    <row r="6" spans="1:16" x14ac:dyDescent="0.25">
      <c r="A6" s="6">
        <v>45691</v>
      </c>
      <c r="B6" s="5"/>
      <c r="D6" s="7" t="s">
        <v>8</v>
      </c>
      <c r="E6" s="12">
        <v>3.25</v>
      </c>
      <c r="F6" s="11">
        <v>800</v>
      </c>
      <c r="G6" s="11">
        <v>780</v>
      </c>
      <c r="H6" s="11">
        <v>200</v>
      </c>
      <c r="I6" s="9">
        <f>SUM(F6:H6)</f>
        <v>1780</v>
      </c>
      <c r="J6" s="10">
        <f>E6*I6</f>
        <v>5785</v>
      </c>
      <c r="K6" s="10">
        <f t="shared" si="0"/>
        <v>0</v>
      </c>
      <c r="M6">
        <v>1</v>
      </c>
      <c r="N6">
        <f>1+2+3+4+5</f>
        <v>15</v>
      </c>
      <c r="O6">
        <f>M6+M7+M8+M9+M10</f>
        <v>15</v>
      </c>
      <c r="P6">
        <f>SUM(M6:M10)</f>
        <v>15</v>
      </c>
    </row>
    <row r="7" spans="1:16" x14ac:dyDescent="0.25">
      <c r="A7" s="6">
        <v>45692</v>
      </c>
      <c r="B7" s="5"/>
      <c r="D7" s="7" t="s">
        <v>9</v>
      </c>
      <c r="E7" s="12">
        <v>3</v>
      </c>
      <c r="F7" s="11">
        <v>1000</v>
      </c>
      <c r="G7" s="11">
        <v>370</v>
      </c>
      <c r="H7" s="11">
        <v>180</v>
      </c>
      <c r="I7" s="9">
        <f t="shared" ref="I7:I8" si="1">SUM(F7:H7)</f>
        <v>1550</v>
      </c>
      <c r="J7" s="10">
        <f>E7*I7</f>
        <v>4650</v>
      </c>
      <c r="K7" s="10">
        <f t="shared" si="0"/>
        <v>0</v>
      </c>
      <c r="M7">
        <v>2</v>
      </c>
      <c r="O7" t="s">
        <v>14</v>
      </c>
      <c r="P7" t="s">
        <v>18</v>
      </c>
    </row>
    <row r="8" spans="1:16" x14ac:dyDescent="0.25">
      <c r="A8" s="6">
        <v>45693</v>
      </c>
      <c r="B8" s="5"/>
      <c r="D8" s="7" t="s">
        <v>10</v>
      </c>
      <c r="E8" s="12">
        <v>1</v>
      </c>
      <c r="F8" s="11">
        <v>2500</v>
      </c>
      <c r="G8" s="11">
        <v>250</v>
      </c>
      <c r="H8" s="11">
        <v>200</v>
      </c>
      <c r="I8" s="9">
        <f t="shared" si="1"/>
        <v>2950</v>
      </c>
      <c r="J8" s="10">
        <f>E8*I8</f>
        <v>2950</v>
      </c>
      <c r="K8" s="10">
        <f t="shared" si="0"/>
        <v>0</v>
      </c>
      <c r="M8">
        <v>3</v>
      </c>
      <c r="O8" t="s">
        <v>15</v>
      </c>
    </row>
    <row r="9" spans="1:16" x14ac:dyDescent="0.25">
      <c r="A9" s="6"/>
      <c r="B9" s="5"/>
      <c r="M9">
        <v>4</v>
      </c>
      <c r="O9" t="s">
        <v>16</v>
      </c>
    </row>
    <row r="10" spans="1:16" x14ac:dyDescent="0.25">
      <c r="A10" s="6"/>
      <c r="B10" s="5"/>
      <c r="M10">
        <v>5</v>
      </c>
      <c r="O10" t="s">
        <v>17</v>
      </c>
    </row>
    <row r="11" spans="1:16" x14ac:dyDescent="0.25">
      <c r="A11" s="5"/>
      <c r="B11" s="5"/>
      <c r="E11" s="8"/>
    </row>
    <row r="14" spans="1:16" x14ac:dyDescent="0.25">
      <c r="D14" s="1" t="s">
        <v>19</v>
      </c>
      <c r="F14">
        <f>SUM(F4:F8)</f>
        <v>5500</v>
      </c>
      <c r="G14">
        <f>SUM(G4:G8)</f>
        <v>2370</v>
      </c>
      <c r="H14">
        <f>SUM(H4:H8)</f>
        <v>5780</v>
      </c>
    </row>
    <row r="15" spans="1:16" x14ac:dyDescent="0.25">
      <c r="D15" s="1" t="s">
        <v>21</v>
      </c>
      <c r="F15">
        <f>AVERAGE(F4:F8)</f>
        <v>1100</v>
      </c>
      <c r="G15">
        <f t="shared" ref="G15:H15" si="2">AVERAGE(G4:G8)</f>
        <v>474</v>
      </c>
      <c r="H15">
        <f t="shared" si="2"/>
        <v>1156</v>
      </c>
    </row>
    <row r="16" spans="1:16" x14ac:dyDescent="0.25">
      <c r="D16" s="1" t="s">
        <v>22</v>
      </c>
      <c r="F16">
        <f>MIN(F4:F8)</f>
        <v>500</v>
      </c>
      <c r="G16">
        <f t="shared" ref="G16:H16" si="3">MIN(G4:G8)</f>
        <v>250</v>
      </c>
      <c r="H16">
        <f t="shared" si="3"/>
        <v>180</v>
      </c>
    </row>
    <row r="17" spans="4:8" x14ac:dyDescent="0.25">
      <c r="D17" s="1" t="s">
        <v>23</v>
      </c>
      <c r="F17">
        <f>MAX(F4:F8)</f>
        <v>2500</v>
      </c>
      <c r="G17">
        <f t="shared" ref="G17:H17" si="4">MAX(G4:G8)</f>
        <v>780</v>
      </c>
      <c r="H17">
        <f t="shared" si="4"/>
        <v>4800</v>
      </c>
    </row>
  </sheetData>
  <customSheetViews>
    <customSheetView guid="{8E23055D-8065-4AD5-BF1C-0B7EFE77A333}" showPageBreaks="1">
      <selection activeCell="B13" sqref="B13"/>
      <pageMargins left="0.7" right="0.7" top="0.75" bottom="0.75" header="0.3" footer="0.3"/>
      <pageSetup orientation="portrait" r:id="rId1"/>
    </customSheetView>
    <customSheetView guid="{424048E6-A37B-4CB3-99AF-BB8BA8A386AB}" showPageBreaks="1">
      <selection activeCell="B13" sqref="B13"/>
      <pageMargins left="0.7" right="0.7" top="0.75" bottom="0.75" header="0.3" footer="0.3"/>
      <pageSetup orientation="portrait" r:id="rId2"/>
    </customSheetView>
  </customSheetViews>
  <mergeCells count="1">
    <mergeCell ref="A1:D1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2F1B-D261-42CE-AA40-D1C930DFA09C}">
  <dimension ref="A1:P17"/>
  <sheetViews>
    <sheetView zoomScaleNormal="100" workbookViewId="0">
      <selection activeCell="B13" sqref="B13"/>
    </sheetView>
  </sheetViews>
  <sheetFormatPr defaultColWidth="10.85546875" defaultRowHeight="15" x14ac:dyDescent="0.25"/>
  <cols>
    <col min="2" max="2" width="24" customWidth="1"/>
    <col min="4" max="4" width="56.42578125" customWidth="1"/>
    <col min="6" max="6" width="9.85546875" customWidth="1"/>
    <col min="8" max="8" width="10.140625" customWidth="1"/>
    <col min="9" max="9" width="16.5703125" customWidth="1"/>
    <col min="10" max="10" width="12.7109375" customWidth="1"/>
  </cols>
  <sheetData>
    <row r="1" spans="1:16" ht="20.25" thickBot="1" x14ac:dyDescent="0.35">
      <c r="A1" s="14" t="s">
        <v>0</v>
      </c>
      <c r="B1" s="14"/>
      <c r="C1" s="14"/>
      <c r="D1" s="14"/>
      <c r="J1" s="2" t="s">
        <v>25</v>
      </c>
      <c r="K1" s="3"/>
    </row>
    <row r="2" spans="1:16" ht="15.75" thickTop="1" x14ac:dyDescent="0.25"/>
    <row r="3" spans="1:16" x14ac:dyDescent="0.25">
      <c r="A3" s="4" t="s">
        <v>26</v>
      </c>
      <c r="B3" s="4" t="s">
        <v>27</v>
      </c>
      <c r="D3" s="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9" t="s">
        <v>19</v>
      </c>
      <c r="J3" s="9" t="s">
        <v>20</v>
      </c>
      <c r="K3" s="9" t="s">
        <v>24</v>
      </c>
    </row>
    <row r="4" spans="1:16" x14ac:dyDescent="0.25">
      <c r="A4" s="6">
        <v>45689</v>
      </c>
      <c r="B4" s="5" t="s">
        <v>28</v>
      </c>
      <c r="D4" s="7" t="s">
        <v>6</v>
      </c>
      <c r="E4" s="12">
        <v>1.75</v>
      </c>
      <c r="F4" s="11">
        <v>500</v>
      </c>
      <c r="G4" s="11">
        <v>420</v>
      </c>
      <c r="H4" s="11">
        <v>400</v>
      </c>
      <c r="I4" s="9">
        <f>SUM(F4:H4)</f>
        <v>1320</v>
      </c>
      <c r="J4" s="10">
        <f>E4*I4</f>
        <v>2310</v>
      </c>
      <c r="K4" s="10">
        <f>J4*$K$1</f>
        <v>0</v>
      </c>
    </row>
    <row r="5" spans="1:16" x14ac:dyDescent="0.25">
      <c r="A5" s="6">
        <v>45690</v>
      </c>
      <c r="B5" s="5"/>
      <c r="D5" s="7" t="s">
        <v>7</v>
      </c>
      <c r="E5" s="12">
        <v>2</v>
      </c>
      <c r="F5" s="11">
        <v>700</v>
      </c>
      <c r="G5" s="11">
        <v>550</v>
      </c>
      <c r="H5" s="11">
        <v>4800</v>
      </c>
      <c r="I5" s="9">
        <f>SUM(F5:H5)</f>
        <v>6050</v>
      </c>
      <c r="J5" s="10">
        <f>E5*I5</f>
        <v>12100</v>
      </c>
      <c r="K5" s="10">
        <f t="shared" ref="K5:K8" si="0">J5*$K$1</f>
        <v>0</v>
      </c>
      <c r="N5" t="s">
        <v>11</v>
      </c>
      <c r="O5" t="s">
        <v>12</v>
      </c>
      <c r="P5" t="s">
        <v>13</v>
      </c>
    </row>
    <row r="6" spans="1:16" x14ac:dyDescent="0.25">
      <c r="A6" s="6">
        <v>45691</v>
      </c>
      <c r="B6" s="5"/>
      <c r="D6" s="7" t="s">
        <v>8</v>
      </c>
      <c r="E6" s="12">
        <v>3.25</v>
      </c>
      <c r="F6" s="11">
        <v>800</v>
      </c>
      <c r="G6" s="11">
        <v>780</v>
      </c>
      <c r="H6" s="11">
        <v>200</v>
      </c>
      <c r="I6" s="9">
        <f>SUM(F6:H6)</f>
        <v>1780</v>
      </c>
      <c r="J6" s="10">
        <f>E6*I6</f>
        <v>5785</v>
      </c>
      <c r="K6" s="10">
        <f t="shared" si="0"/>
        <v>0</v>
      </c>
      <c r="M6">
        <v>1</v>
      </c>
      <c r="N6">
        <f>1+2+3+4+5</f>
        <v>15</v>
      </c>
      <c r="O6">
        <f>M6+M7+M8+M9+M10</f>
        <v>15</v>
      </c>
      <c r="P6">
        <f>SUM(M6:M10)</f>
        <v>15</v>
      </c>
    </row>
    <row r="7" spans="1:16" x14ac:dyDescent="0.25">
      <c r="A7" s="6">
        <v>45692</v>
      </c>
      <c r="B7" s="5"/>
      <c r="D7" s="7" t="s">
        <v>9</v>
      </c>
      <c r="E7" s="12">
        <v>3</v>
      </c>
      <c r="F7" s="11">
        <v>1000</v>
      </c>
      <c r="G7" s="11">
        <v>370</v>
      </c>
      <c r="H7" s="11">
        <v>180</v>
      </c>
      <c r="I7" s="9">
        <f t="shared" ref="I7:I8" si="1">SUM(F7:H7)</f>
        <v>1550</v>
      </c>
      <c r="J7" s="10">
        <f>E7*I7</f>
        <v>4650</v>
      </c>
      <c r="K7" s="10">
        <f t="shared" si="0"/>
        <v>0</v>
      </c>
      <c r="M7">
        <v>2</v>
      </c>
      <c r="O7" t="s">
        <v>14</v>
      </c>
      <c r="P7" t="s">
        <v>18</v>
      </c>
    </row>
    <row r="8" spans="1:16" x14ac:dyDescent="0.25">
      <c r="A8" s="6">
        <v>45693</v>
      </c>
      <c r="B8" s="5"/>
      <c r="D8" s="7" t="s">
        <v>10</v>
      </c>
      <c r="E8" s="12">
        <v>1</v>
      </c>
      <c r="F8" s="11">
        <v>2500</v>
      </c>
      <c r="G8" s="11">
        <v>250</v>
      </c>
      <c r="H8" s="11">
        <v>200</v>
      </c>
      <c r="I8" s="9">
        <f t="shared" si="1"/>
        <v>2950</v>
      </c>
      <c r="J8" s="10">
        <f>E8*I8</f>
        <v>2950</v>
      </c>
      <c r="K8" s="10">
        <f t="shared" si="0"/>
        <v>0</v>
      </c>
      <c r="M8">
        <v>3</v>
      </c>
      <c r="O8" t="s">
        <v>15</v>
      </c>
    </row>
    <row r="9" spans="1:16" x14ac:dyDescent="0.25">
      <c r="A9" s="6"/>
      <c r="B9" s="5"/>
      <c r="M9">
        <v>4</v>
      </c>
      <c r="O9" t="s">
        <v>16</v>
      </c>
    </row>
    <row r="10" spans="1:16" x14ac:dyDescent="0.25">
      <c r="A10" s="6"/>
      <c r="B10" s="5"/>
      <c r="M10">
        <v>5</v>
      </c>
      <c r="O10" t="s">
        <v>17</v>
      </c>
    </row>
    <row r="11" spans="1:16" x14ac:dyDescent="0.25">
      <c r="A11" s="5"/>
      <c r="B11" s="5"/>
      <c r="E11" s="8"/>
    </row>
    <row r="14" spans="1:16" x14ac:dyDescent="0.25">
      <c r="D14" s="1" t="s">
        <v>19</v>
      </c>
      <c r="F14">
        <f>SUM(F4:F8)</f>
        <v>5500</v>
      </c>
      <c r="G14">
        <f>SUM(G4:G8)</f>
        <v>2370</v>
      </c>
      <c r="H14">
        <f>SUM(H4:H8)</f>
        <v>5780</v>
      </c>
    </row>
    <row r="15" spans="1:16" x14ac:dyDescent="0.25">
      <c r="D15" s="1" t="s">
        <v>21</v>
      </c>
      <c r="F15">
        <f>AVERAGE(F4:F8)</f>
        <v>1100</v>
      </c>
      <c r="G15">
        <f t="shared" ref="G15:H15" si="2">AVERAGE(G4:G8)</f>
        <v>474</v>
      </c>
      <c r="H15">
        <f t="shared" si="2"/>
        <v>1156</v>
      </c>
    </row>
    <row r="16" spans="1:16" x14ac:dyDescent="0.25">
      <c r="D16" s="1" t="s">
        <v>22</v>
      </c>
      <c r="F16">
        <f>MIN(F4:F8)</f>
        <v>500</v>
      </c>
      <c r="G16">
        <f t="shared" ref="G16:H16" si="3">MIN(G4:G8)</f>
        <v>250</v>
      </c>
      <c r="H16">
        <f t="shared" si="3"/>
        <v>180</v>
      </c>
    </row>
    <row r="17" spans="4:8" x14ac:dyDescent="0.25">
      <c r="D17" s="1" t="s">
        <v>23</v>
      </c>
      <c r="F17">
        <f>MAX(F4:F8)</f>
        <v>2500</v>
      </c>
      <c r="G17">
        <f t="shared" ref="G17:H17" si="4">MAX(G4:G8)</f>
        <v>780</v>
      </c>
      <c r="H17">
        <f t="shared" si="4"/>
        <v>4800</v>
      </c>
    </row>
  </sheetData>
  <customSheetViews>
    <customSheetView guid="{8E23055D-8065-4AD5-BF1C-0B7EFE77A333}" showPageBreaks="1">
      <selection activeCell="B13" sqref="B13"/>
      <pageMargins left="0.7" right="0.7" top="0.75" bottom="0.75" header="0.3" footer="0.3"/>
      <pageSetup orientation="portrait" r:id="rId1"/>
    </customSheetView>
    <customSheetView guid="{424048E6-A37B-4CB3-99AF-BB8BA8A386AB}" showPageBreaks="1">
      <selection activeCell="B13" sqref="B13"/>
      <pageMargins left="0.7" right="0.7" top="0.75" bottom="0.75" header="0.3" footer="0.3"/>
      <pageSetup orientation="portrait" r:id="rId2"/>
    </customSheetView>
  </customSheetViews>
  <mergeCells count="1">
    <mergeCell ref="A1:D1"/>
  </mergeCell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1DC8-98E2-458E-9DCD-BDF99B8AE5B8}">
  <dimension ref="E1:I10"/>
  <sheetViews>
    <sheetView tabSelected="1" workbookViewId="0">
      <selection activeCell="I8" sqref="I8"/>
    </sheetView>
  </sheetViews>
  <sheetFormatPr defaultRowHeight="15" x14ac:dyDescent="0.25"/>
  <cols>
    <col min="4" max="4" width="0.140625" customWidth="1"/>
    <col min="5" max="5" width="11" customWidth="1"/>
    <col min="6" max="6" width="17.42578125" customWidth="1"/>
    <col min="7" max="7" width="19.140625" customWidth="1"/>
    <col min="8" max="8" width="15.140625" customWidth="1"/>
    <col min="9" max="9" width="20" customWidth="1"/>
  </cols>
  <sheetData>
    <row r="1" spans="5:9" ht="21" customHeight="1" x14ac:dyDescent="0.25">
      <c r="F1" s="15" t="s">
        <v>45</v>
      </c>
      <c r="G1" s="15"/>
      <c r="H1" s="15"/>
      <c r="I1" s="15"/>
    </row>
    <row r="2" spans="5:9" x14ac:dyDescent="0.25">
      <c r="F2" s="15"/>
      <c r="G2" s="15"/>
      <c r="H2" s="15"/>
      <c r="I2" s="15"/>
    </row>
    <row r="5" spans="5:9" x14ac:dyDescent="0.25">
      <c r="E5" t="s">
        <v>35</v>
      </c>
      <c r="F5" t="s">
        <v>41</v>
      </c>
      <c r="G5" t="s">
        <v>42</v>
      </c>
      <c r="H5" t="s">
        <v>43</v>
      </c>
      <c r="I5" t="s">
        <v>44</v>
      </c>
    </row>
    <row r="6" spans="5:9" x14ac:dyDescent="0.25">
      <c r="E6" t="s">
        <v>36</v>
      </c>
      <c r="F6">
        <v>300</v>
      </c>
      <c r="G6" s="16">
        <v>45749</v>
      </c>
      <c r="H6" t="s">
        <v>36</v>
      </c>
      <c r="I6" s="17">
        <v>2345679871</v>
      </c>
    </row>
    <row r="7" spans="5:9" x14ac:dyDescent="0.25">
      <c r="E7" t="s">
        <v>37</v>
      </c>
      <c r="I7" s="17">
        <v>2544332223</v>
      </c>
    </row>
    <row r="8" spans="5:9" x14ac:dyDescent="0.25">
      <c r="E8" t="s">
        <v>40</v>
      </c>
      <c r="I8" s="17">
        <v>2345679871</v>
      </c>
    </row>
    <row r="9" spans="5:9" x14ac:dyDescent="0.25">
      <c r="E9" t="s">
        <v>38</v>
      </c>
      <c r="I9" s="17">
        <v>2345679871</v>
      </c>
    </row>
    <row r="10" spans="5:9" x14ac:dyDescent="0.25">
      <c r="E10" t="s">
        <v>39</v>
      </c>
      <c r="I10" s="17"/>
    </row>
  </sheetData>
  <mergeCells count="1">
    <mergeCell ref="F1:I2"/>
  </mergeCells>
  <dataValidations count="5">
    <dataValidation type="whole" allowBlank="1" showInputMessage="1" showErrorMessage="1" error="NOT VALID" prompt="PLEASE ENTER CORRECT CREDIT SCORE" sqref="F6:F10" xr:uid="{F6927226-C5BC-4C94-BAB8-88D39CF633D4}">
      <formula1>250</formula1>
      <formula2>350</formula2>
    </dataValidation>
    <dataValidation type="date" allowBlank="1" showInputMessage="1" showErrorMessage="1" sqref="G7:G10" xr:uid="{FB6F3FA9-6C09-49CB-BD48-790498256C63}">
      <formula1>45748</formula1>
      <formula2>45753</formula2>
    </dataValidation>
    <dataValidation type="date" allowBlank="1" showInputMessage="1" showErrorMessage="1" prompt="PLEASE INPUT REQUIRED DATE" sqref="G6" xr:uid="{2048B935-E625-4DA2-97F2-A98BB19BC83B}">
      <formula1>45748</formula1>
      <formula2>45753</formula2>
    </dataValidation>
    <dataValidation type="list" allowBlank="1" showInputMessage="1" showErrorMessage="1" sqref="H6" xr:uid="{E57011E5-9836-48C4-80F8-ACD9BF6D5793}">
      <formula1>$E$6:$E$10</formula1>
    </dataValidation>
    <dataValidation type="custom" allowBlank="1" showInputMessage="1" showErrorMessage="1" error="INPUT A NUMBER_x000a_" sqref="I6:I11" xr:uid="{E1682811-D093-447E-B378-5079C4CBB9D7}">
      <formula1>AND(ISNUMBER(I6),LEN(I6)=10)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Sheet1</vt:lpstr>
      <vt:lpstr>2023</vt:lpstr>
      <vt:lpstr>2024</vt:lpstr>
      <vt:lpstr>2025</vt:lpstr>
      <vt:lpstr>2026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adjorkey</dc:creator>
  <cp:lastModifiedBy>prince adjorkey</cp:lastModifiedBy>
  <cp:lastPrinted>2025-04-06T14:10:58Z</cp:lastPrinted>
  <dcterms:created xsi:type="dcterms:W3CDTF">2025-04-05T07:47:55Z</dcterms:created>
  <dcterms:modified xsi:type="dcterms:W3CDTF">2025-04-06T16:57:00Z</dcterms:modified>
</cp:coreProperties>
</file>