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\Downloads\project\ADHOC_SQL_Project\FILES\"/>
    </mc:Choice>
  </mc:AlternateContent>
  <xr:revisionPtr revIDLastSave="0" documentId="8_{E37BF4E4-D59F-4A13-B8CC-3126C7677CF3}" xr6:coauthVersionLast="47" xr6:coauthVersionMax="47" xr10:uidLastSave="{00000000-0000-0000-0000-000000000000}"/>
  <bookViews>
    <workbookView xWindow="-108" yWindow="-108" windowWidth="23256" windowHeight="12456"/>
  </bookViews>
  <sheets>
    <sheet name="REQ6" sheetId="4" r:id="rId1"/>
    <sheet name="Sheet4" sheetId="5" r:id="rId2"/>
    <sheet name="Sheet5" sheetId="6" r:id="rId3"/>
    <sheet name="REQ7" sheetId="3" r:id="rId4"/>
    <sheet name="req8" sheetId="2" r:id="rId5"/>
    <sheet name="REQ9" sheetId="1" r:id="rId6"/>
  </sheets>
  <calcPr calcId="0"/>
  <pivotCaches>
    <pivotCache cacheId="37" r:id="rId7"/>
  </pivotCaches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D2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<sst xmlns="http://schemas.openxmlformats.org/spreadsheetml/2006/main" count="95" uniqueCount="83">
  <si>
    <t>channel</t>
  </si>
  <si>
    <t>Gross_sales_mln</t>
  </si>
  <si>
    <t>percentage</t>
  </si>
  <si>
    <t>Retailer</t>
  </si>
  <si>
    <t>Direct</t>
  </si>
  <si>
    <t>Distributor</t>
  </si>
  <si>
    <t>QUARTERS</t>
  </si>
  <si>
    <t>Q3</t>
  </si>
  <si>
    <t>Q4</t>
  </si>
  <si>
    <t>Q2</t>
  </si>
  <si>
    <t>Q1</t>
  </si>
  <si>
    <t>March</t>
  </si>
  <si>
    <t xml:space="preserve"> April</t>
  </si>
  <si>
    <t>May</t>
  </si>
  <si>
    <t>June</t>
  </si>
  <si>
    <t>July</t>
  </si>
  <si>
    <t>February</t>
  </si>
  <si>
    <t>January</t>
  </si>
  <si>
    <t>September</t>
  </si>
  <si>
    <t>August</t>
  </si>
  <si>
    <t>October</t>
  </si>
  <si>
    <t>November</t>
  </si>
  <si>
    <t>December</t>
  </si>
  <si>
    <t>MONTH</t>
  </si>
  <si>
    <t>sold_quantity</t>
  </si>
  <si>
    <t>Row Labels</t>
  </si>
  <si>
    <t>Grand Total</t>
  </si>
  <si>
    <t>SQ(in Mil)</t>
  </si>
  <si>
    <t>Sum of SQ(in Thousand)</t>
  </si>
  <si>
    <t>fiscal_year</t>
  </si>
  <si>
    <t>GROSS_SALES_AMOUNT</t>
  </si>
  <si>
    <t>September (2019)</t>
  </si>
  <si>
    <t>November (2019)</t>
  </si>
  <si>
    <t>December (2019)</t>
  </si>
  <si>
    <t>January (2020)</t>
  </si>
  <si>
    <t>March (2020)</t>
  </si>
  <si>
    <t>April (2020)</t>
  </si>
  <si>
    <t>May (2020)</t>
  </si>
  <si>
    <t>July (2020)</t>
  </si>
  <si>
    <t>August (2020)</t>
  </si>
  <si>
    <t>September (2020)</t>
  </si>
  <si>
    <t>November (2020)</t>
  </si>
  <si>
    <t>December (2020)</t>
  </si>
  <si>
    <t>January (2021)</t>
  </si>
  <si>
    <t>March (2021)</t>
  </si>
  <si>
    <t>April (2021)</t>
  </si>
  <si>
    <t>May (2021)</t>
  </si>
  <si>
    <t>July (2021)</t>
  </si>
  <si>
    <t>August (2021)</t>
  </si>
  <si>
    <t>October (2019)</t>
  </si>
  <si>
    <t>February (2020)</t>
  </si>
  <si>
    <t>June (2020)</t>
  </si>
  <si>
    <t>October (2020)</t>
  </si>
  <si>
    <t>February (2021)</t>
  </si>
  <si>
    <t>June (2021)</t>
  </si>
  <si>
    <t>Month</t>
  </si>
  <si>
    <t>GS (in MIL)</t>
  </si>
  <si>
    <t>customer_code</t>
  </si>
  <si>
    <t>customer</t>
  </si>
  <si>
    <t>average_discount_percentage</t>
  </si>
  <si>
    <t>Flipkart</t>
  </si>
  <si>
    <t>Viveks</t>
  </si>
  <si>
    <t>Ezone</t>
  </si>
  <si>
    <t>Croma</t>
  </si>
  <si>
    <t xml:space="preserve">Amazon </t>
  </si>
  <si>
    <t>segment</t>
  </si>
  <si>
    <t>product_count_2020</t>
  </si>
  <si>
    <t>product_count_2021</t>
  </si>
  <si>
    <t>difference</t>
  </si>
  <si>
    <t>Accessories</t>
  </si>
  <si>
    <t>Desktop</t>
  </si>
  <si>
    <t>Networking</t>
  </si>
  <si>
    <t>Notebook</t>
  </si>
  <si>
    <t>Peripherals</t>
  </si>
  <si>
    <t>Storage</t>
  </si>
  <si>
    <t>product_code</t>
  </si>
  <si>
    <t>product</t>
  </si>
  <si>
    <t>manufacturing_cost</t>
  </si>
  <si>
    <t>A2118150101</t>
  </si>
  <si>
    <t>AQ Master wired x1 Ms</t>
  </si>
  <si>
    <t>A6120110206</t>
  </si>
  <si>
    <t>AQ HOME Allin1 Gen 2</t>
  </si>
  <si>
    <t>Unique product difference per segment from 2020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</si>
</sst>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 5 Indian customers with highest average discount percentage for FY 2021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'REQ6'!$C$1</c:f>
              <c:strCache>
                <c:ptCount val="1"/>
                <c:pt idx="0">
                  <c:v>average_discount_percentage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'REQ6'!$B$2:$B$6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Ezone</c:v>
                </c:pt>
                <c:pt idx="3">
                  <c:v>Croma</c:v>
                </c:pt>
                <c:pt idx="4">
                  <c:v>Amazon </c:v>
                </c:pt>
              </c:strCache>
            </c:strRef>
          </c:cat>
          <c:val>
            <c:numRef>
              <c:f>'REQ6'!$C$2:$C$6</c:f>
              <c:numCache>
                <c:formatCode>0.00%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2-43F5-8555-7C1CC968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189472"/>
        <c:axId val="1661285408"/>
      </c:barChart>
      <c:catAx>
        <c:axId val="17511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85408"/>
        <c:crosses val="autoZero"/>
        <c:auto val="1"/>
        <c:lblAlgn val="ctr"/>
        <c:lblOffset val="100"/>
        <c:noMultiLvlLbl val="0"/>
      </c:catAx>
      <c:valAx>
        <c:axId val="16612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 DISCOUNT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'REQ7'!$A$2:$A$25</c:f>
              <c:strCache>
                <c:ptCount val="24"/>
                <c:pt idx="0">
                  <c:v>September (2019)</c:v>
                </c:pt>
                <c:pt idx="1">
                  <c:v>November (2019)</c:v>
                </c:pt>
                <c:pt idx="2">
                  <c:v>December (2019)</c:v>
                </c:pt>
                <c:pt idx="3">
                  <c:v>January (2020)</c:v>
                </c:pt>
                <c:pt idx="4">
                  <c:v>March (2020)</c:v>
                </c:pt>
                <c:pt idx="5">
                  <c:v>April (2020)</c:v>
                </c:pt>
                <c:pt idx="6">
                  <c:v>May (2020)</c:v>
                </c:pt>
                <c:pt idx="7">
                  <c:v>July (2020)</c:v>
                </c:pt>
                <c:pt idx="8">
                  <c:v>August (2020)</c:v>
                </c:pt>
                <c:pt idx="9">
                  <c:v>September (2020)</c:v>
                </c:pt>
                <c:pt idx="10">
                  <c:v>November (2020)</c:v>
                </c:pt>
                <c:pt idx="11">
                  <c:v>December (2020)</c:v>
                </c:pt>
                <c:pt idx="12">
                  <c:v>January (2021)</c:v>
                </c:pt>
                <c:pt idx="13">
                  <c:v>March (2021)</c:v>
                </c:pt>
                <c:pt idx="14">
                  <c:v>April (2021)</c:v>
                </c:pt>
                <c:pt idx="15">
                  <c:v>May (2021)</c:v>
                </c:pt>
                <c:pt idx="16">
                  <c:v>July (2021)</c:v>
                </c:pt>
                <c:pt idx="17">
                  <c:v>August (2021)</c:v>
                </c:pt>
                <c:pt idx="18">
                  <c:v>October (2019)</c:v>
                </c:pt>
                <c:pt idx="19">
                  <c:v>February (2020)</c:v>
                </c:pt>
                <c:pt idx="20">
                  <c:v>June (2020)</c:v>
                </c:pt>
                <c:pt idx="21">
                  <c:v>October (2020)</c:v>
                </c:pt>
                <c:pt idx="22">
                  <c:v>February (2021)</c:v>
                </c:pt>
                <c:pt idx="23">
                  <c:v>June (2021)</c:v>
                </c:pt>
              </c:strCache>
            </c:strRef>
          </c:cat>
          <c:val>
            <c:numRef>
              <c:f>'REQ7'!$D$2:$D$25</c:f>
              <c:numCache>
                <c:formatCode>General</c:formatCode>
                <c:ptCount val="24"/>
                <c:pt idx="0">
                  <c:v>9.09</c:v>
                </c:pt>
                <c:pt idx="1">
                  <c:v>15.23</c:v>
                </c:pt>
                <c:pt idx="2">
                  <c:v>9.76</c:v>
                </c:pt>
                <c:pt idx="3">
                  <c:v>9.58</c:v>
                </c:pt>
                <c:pt idx="4">
                  <c:v>0.77</c:v>
                </c:pt>
                <c:pt idx="5">
                  <c:v>0.8</c:v>
                </c:pt>
                <c:pt idx="6">
                  <c:v>1.59</c:v>
                </c:pt>
                <c:pt idx="7">
                  <c:v>5.15</c:v>
                </c:pt>
                <c:pt idx="8">
                  <c:v>5.64</c:v>
                </c:pt>
                <c:pt idx="9">
                  <c:v>19.53</c:v>
                </c:pt>
                <c:pt idx="10">
                  <c:v>32.25</c:v>
                </c:pt>
                <c:pt idx="11">
                  <c:v>20.41</c:v>
                </c:pt>
                <c:pt idx="12">
                  <c:v>19.57</c:v>
                </c:pt>
                <c:pt idx="13">
                  <c:v>19.149999999999999</c:v>
                </c:pt>
                <c:pt idx="14">
                  <c:v>11.48</c:v>
                </c:pt>
                <c:pt idx="15">
                  <c:v>19.2</c:v>
                </c:pt>
                <c:pt idx="16">
                  <c:v>19.04</c:v>
                </c:pt>
                <c:pt idx="17">
                  <c:v>11.32</c:v>
                </c:pt>
                <c:pt idx="18">
                  <c:v>10.38</c:v>
                </c:pt>
                <c:pt idx="19">
                  <c:v>8.08</c:v>
                </c:pt>
                <c:pt idx="20">
                  <c:v>3.43</c:v>
                </c:pt>
                <c:pt idx="21">
                  <c:v>21.02</c:v>
                </c:pt>
                <c:pt idx="22">
                  <c:v>15.99</c:v>
                </c:pt>
                <c:pt idx="23">
                  <c:v>15.46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70-4869-AC30-2B56DD1CD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0713440"/>
        <c:axId val="1658757152"/>
      </c:lineChart>
      <c:catAx>
        <c:axId val="14907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57152"/>
        <c:crosses val="autoZero"/>
        <c:auto val="1"/>
        <c:lblAlgn val="ctr"/>
        <c:lblOffset val="100"/>
        <c:noMultiLvlLbl val="0"/>
      </c:catAx>
      <c:valAx>
        <c:axId val="165875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 SALES AMOUNT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0070C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Sold Quantity in FY 2020 by Month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'req8'!$D$1</c:f>
              <c:strCache>
                <c:ptCount val="1"/>
                <c:pt idx="0">
                  <c:v>SQ(in Mil)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'req8'!$A$2:$A$13</c:f>
              <c:strCache>
                <c:ptCount val="12"/>
                <c:pt idx="0">
                  <c:v>March</c:v>
                </c:pt>
                <c:pt idx="1">
                  <c:v> 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February</c:v>
                </c:pt>
                <c:pt idx="6">
                  <c:v>January</c:v>
                </c:pt>
                <c:pt idx="7">
                  <c:v>September</c:v>
                </c:pt>
                <c:pt idx="8">
                  <c:v>August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'req8'!$D$2:$D$13</c:f>
              <c:numCache>
                <c:formatCode>General</c:formatCode>
                <c:ptCount val="12"/>
                <c:pt idx="0">
                  <c:v>238.96100000000001</c:v>
                </c:pt>
                <c:pt idx="1">
                  <c:v>819.95600000000002</c:v>
                </c:pt>
                <c:pt idx="2">
                  <c:v>1016.17</c:v>
                </c:pt>
                <c:pt idx="3">
                  <c:v>1559.7729999999999</c:v>
                </c:pt>
                <c:pt idx="4">
                  <c:v>1692.575</c:v>
                </c:pt>
                <c:pt idx="5">
                  <c:v>1702.7850000000001</c:v>
                </c:pt>
                <c:pt idx="6">
                  <c:v>1762.652</c:v>
                </c:pt>
                <c:pt idx="7">
                  <c:v>1764.002</c:v>
                </c:pt>
                <c:pt idx="8">
                  <c:v>1790.193</c:v>
                </c:pt>
                <c:pt idx="9">
                  <c:v>2190.7919999999999</c:v>
                </c:pt>
                <c:pt idx="10">
                  <c:v>3050.8249999999998</c:v>
                </c:pt>
                <c:pt idx="11">
                  <c:v>3184.2049999999999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5-4E45-926F-F4B358BC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713920"/>
        <c:axId val="1660467616"/>
      </c:barChart>
      <c:catAx>
        <c:axId val="14907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67616"/>
        <c:crosses val="autoZero"/>
        <c:auto val="1"/>
        <c:lblAlgn val="ctr"/>
        <c:lblOffset val="100"/>
        <c:noMultiLvlLbl val="0"/>
      </c:catAx>
      <c:valAx>
        <c:axId val="16604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[requests.xlsx]req8!PivotTable22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rgbClr val="0070C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Sold Quantity in FY 2020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0"/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'req8'!$B$38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C10D-4ECF-864F-AE73E230AB19}"/>
              </c:ext>
            </c:extLst>
          </c:dPt>
          <c:cat>
            <c:strRef>
              <c:f>'req8'!$A$39:$A$43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'req8'!$B$39:$B$43</c:f>
              <c:numCache>
                <c:formatCode>General</c:formatCode>
                <c:ptCount val="4"/>
                <c:pt idx="0">
                  <c:v>7005.6189999999997</c:v>
                </c:pt>
                <c:pt idx="1">
                  <c:v>6649.6419999999998</c:v>
                </c:pt>
                <c:pt idx="2">
                  <c:v>2075.087</c:v>
                </c:pt>
                <c:pt idx="3">
                  <c:v>5042.5410000000002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D-4ECF-864F-AE73E230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51194752"/>
        <c:axId val="1524326016"/>
      </c:barChart>
      <c:catAx>
        <c:axId val="17511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26016"/>
        <c:crosses val="autoZero"/>
        <c:auto val="1"/>
        <c:lblAlgn val="ctr"/>
        <c:lblOffset val="100"/>
        <c:noMultiLvlLbl val="0"/>
      </c:catAx>
      <c:valAx>
        <c:axId val="15243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900" baseline="0">
                    <a:solidFill>
                      <a:srgbClr val="0070C0"/>
                    </a:solidFill>
                  </a:rPr>
                  <a:t>SOLD QUANTITY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sales and contribution percentages by Channels for FY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'REQ9'!$A$2:$A$4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'REQ9'!$B$2:$B$4</c:f>
              <c:numCache>
                <c:formatCode>General</c:formatCode>
                <c:ptCount val="3"/>
                <c:pt idx="0">
                  <c:v>1924.17</c:v>
                </c:pt>
                <c:pt idx="1">
                  <c:v>406.69</c:v>
                </c:pt>
                <c:pt idx="2">
                  <c:v>297.18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3-4432-8564-5307B21028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11430</xdr:rowOff>
    </xdr:from>
    <xdr:to>
      <xdr:col>13</xdr:col>
      <xdr:colOff>83820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1E4B1-7806-B739-9CB8-E61D06A0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119653</xdr:colOff>
      <xdr:row>0</xdr:row>
      <xdr:rowOff>113269</xdr:rowOff>
    </xdr:from>
    <xdr:to>
      <xdr:col>27</xdr:col>
      <xdr:colOff>195648</xdr:colOff>
      <xdr:row>33</xdr:row>
      <xdr:rowOff>144161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3DB6E-88FD-8419-CE99-34920EA9D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22412</xdr:colOff>
      <xdr:row>0</xdr:row>
      <xdr:rowOff>80400</xdr:rowOff>
    </xdr:from>
    <xdr:to>
      <xdr:col>21</xdr:col>
      <xdr:colOff>236340</xdr:colOff>
      <xdr:row>29</xdr:row>
      <xdr:rowOff>67236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AFAAA-4EA8-902F-3AFE-661FDB89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1235430</xdr:colOff>
      <xdr:row>37</xdr:row>
      <xdr:rowOff>61124</xdr:rowOff>
    </xdr:from>
    <xdr:to>
      <xdr:col>19</xdr:col>
      <xdr:colOff>22412</xdr:colOff>
      <xdr:row>71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CEB10-6770-4F03-13BA-1A97BEAD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110719</xdr:colOff>
      <xdr:row>1</xdr:row>
      <xdr:rowOff>91180</xdr:rowOff>
    </xdr:from>
    <xdr:to>
      <xdr:col>12</xdr:col>
      <xdr:colOff>162820</xdr:colOff>
      <xdr:row>16</xdr:row>
      <xdr:rowOff>65781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6BE94-42B8-F4C9-B9E6-CCEEDC8C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nce" refreshedDate="45230.917728819448" createdVersion="8" refreshedVersion="8" minRefreshableVersion="3" recordCount="12">
  <cacheSource type="worksheet">
    <worksheetSource ref="A1:D13" sheet="req8"/>
  </cacheSource>
  <cacheFields count="4">
    <cacheField name="MONTH" numFmtId="0">
      <sharedItems/>
    </cacheField>
    <cacheField name="QUARTERS" numFmtId="0">
      <sharedItems count="4">
        <s v="Q3"/>
        <s v="Q4"/>
        <s v="Q2"/>
        <s v="Q1"/>
      </sharedItems>
    </cacheField>
    <cacheField name="sold_quantity" numFmtId="0">
      <sharedItems containsSemiMixedTypes="0" containsString="0" containsNumber="1" containsInteger="1" minValue="238961" maxValue="3184205"/>
    </cacheField>
    <cacheField name="SQ(in Thousand)" numFmtId="0">
      <sharedItems containsSemiMixedTypes="0" containsString="0" containsNumber="1" minValue="238.96100000000001" maxValue="3184.20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March"/>
    <x v="0"/>
    <n v="238961"/>
    <n v="238.96100000000001"/>
  </r>
  <r>
    <s v=" April"/>
    <x v="0"/>
    <n v="819956"/>
    <n v="819.95600000000002"/>
  </r>
  <r>
    <s v="May"/>
    <x v="0"/>
    <n v="1016170"/>
    <n v="1016.17"/>
  </r>
  <r>
    <s v="June"/>
    <x v="1"/>
    <n v="1559773"/>
    <n v="1559.7729999999999"/>
  </r>
  <r>
    <s v="July"/>
    <x v="1"/>
    <n v="1692575"/>
    <n v="1692.575"/>
  </r>
  <r>
    <s v="February"/>
    <x v="2"/>
    <n v="1702785"/>
    <n v="1702.7850000000001"/>
  </r>
  <r>
    <s v="January"/>
    <x v="2"/>
    <n v="1762652"/>
    <n v="1762.652"/>
  </r>
  <r>
    <s v="September"/>
    <x v="3"/>
    <n v="1764002"/>
    <n v="1764.002"/>
  </r>
  <r>
    <s v="August"/>
    <x v="1"/>
    <n v="1790193"/>
    <n v="1790.193"/>
  </r>
  <r>
    <s v="October"/>
    <x v="3"/>
    <n v="2190792"/>
    <n v="2190.7919999999999"/>
  </r>
  <r>
    <s v="November"/>
    <x v="3"/>
    <n v="3050825"/>
    <n v="3050.8249999999998"/>
  </r>
  <r>
    <s v="December"/>
    <x v="2"/>
    <n v="3184205"/>
    <n v="3184.204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8:B43" firstHeaderRow="1" firstDataRow="1" firstDataCol="1"/>
  <pivotFields count="4"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Q(in Thousand)" fld="3" baseField="0" baseItem="0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K23" sqref="K23"/>
    </sheetView>
  </sheetViews>
  <sheetFormatPr defaultRowHeight="14.4" x14ac:dyDescent="0.3"/>
  <cols>
    <col min="1" max="1" width="13.77734375" bestFit="1" customWidth="1"/>
    <col min="3" max="3" width="25.88671875" bestFit="1" customWidth="1"/>
  </cols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>
        <v>90002009</v>
      </c>
      <c r="B2" t="s">
        <v>60</v>
      </c>
      <c r="C2" s="4">
        <v>0.30830000000000002</v>
      </c>
    </row>
    <row r="3" spans="1:3" x14ac:dyDescent="0.3">
      <c r="A3">
        <v>90002006</v>
      </c>
      <c r="B3" t="s">
        <v>61</v>
      </c>
      <c r="C3" s="4">
        <v>0.30380000000000001</v>
      </c>
    </row>
    <row r="4" spans="1:3" x14ac:dyDescent="0.3">
      <c r="A4">
        <v>90002003</v>
      </c>
      <c r="B4" t="s">
        <v>62</v>
      </c>
      <c r="C4" s="4">
        <v>0.30280000000000001</v>
      </c>
    </row>
    <row r="5" spans="1:3" x14ac:dyDescent="0.3">
      <c r="A5">
        <v>90002002</v>
      </c>
      <c r="B5" t="s">
        <v>63</v>
      </c>
      <c r="C5" s="4">
        <v>0.30249999999999999</v>
      </c>
    </row>
    <row r="6" spans="1:3" x14ac:dyDescent="0.3">
      <c r="A6">
        <v>90002016</v>
      </c>
      <c r="B6" t="s">
        <v>64</v>
      </c>
      <c r="C6" s="4">
        <v>0.29330000000000001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6" sqref="F6"/>
    </sheetView>
  </sheetViews>
  <sheetFormatPr defaultRowHeight="14.4" x14ac:dyDescent="0.3"/>
  <cols>
    <col min="1" max="1" width="10.44140625" bestFit="1" customWidth="1"/>
    <col min="2" max="3" width="18.21875" bestFit="1" customWidth="1"/>
    <col min="4" max="4" width="9.33203125" bestFit="1" customWidth="1"/>
  </cols>
  <sheetData>
    <row r="1" spans="1:4" x14ac:dyDescent="0.3">
      <c r="A1" t="s">
        <v>65</v>
      </c>
      <c r="B1" t="s">
        <v>66</v>
      </c>
      <c r="C1" t="s">
        <v>67</v>
      </c>
      <c r="D1" t="s">
        <v>68</v>
      </c>
    </row>
    <row r="2" spans="1:4" x14ac:dyDescent="0.3">
      <c r="A2" t="s">
        <v>69</v>
      </c>
      <c r="B2">
        <v>69</v>
      </c>
      <c r="C2">
        <v>103</v>
      </c>
      <c r="D2">
        <v>34</v>
      </c>
    </row>
    <row r="3" spans="1:4" x14ac:dyDescent="0.3">
      <c r="A3" t="s">
        <v>70</v>
      </c>
      <c r="B3">
        <v>7</v>
      </c>
      <c r="C3">
        <v>22</v>
      </c>
      <c r="D3">
        <v>15</v>
      </c>
    </row>
    <row r="4" spans="1:4" x14ac:dyDescent="0.3">
      <c r="A4" t="s">
        <v>71</v>
      </c>
      <c r="B4">
        <v>6</v>
      </c>
      <c r="C4">
        <v>9</v>
      </c>
      <c r="D4">
        <v>3</v>
      </c>
    </row>
    <row r="5" spans="1:4" x14ac:dyDescent="0.3">
      <c r="A5" t="s">
        <v>72</v>
      </c>
      <c r="B5">
        <v>92</v>
      </c>
      <c r="C5">
        <v>108</v>
      </c>
      <c r="D5">
        <v>16</v>
      </c>
    </row>
    <row r="6" spans="1:4" x14ac:dyDescent="0.3">
      <c r="A6" t="s">
        <v>73</v>
      </c>
      <c r="B6">
        <v>59</v>
      </c>
      <c r="C6">
        <v>75</v>
      </c>
      <c r="D6">
        <v>16</v>
      </c>
    </row>
    <row r="7" spans="1:4" x14ac:dyDescent="0.3">
      <c r="A7" t="s">
        <v>74</v>
      </c>
      <c r="B7">
        <v>12</v>
      </c>
      <c r="C7">
        <v>17</v>
      </c>
      <c r="D7">
        <v>5</v>
      </c>
    </row>
    <row r="26" spans="1:1" x14ac:dyDescent="0.3">
      <c r="A2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4" sqref="B14"/>
    </sheetView>
  </sheetViews>
  <sheetFormatPr defaultRowHeight="14.4" x14ac:dyDescent="0.3"/>
  <cols>
    <col min="1" max="1" width="12.33203125" bestFit="1" customWidth="1"/>
    <col min="2" max="2" width="20.109375" bestFit="1" customWidth="1"/>
    <col min="3" max="3" width="17.44140625" bestFit="1" customWidth="1"/>
  </cols>
  <sheetData>
    <row r="1" spans="1:3" x14ac:dyDescent="0.3">
      <c r="A1" t="s">
        <v>75</v>
      </c>
      <c r="B1" t="s">
        <v>76</v>
      </c>
      <c r="C1" t="s">
        <v>77</v>
      </c>
    </row>
    <row r="2" spans="1:3" x14ac:dyDescent="0.3">
      <c r="A2" t="s">
        <v>78</v>
      </c>
      <c r="B2" t="s">
        <v>79</v>
      </c>
      <c r="C2">
        <v>0.89200000000000002</v>
      </c>
    </row>
    <row r="3" spans="1:3" x14ac:dyDescent="0.3">
      <c r="A3" t="s">
        <v>80</v>
      </c>
      <c r="B3" t="s">
        <v>81</v>
      </c>
      <c r="C3">
        <v>240.53639999999999</v>
      </c>
    </row>
    <row r="7" spans="1:3" x14ac:dyDescent="0.3">
      <c r="A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74" workbookViewId="0">
      <selection activeCell="D2" sqref="D2:D25"/>
    </sheetView>
  </sheetViews>
  <sheetFormatPr defaultRowHeight="14.4" x14ac:dyDescent="0.3"/>
  <cols>
    <col min="1" max="1" width="15.44140625" bestFit="1" customWidth="1"/>
    <col min="2" max="2" width="9.77734375" bestFit="1" customWidth="1"/>
    <col min="3" max="3" width="21.33203125" bestFit="1" customWidth="1"/>
    <col min="4" max="4" width="17" customWidth="1"/>
  </cols>
  <sheetData>
    <row r="1" spans="1:4" x14ac:dyDescent="0.3">
      <c r="A1" t="s">
        <v>55</v>
      </c>
      <c r="B1" t="s">
        <v>29</v>
      </c>
      <c r="C1" t="s">
        <v>30</v>
      </c>
      <c r="D1" t="s">
        <v>56</v>
      </c>
    </row>
    <row r="2" spans="1:4" x14ac:dyDescent="0.3">
      <c r="A2" t="s">
        <v>31</v>
      </c>
      <c r="B2">
        <v>2020</v>
      </c>
      <c r="C2">
        <v>9092670.3399999999</v>
      </c>
      <c r="D2">
        <f>ROUND(C2/1000000,2)</f>
        <v>9.09</v>
      </c>
    </row>
    <row r="3" spans="1:4" x14ac:dyDescent="0.3">
      <c r="A3" t="s">
        <v>32</v>
      </c>
      <c r="B3">
        <v>2020</v>
      </c>
      <c r="C3">
        <v>15231894.970000001</v>
      </c>
      <c r="D3">
        <f t="shared" ref="D3:D25" si="0">ROUND(C3/1000000,2)</f>
        <v>15.23</v>
      </c>
    </row>
    <row r="4" spans="1:4" x14ac:dyDescent="0.3">
      <c r="A4" t="s">
        <v>33</v>
      </c>
      <c r="B4">
        <v>2020</v>
      </c>
      <c r="C4">
        <v>9755795.0600000005</v>
      </c>
      <c r="D4">
        <f t="shared" si="0"/>
        <v>9.76</v>
      </c>
    </row>
    <row r="5" spans="1:4" x14ac:dyDescent="0.3">
      <c r="A5" t="s">
        <v>34</v>
      </c>
      <c r="B5">
        <v>2020</v>
      </c>
      <c r="C5">
        <v>9584951.9399999995</v>
      </c>
      <c r="D5">
        <f t="shared" si="0"/>
        <v>9.58</v>
      </c>
    </row>
    <row r="6" spans="1:4" x14ac:dyDescent="0.3">
      <c r="A6" t="s">
        <v>35</v>
      </c>
      <c r="B6">
        <v>2020</v>
      </c>
      <c r="C6">
        <v>766976.45</v>
      </c>
      <c r="D6">
        <f t="shared" si="0"/>
        <v>0.77</v>
      </c>
    </row>
    <row r="7" spans="1:4" x14ac:dyDescent="0.3">
      <c r="A7" t="s">
        <v>36</v>
      </c>
      <c r="B7">
        <v>2020</v>
      </c>
      <c r="C7">
        <v>800071.95</v>
      </c>
      <c r="D7">
        <f t="shared" si="0"/>
        <v>0.8</v>
      </c>
    </row>
    <row r="8" spans="1:4" x14ac:dyDescent="0.3">
      <c r="A8" t="s">
        <v>37</v>
      </c>
      <c r="B8">
        <v>2020</v>
      </c>
      <c r="C8">
        <v>1586964.48</v>
      </c>
      <c r="D8">
        <f t="shared" si="0"/>
        <v>1.59</v>
      </c>
    </row>
    <row r="9" spans="1:4" x14ac:dyDescent="0.3">
      <c r="A9" t="s">
        <v>38</v>
      </c>
      <c r="B9">
        <v>2020</v>
      </c>
      <c r="C9">
        <v>5151815.4000000004</v>
      </c>
      <c r="D9">
        <f t="shared" si="0"/>
        <v>5.15</v>
      </c>
    </row>
    <row r="10" spans="1:4" x14ac:dyDescent="0.3">
      <c r="A10" t="s">
        <v>39</v>
      </c>
      <c r="B10">
        <v>2020</v>
      </c>
      <c r="C10">
        <v>5638281.8300000001</v>
      </c>
      <c r="D10">
        <f t="shared" si="0"/>
        <v>5.64</v>
      </c>
    </row>
    <row r="11" spans="1:4" x14ac:dyDescent="0.3">
      <c r="A11" t="s">
        <v>40</v>
      </c>
      <c r="B11">
        <v>2021</v>
      </c>
      <c r="C11">
        <v>19530271.300000001</v>
      </c>
      <c r="D11">
        <f t="shared" si="0"/>
        <v>19.53</v>
      </c>
    </row>
    <row r="12" spans="1:4" x14ac:dyDescent="0.3">
      <c r="A12" t="s">
        <v>41</v>
      </c>
      <c r="B12">
        <v>2021</v>
      </c>
      <c r="C12">
        <v>32247289.789999999</v>
      </c>
      <c r="D12">
        <f t="shared" si="0"/>
        <v>32.25</v>
      </c>
    </row>
    <row r="13" spans="1:4" x14ac:dyDescent="0.3">
      <c r="A13" t="s">
        <v>42</v>
      </c>
      <c r="B13">
        <v>2021</v>
      </c>
      <c r="C13">
        <v>20409063.18</v>
      </c>
      <c r="D13">
        <f t="shared" si="0"/>
        <v>20.41</v>
      </c>
    </row>
    <row r="14" spans="1:4" x14ac:dyDescent="0.3">
      <c r="A14" t="s">
        <v>43</v>
      </c>
      <c r="B14">
        <v>2021</v>
      </c>
      <c r="C14">
        <v>19570701.710000001</v>
      </c>
      <c r="D14">
        <f t="shared" si="0"/>
        <v>19.57</v>
      </c>
    </row>
    <row r="15" spans="1:4" x14ac:dyDescent="0.3">
      <c r="A15" t="s">
        <v>44</v>
      </c>
      <c r="B15">
        <v>2021</v>
      </c>
      <c r="C15">
        <v>19149624.920000002</v>
      </c>
      <c r="D15">
        <f t="shared" si="0"/>
        <v>19.149999999999999</v>
      </c>
    </row>
    <row r="16" spans="1:4" x14ac:dyDescent="0.3">
      <c r="A16" t="s">
        <v>45</v>
      </c>
      <c r="B16">
        <v>2021</v>
      </c>
      <c r="C16">
        <v>11483530.300000001</v>
      </c>
      <c r="D16">
        <f t="shared" si="0"/>
        <v>11.48</v>
      </c>
    </row>
    <row r="17" spans="1:4" x14ac:dyDescent="0.3">
      <c r="A17" t="s">
        <v>46</v>
      </c>
      <c r="B17">
        <v>2021</v>
      </c>
      <c r="C17">
        <v>19204309.41</v>
      </c>
      <c r="D17">
        <f t="shared" si="0"/>
        <v>19.2</v>
      </c>
    </row>
    <row r="18" spans="1:4" x14ac:dyDescent="0.3">
      <c r="A18" t="s">
        <v>47</v>
      </c>
      <c r="B18">
        <v>2021</v>
      </c>
      <c r="C18">
        <v>19044968.82</v>
      </c>
      <c r="D18">
        <f t="shared" si="0"/>
        <v>19.04</v>
      </c>
    </row>
    <row r="19" spans="1:4" x14ac:dyDescent="0.3">
      <c r="A19" t="s">
        <v>48</v>
      </c>
      <c r="B19">
        <v>2021</v>
      </c>
      <c r="C19">
        <v>11324548.34</v>
      </c>
      <c r="D19">
        <f t="shared" si="0"/>
        <v>11.32</v>
      </c>
    </row>
    <row r="20" spans="1:4" x14ac:dyDescent="0.3">
      <c r="A20" t="s">
        <v>49</v>
      </c>
      <c r="B20">
        <v>2020</v>
      </c>
      <c r="C20">
        <v>10378637.6</v>
      </c>
      <c r="D20">
        <f t="shared" si="0"/>
        <v>10.38</v>
      </c>
    </row>
    <row r="21" spans="1:4" x14ac:dyDescent="0.3">
      <c r="A21" t="s">
        <v>50</v>
      </c>
      <c r="B21">
        <v>2020</v>
      </c>
      <c r="C21">
        <v>8083995.5499999998</v>
      </c>
      <c r="D21">
        <f t="shared" si="0"/>
        <v>8.08</v>
      </c>
    </row>
    <row r="22" spans="1:4" x14ac:dyDescent="0.3">
      <c r="A22" t="s">
        <v>51</v>
      </c>
      <c r="B22">
        <v>2020</v>
      </c>
      <c r="C22">
        <v>3429736.57</v>
      </c>
      <c r="D22">
        <f t="shared" si="0"/>
        <v>3.43</v>
      </c>
    </row>
    <row r="23" spans="1:4" x14ac:dyDescent="0.3">
      <c r="A23" t="s">
        <v>52</v>
      </c>
      <c r="B23">
        <v>2021</v>
      </c>
      <c r="C23">
        <v>21016218.210000001</v>
      </c>
      <c r="D23">
        <f t="shared" si="0"/>
        <v>21.02</v>
      </c>
    </row>
    <row r="24" spans="1:4" x14ac:dyDescent="0.3">
      <c r="A24" t="s">
        <v>53</v>
      </c>
      <c r="B24">
        <v>2021</v>
      </c>
      <c r="C24">
        <v>15986603.890000001</v>
      </c>
      <c r="D24">
        <f t="shared" si="0"/>
        <v>15.99</v>
      </c>
    </row>
    <row r="25" spans="1:4" x14ac:dyDescent="0.3">
      <c r="A25" t="s">
        <v>54</v>
      </c>
      <c r="B25">
        <v>2021</v>
      </c>
      <c r="C25">
        <v>15457579.66</v>
      </c>
      <c r="D25">
        <f t="shared" si="0"/>
        <v>15.46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6" zoomScale="68" zoomScaleNormal="115" workbookViewId="0">
      <selection activeCell="C30" sqref="C30"/>
    </sheetView>
  </sheetViews>
  <sheetFormatPr defaultRowHeight="14.4" x14ac:dyDescent="0.3"/>
  <cols>
    <col min="1" max="1" width="18.44140625" bestFit="1" customWidth="1"/>
    <col min="2" max="2" width="29.44140625" bestFit="1" customWidth="1"/>
    <col min="3" max="3" width="21.77734375" bestFit="1" customWidth="1"/>
    <col min="4" max="4" width="14.33203125" customWidth="1"/>
  </cols>
  <sheetData>
    <row r="1" spans="1:4" x14ac:dyDescent="0.3">
      <c r="A1" t="s">
        <v>23</v>
      </c>
      <c r="B1" t="s">
        <v>6</v>
      </c>
      <c r="C1" t="s">
        <v>24</v>
      </c>
      <c r="D1" t="s">
        <v>27</v>
      </c>
    </row>
    <row r="2" spans="1:4" x14ac:dyDescent="0.3">
      <c r="A2" t="s">
        <v>11</v>
      </c>
      <c r="B2" t="s">
        <v>7</v>
      </c>
      <c r="C2">
        <v>238961</v>
      </c>
      <c r="D2">
        <f>C2/1000</f>
        <v>238.96100000000001</v>
      </c>
    </row>
    <row r="3" spans="1:4" x14ac:dyDescent="0.3">
      <c r="A3" t="s">
        <v>12</v>
      </c>
      <c r="B3" t="s">
        <v>7</v>
      </c>
      <c r="C3">
        <v>819956</v>
      </c>
      <c r="D3">
        <f t="shared" ref="D3:D13" si="0">C3/1000</f>
        <v>819.95600000000002</v>
      </c>
    </row>
    <row r="4" spans="1:4" x14ac:dyDescent="0.3">
      <c r="A4" t="s">
        <v>13</v>
      </c>
      <c r="B4" t="s">
        <v>7</v>
      </c>
      <c r="C4">
        <v>1016170</v>
      </c>
      <c r="D4">
        <f t="shared" si="0"/>
        <v>1016.17</v>
      </c>
    </row>
    <row r="5" spans="1:4" x14ac:dyDescent="0.3">
      <c r="A5" t="s">
        <v>14</v>
      </c>
      <c r="B5" t="s">
        <v>8</v>
      </c>
      <c r="C5">
        <v>1559773</v>
      </c>
      <c r="D5">
        <f t="shared" si="0"/>
        <v>1559.7729999999999</v>
      </c>
    </row>
    <row r="6" spans="1:4" x14ac:dyDescent="0.3">
      <c r="A6" t="s">
        <v>15</v>
      </c>
      <c r="B6" t="s">
        <v>8</v>
      </c>
      <c r="C6">
        <v>1692575</v>
      </c>
      <c r="D6">
        <f t="shared" si="0"/>
        <v>1692.575</v>
      </c>
    </row>
    <row r="7" spans="1:4" x14ac:dyDescent="0.3">
      <c r="A7" t="s">
        <v>16</v>
      </c>
      <c r="B7" t="s">
        <v>9</v>
      </c>
      <c r="C7">
        <v>1702785</v>
      </c>
      <c r="D7">
        <f t="shared" si="0"/>
        <v>1702.7850000000001</v>
      </c>
    </row>
    <row r="8" spans="1:4" x14ac:dyDescent="0.3">
      <c r="A8" t="s">
        <v>17</v>
      </c>
      <c r="B8" t="s">
        <v>9</v>
      </c>
      <c r="C8">
        <v>1762652</v>
      </c>
      <c r="D8">
        <f t="shared" si="0"/>
        <v>1762.652</v>
      </c>
    </row>
    <row r="9" spans="1:4" x14ac:dyDescent="0.3">
      <c r="A9" t="s">
        <v>18</v>
      </c>
      <c r="B9" t="s">
        <v>10</v>
      </c>
      <c r="C9">
        <v>1764002</v>
      </c>
      <c r="D9">
        <f t="shared" si="0"/>
        <v>1764.002</v>
      </c>
    </row>
    <row r="10" spans="1:4" x14ac:dyDescent="0.3">
      <c r="A10" t="s">
        <v>19</v>
      </c>
      <c r="B10" t="s">
        <v>8</v>
      </c>
      <c r="C10">
        <v>1790193</v>
      </c>
      <c r="D10">
        <f t="shared" si="0"/>
        <v>1790.193</v>
      </c>
    </row>
    <row r="11" spans="1:4" x14ac:dyDescent="0.3">
      <c r="A11" t="s">
        <v>20</v>
      </c>
      <c r="B11" t="s">
        <v>10</v>
      </c>
      <c r="C11">
        <v>2190792</v>
      </c>
      <c r="D11">
        <f t="shared" si="0"/>
        <v>2190.7919999999999</v>
      </c>
    </row>
    <row r="12" spans="1:4" x14ac:dyDescent="0.3">
      <c r="A12" t="s">
        <v>21</v>
      </c>
      <c r="B12" t="s">
        <v>10</v>
      </c>
      <c r="C12">
        <v>3050825</v>
      </c>
      <c r="D12">
        <f t="shared" si="0"/>
        <v>3050.8249999999998</v>
      </c>
    </row>
    <row r="13" spans="1:4" x14ac:dyDescent="0.3">
      <c r="A13" t="s">
        <v>22</v>
      </c>
      <c r="B13" t="s">
        <v>9</v>
      </c>
      <c r="C13">
        <v>3184205</v>
      </c>
      <c r="D13">
        <f t="shared" si="0"/>
        <v>3184.2049999999999</v>
      </c>
    </row>
    <row r="38" spans="1:2" x14ac:dyDescent="0.3">
      <c r="A38" s="2" t="s">
        <v>25</v>
      </c>
      <c r="B38" t="s">
        <v>28</v>
      </c>
    </row>
    <row r="39" spans="1:2" x14ac:dyDescent="0.3">
      <c r="A39" s="3" t="s">
        <v>10</v>
      </c>
      <c r="B39" s="1">
        <v>7005.6189999999997</v>
      </c>
    </row>
    <row r="40" spans="1:2" x14ac:dyDescent="0.3">
      <c r="A40" s="3" t="s">
        <v>9</v>
      </c>
      <c r="B40" s="1">
        <v>6649.6419999999998</v>
      </c>
    </row>
    <row r="41" spans="1:2" x14ac:dyDescent="0.3">
      <c r="A41" s="3" t="s">
        <v>7</v>
      </c>
      <c r="B41" s="1">
        <v>2075.087</v>
      </c>
    </row>
    <row r="42" spans="1:2" x14ac:dyDescent="0.3">
      <c r="A42" s="3" t="s">
        <v>8</v>
      </c>
      <c r="B42" s="1">
        <v>5042.5410000000002</v>
      </c>
    </row>
    <row r="43" spans="1:2" x14ac:dyDescent="0.3">
      <c r="A43" s="3" t="s">
        <v>26</v>
      </c>
      <c r="B43" s="1">
        <v>20772.888999999999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17" workbookViewId="0">
      <selection activeCell="D16" sqref="D16"/>
    </sheetView>
  </sheetViews>
  <sheetFormatPr defaultRowHeight="14.4" x14ac:dyDescent="0.3"/>
  <cols>
    <col min="1" max="1" width="9.6640625" bestFit="1" customWidth="1"/>
    <col min="2" max="2" width="14.6640625" bestFit="1" customWidth="1"/>
    <col min="3" max="3" width="10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t="18" customHeight="1" x14ac:dyDescent="0.3">
      <c r="A2" t="s">
        <v>3</v>
      </c>
      <c r="B2">
        <v>1924.17</v>
      </c>
      <c r="C2">
        <v>73.22</v>
      </c>
    </row>
    <row r="3" spans="1:3" ht="18.600000000000001" customHeight="1" x14ac:dyDescent="0.3">
      <c r="A3" t="s">
        <v>4</v>
      </c>
      <c r="B3">
        <v>406.69</v>
      </c>
      <c r="C3">
        <v>15.48</v>
      </c>
    </row>
    <row r="4" spans="1:3" ht="18.600000000000001" customHeight="1" x14ac:dyDescent="0.3">
      <c r="A4" t="s">
        <v>5</v>
      </c>
      <c r="B4">
        <v>297.18</v>
      </c>
      <c r="C4">
        <v>11.31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REQ6</vt:lpstr>
      <vt:lpstr>Sheet4</vt:lpstr>
      <vt:lpstr>Sheet5</vt:lpstr>
      <vt:lpstr>REQ7</vt:lpstr>
      <vt:lpstr>req8</vt:lpstr>
      <vt:lpstr>REQ9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 kumar dev</cp:lastModifiedBy>
  <dcterms:modified xsi:type="dcterms:W3CDTF">2023-10-31T17:10:57Z</dcterms:modified>
</cp:coreProperties>
</file>