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600" windowHeight="12210" tabRatio="764" activeTab="1"/>
  </bookViews>
  <sheets>
    <sheet name="SQCD" sheetId="55" r:id="rId1"/>
    <sheet name="2" sheetId="18" r:id="rId2"/>
  </sheets>
  <definedNames>
    <definedName name="_xlnm.Print_Area" localSheetId="1">'2'!$A$1:$R$31</definedName>
    <definedName name="_xlnm.Print_Area" localSheetId="0">SQCD!$A$1:$R$31</definedName>
  </definedNames>
  <calcPr calcId="144525"/>
</workbook>
</file>

<file path=xl/sharedStrings.xml><?xml version="1.0" encoding="utf-8"?>
<sst xmlns="http://schemas.openxmlformats.org/spreadsheetml/2006/main" count="50">
  <si>
    <t>Production of</t>
  </si>
  <si>
    <t>Float On</t>
  </si>
  <si>
    <t>Output</t>
  </si>
  <si>
    <t>ACE FT</t>
  </si>
  <si>
    <t>ACE ST</t>
  </si>
  <si>
    <t>Dia 6</t>
  </si>
  <si>
    <t>Robot</t>
  </si>
  <si>
    <t>Dia 1.43</t>
  </si>
  <si>
    <t>Dia 2.2</t>
  </si>
  <si>
    <t>A/F</t>
  </si>
  <si>
    <t>Float</t>
  </si>
  <si>
    <t>377 with dimple</t>
  </si>
  <si>
    <t>377 w/o dimple</t>
  </si>
  <si>
    <t>Breakdowns</t>
  </si>
  <si>
    <t xml:space="preserve">Line 1 </t>
  </si>
  <si>
    <t>Sr. No.</t>
  </si>
  <si>
    <t>Line</t>
  </si>
  <si>
    <t>Machine</t>
  </si>
  <si>
    <t>Shift</t>
  </si>
  <si>
    <t>Problem description</t>
  </si>
  <si>
    <t>Responsible</t>
  </si>
  <si>
    <t>Hrs loss</t>
  </si>
  <si>
    <t>Qty Loss</t>
  </si>
  <si>
    <t>Avg Qty/Shift</t>
  </si>
  <si>
    <t>Actual Qty</t>
  </si>
  <si>
    <t>Avg Qty/Hr</t>
  </si>
  <si>
    <t>Line 2</t>
  </si>
  <si>
    <t>FT</t>
  </si>
  <si>
    <t>Line 3</t>
  </si>
  <si>
    <t>ST</t>
  </si>
  <si>
    <t>Line 4</t>
  </si>
  <si>
    <t>Line 5</t>
  </si>
  <si>
    <t>AMS B</t>
  </si>
  <si>
    <t>Line 6</t>
  </si>
  <si>
    <t>Line 7 (TBZ)</t>
  </si>
  <si>
    <t>Line 8</t>
  </si>
  <si>
    <t>104 B</t>
  </si>
  <si>
    <t>Total</t>
  </si>
  <si>
    <t>Manpower</t>
  </si>
  <si>
    <t>Type</t>
  </si>
  <si>
    <t>Supply to ECM</t>
  </si>
  <si>
    <t>RT5</t>
  </si>
  <si>
    <t>Line 7</t>
  </si>
  <si>
    <t>Commitment</t>
  </si>
  <si>
    <t>Total Supply to ECM</t>
  </si>
  <si>
    <t>I</t>
  </si>
  <si>
    <t>II</t>
  </si>
  <si>
    <t>III</t>
  </si>
  <si>
    <t>MP</t>
  </si>
  <si>
    <t>Productivity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</si>
</sst>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48" applyNumberFormat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0" fillId="28" borderId="5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2" borderId="54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9" fillId="27" borderId="52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27" borderId="54" applyNumberFormat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1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23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17" borderId="11" xfId="0" applyFont="1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2" fontId="4" fillId="0" borderId="45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2" fontId="4" fillId="0" borderId="47" xfId="0" applyNumberFormat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D51"/>
  <sheetViews>
    <sheetView topLeftCell="Q1" workbookViewId="0">
      <selection activeCell="X7" sqref="X7:X8"/>
    </sheetView>
  </sheetViews>
  <sheetFormatPr defaultColWidth="9" defaultRowHeight="15"/>
  <cols>
    <col min="1" max="1" width="5" style="1" customWidth="1"/>
    <col min="2" max="2" width="15" style="1" customWidth="1"/>
    <col min="3" max="3" width="9.28571428571429" style="1" customWidth="1"/>
    <col min="4" max="9" width="9.14285714285714" style="1"/>
    <col min="10" max="10" width="3.71428571428571" style="1" customWidth="1"/>
    <col min="11" max="11" width="15.4285714285714" style="1" customWidth="1"/>
    <col min="12" max="12" width="9.14285714285714" style="1"/>
    <col min="13" max="13" width="10.2857142857143" style="1" customWidth="1"/>
    <col min="14" max="21" width="9.14285714285714" style="1"/>
    <col min="22" max="22" width="11.2857142857143" style="1" customWidth="1"/>
    <col min="23" max="23" width="9.14285714285714" style="1"/>
    <col min="24" max="24" width="50.1428571428571" style="1" customWidth="1"/>
    <col min="25" max="25" width="15.7142857142857" style="1" customWidth="1"/>
    <col min="26" max="26" width="11.4285714285714" style="1" customWidth="1"/>
    <col min="27" max="27" width="11.2857142857143" style="1" customWidth="1"/>
    <col min="28" max="16384" width="9.14285714285714" style="1"/>
  </cols>
  <sheetData>
    <row r="1" ht="15.75" spans="11:18">
      <c r="K1" s="36"/>
      <c r="L1" s="36"/>
      <c r="M1" s="36"/>
      <c r="N1" s="36"/>
      <c r="O1" s="36"/>
      <c r="P1" s="36"/>
      <c r="Q1" s="36"/>
      <c r="R1" s="36"/>
    </row>
    <row r="2" ht="16.5" spans="2:18">
      <c r="B2" s="2" t="s">
        <v>0</v>
      </c>
      <c r="C2" s="3"/>
      <c r="D2" s="4"/>
      <c r="E2" s="5"/>
      <c r="F2" s="6" t="s">
        <v>1</v>
      </c>
      <c r="G2" s="7"/>
      <c r="H2" s="3"/>
      <c r="I2" s="4"/>
      <c r="K2" s="36"/>
      <c r="L2" s="36"/>
      <c r="M2" s="36"/>
      <c r="N2" s="36"/>
      <c r="O2" s="36"/>
      <c r="P2" s="36"/>
      <c r="Q2" s="36"/>
      <c r="R2" s="36"/>
    </row>
    <row r="3" ht="15.75"/>
    <row r="4" ht="27" spans="2:30">
      <c r="B4" s="8" t="s">
        <v>2</v>
      </c>
      <c r="C4" s="9" t="s">
        <v>3</v>
      </c>
      <c r="D4" s="9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40" t="s">
        <v>9</v>
      </c>
      <c r="K4" s="41" t="s">
        <v>10</v>
      </c>
      <c r="L4" s="42" t="s">
        <v>11</v>
      </c>
      <c r="M4" s="42" t="s">
        <v>12</v>
      </c>
      <c r="N4" s="43">
        <v>384</v>
      </c>
      <c r="O4" s="44">
        <v>404</v>
      </c>
      <c r="P4" s="45">
        <v>453</v>
      </c>
      <c r="Q4" s="92">
        <v>450</v>
      </c>
      <c r="R4" s="93"/>
      <c r="T4" s="94" t="s">
        <v>13</v>
      </c>
      <c r="U4" s="95"/>
      <c r="V4" s="95"/>
      <c r="W4" s="95"/>
      <c r="X4" s="95"/>
      <c r="Y4" s="95"/>
      <c r="Z4" s="95"/>
      <c r="AA4" s="95"/>
      <c r="AB4" s="95"/>
      <c r="AC4" s="95"/>
      <c r="AD4" s="121"/>
    </row>
    <row r="5" ht="15.75" customHeight="1" spans="2:30">
      <c r="B5" s="11" t="s">
        <v>14</v>
      </c>
      <c r="C5" s="12"/>
      <c r="D5" s="13"/>
      <c r="E5" s="13"/>
      <c r="F5" s="13"/>
      <c r="G5" s="13"/>
      <c r="H5" s="13"/>
      <c r="I5" s="46"/>
      <c r="K5" s="47"/>
      <c r="L5" s="48"/>
      <c r="M5" s="48"/>
      <c r="N5" s="49"/>
      <c r="O5" s="50"/>
      <c r="P5" s="51"/>
      <c r="Q5" s="96"/>
      <c r="R5" s="97"/>
      <c r="T5" s="98" t="s">
        <v>15</v>
      </c>
      <c r="U5" s="99" t="s">
        <v>16</v>
      </c>
      <c r="V5" s="99" t="s">
        <v>17</v>
      </c>
      <c r="W5" s="99" t="s">
        <v>18</v>
      </c>
      <c r="X5" s="99" t="s">
        <v>19</v>
      </c>
      <c r="Y5" s="99" t="s">
        <v>20</v>
      </c>
      <c r="Z5" s="99" t="s">
        <v>21</v>
      </c>
      <c r="AA5" s="99" t="s">
        <v>22</v>
      </c>
      <c r="AB5" s="122" t="s">
        <v>23</v>
      </c>
      <c r="AC5" s="123" t="s">
        <v>24</v>
      </c>
      <c r="AD5" s="122" t="s">
        <v>25</v>
      </c>
    </row>
    <row r="6" ht="15.75" customHeight="1" spans="2:30">
      <c r="B6" s="14" t="s">
        <v>26</v>
      </c>
      <c r="C6" s="15"/>
      <c r="D6" s="16"/>
      <c r="E6" s="16"/>
      <c r="F6" s="16"/>
      <c r="G6" s="16"/>
      <c r="H6" s="16"/>
      <c r="I6" s="52"/>
      <c r="K6" s="53" t="s">
        <v>27</v>
      </c>
      <c r="L6" s="26"/>
      <c r="M6" s="26"/>
      <c r="N6" s="26"/>
      <c r="O6" s="26"/>
      <c r="P6" s="26"/>
      <c r="Q6" s="26"/>
      <c r="R6" s="66"/>
      <c r="T6" s="100"/>
      <c r="U6" s="101"/>
      <c r="V6" s="101"/>
      <c r="W6" s="101"/>
      <c r="X6" s="101"/>
      <c r="Y6" s="101"/>
      <c r="Z6" s="101"/>
      <c r="AA6" s="101"/>
      <c r="AB6" s="124"/>
      <c r="AC6" s="125"/>
      <c r="AD6" s="124"/>
    </row>
    <row r="7" customHeight="1" spans="2:30">
      <c r="B7" s="14" t="s">
        <v>28</v>
      </c>
      <c r="C7" s="15"/>
      <c r="D7" s="16"/>
      <c r="E7" s="16"/>
      <c r="F7" s="16"/>
      <c r="G7" s="16"/>
      <c r="H7" s="16"/>
      <c r="I7" s="54"/>
      <c r="K7" s="55" t="s">
        <v>29</v>
      </c>
      <c r="L7" s="29"/>
      <c r="M7" s="29"/>
      <c r="N7" s="29"/>
      <c r="O7" s="29"/>
      <c r="P7" s="29"/>
      <c r="Q7" s="29"/>
      <c r="R7" s="70"/>
      <c r="T7" s="102">
        <v>1</v>
      </c>
      <c r="U7" s="102"/>
      <c r="V7" s="102"/>
      <c r="W7" s="102"/>
      <c r="X7" s="102"/>
      <c r="Y7" s="102"/>
      <c r="Z7" s="126" t="e">
        <f>+AA7/AD7</f>
        <v>#DIV/0!</v>
      </c>
      <c r="AA7" s="102">
        <f>+AB7-AC7</f>
        <v>0</v>
      </c>
      <c r="AB7" s="102"/>
      <c r="AC7" s="102"/>
      <c r="AD7" s="102"/>
    </row>
    <row r="8" ht="15.75" customHeight="1" spans="2:30">
      <c r="B8" s="14" t="s">
        <v>30</v>
      </c>
      <c r="C8" s="15"/>
      <c r="D8" s="16"/>
      <c r="E8" s="16"/>
      <c r="F8" s="16"/>
      <c r="G8" s="16"/>
      <c r="H8" s="16"/>
      <c r="I8" s="54"/>
      <c r="K8" s="55" t="s">
        <v>5</v>
      </c>
      <c r="L8" s="29"/>
      <c r="M8" s="29"/>
      <c r="N8" s="29"/>
      <c r="O8" s="29"/>
      <c r="P8" s="29"/>
      <c r="Q8" s="29"/>
      <c r="R8" s="70"/>
      <c r="T8" s="89"/>
      <c r="U8" s="89"/>
      <c r="V8" s="89"/>
      <c r="W8" s="89"/>
      <c r="X8" s="89"/>
      <c r="Y8" s="89"/>
      <c r="Z8" s="127"/>
      <c r="AA8" s="89"/>
      <c r="AB8" s="89"/>
      <c r="AC8" s="89"/>
      <c r="AD8" s="89"/>
    </row>
    <row r="9" spans="2:30">
      <c r="B9" s="14" t="s">
        <v>31</v>
      </c>
      <c r="C9" s="15"/>
      <c r="D9" s="16"/>
      <c r="E9" s="16"/>
      <c r="F9" s="16"/>
      <c r="G9" s="16"/>
      <c r="H9" s="16"/>
      <c r="I9" s="54"/>
      <c r="K9" s="55" t="s">
        <v>32</v>
      </c>
      <c r="L9" s="29"/>
      <c r="M9" s="29"/>
      <c r="N9" s="29"/>
      <c r="O9" s="29"/>
      <c r="P9" s="29"/>
      <c r="Q9" s="29"/>
      <c r="R9" s="70"/>
      <c r="T9" s="89">
        <v>2</v>
      </c>
      <c r="U9" s="89"/>
      <c r="V9" s="89"/>
      <c r="W9" s="89"/>
      <c r="X9" s="89"/>
      <c r="Y9" s="89"/>
      <c r="Z9" s="126" t="e">
        <f t="shared" ref="Z9" si="0">+AA9/AD9</f>
        <v>#DIV/0!</v>
      </c>
      <c r="AA9" s="102">
        <f t="shared" ref="AA9" si="1">+AB9-AC9</f>
        <v>0</v>
      </c>
      <c r="AB9" s="89"/>
      <c r="AC9" s="89"/>
      <c r="AD9" s="89"/>
    </row>
    <row r="10" spans="2:30">
      <c r="B10" s="14" t="s">
        <v>33</v>
      </c>
      <c r="C10" s="15"/>
      <c r="D10" s="16"/>
      <c r="E10" s="16"/>
      <c r="F10" s="16"/>
      <c r="G10" s="16"/>
      <c r="H10" s="16"/>
      <c r="I10" s="54"/>
      <c r="K10" s="27" t="s">
        <v>7</v>
      </c>
      <c r="L10" s="29"/>
      <c r="M10" s="29"/>
      <c r="N10" s="29"/>
      <c r="O10" s="29"/>
      <c r="P10" s="29"/>
      <c r="Q10" s="29"/>
      <c r="R10" s="70"/>
      <c r="T10" s="89"/>
      <c r="U10" s="89"/>
      <c r="V10" s="89"/>
      <c r="W10" s="89"/>
      <c r="X10" s="89"/>
      <c r="Y10" s="89"/>
      <c r="Z10" s="127"/>
      <c r="AA10" s="89"/>
      <c r="AB10" s="89"/>
      <c r="AC10" s="89"/>
      <c r="AD10" s="89"/>
    </row>
    <row r="11" spans="2:30">
      <c r="B11" s="14" t="s">
        <v>34</v>
      </c>
      <c r="C11" s="15"/>
      <c r="D11" s="16"/>
      <c r="E11" s="16"/>
      <c r="F11" s="16"/>
      <c r="G11" s="16"/>
      <c r="H11" s="16"/>
      <c r="I11" s="54"/>
      <c r="K11" s="27" t="s">
        <v>8</v>
      </c>
      <c r="L11" s="16"/>
      <c r="M11" s="16"/>
      <c r="N11" s="16"/>
      <c r="O11" s="16"/>
      <c r="P11" s="16"/>
      <c r="Q11" s="16"/>
      <c r="R11" s="54"/>
      <c r="T11" s="89">
        <v>3</v>
      </c>
      <c r="U11" s="89"/>
      <c r="V11" s="89"/>
      <c r="W11" s="89"/>
      <c r="X11" s="89"/>
      <c r="Y11" s="89"/>
      <c r="Z11" s="126" t="e">
        <f t="shared" ref="Z11" si="2">+AA11/AD11</f>
        <v>#DIV/0!</v>
      </c>
      <c r="AA11" s="102">
        <f t="shared" ref="AA11" si="3">+AB11-AC11</f>
        <v>0</v>
      </c>
      <c r="AB11" s="89"/>
      <c r="AC11" s="89"/>
      <c r="AD11" s="89"/>
    </row>
    <row r="12" spans="2:30">
      <c r="B12" s="17" t="s">
        <v>35</v>
      </c>
      <c r="C12" s="15"/>
      <c r="D12" s="16"/>
      <c r="E12" s="16"/>
      <c r="F12" s="16"/>
      <c r="G12" s="16"/>
      <c r="H12" s="16"/>
      <c r="I12" s="54"/>
      <c r="K12" s="56" t="s">
        <v>9</v>
      </c>
      <c r="L12" s="57"/>
      <c r="M12" s="57"/>
      <c r="N12" s="57"/>
      <c r="O12" s="57"/>
      <c r="P12" s="57"/>
      <c r="Q12" s="57"/>
      <c r="R12" s="103"/>
      <c r="T12" s="89"/>
      <c r="U12" s="89"/>
      <c r="V12" s="89"/>
      <c r="W12" s="89"/>
      <c r="X12" s="89"/>
      <c r="Y12" s="89"/>
      <c r="Z12" s="127"/>
      <c r="AA12" s="89"/>
      <c r="AB12" s="89"/>
      <c r="AC12" s="89"/>
      <c r="AD12" s="89"/>
    </row>
    <row r="13" ht="15.75" spans="2:30">
      <c r="B13" s="14" t="s">
        <v>36</v>
      </c>
      <c r="C13" s="18"/>
      <c r="D13" s="19"/>
      <c r="E13" s="19"/>
      <c r="F13" s="19"/>
      <c r="G13" s="19"/>
      <c r="H13" s="19"/>
      <c r="I13" s="58"/>
      <c r="K13" s="21"/>
      <c r="L13" s="59"/>
      <c r="M13" s="59"/>
      <c r="N13" s="59"/>
      <c r="O13" s="59"/>
      <c r="P13" s="59"/>
      <c r="Q13" s="59"/>
      <c r="R13" s="104"/>
      <c r="T13" s="89">
        <v>4</v>
      </c>
      <c r="U13" s="89"/>
      <c r="V13" s="89"/>
      <c r="W13" s="89"/>
      <c r="X13" s="89"/>
      <c r="Y13" s="89"/>
      <c r="Z13" s="126" t="e">
        <f t="shared" ref="Z13" si="4">+AA13/AD13</f>
        <v>#DIV/0!</v>
      </c>
      <c r="AA13" s="102">
        <f t="shared" ref="AA13" si="5">+AB13-AC13</f>
        <v>0</v>
      </c>
      <c r="AB13" s="89"/>
      <c r="AC13" s="89"/>
      <c r="AD13" s="89"/>
    </row>
    <row r="14" ht="16.5" spans="2:30">
      <c r="B14" s="20" t="s">
        <v>37</v>
      </c>
      <c r="C14" s="21">
        <f>+SUM(C5:C13)</f>
        <v>0</v>
      </c>
      <c r="D14" s="21">
        <f>+SUM(D5:D13)</f>
        <v>0</v>
      </c>
      <c r="E14" s="21">
        <f>+SUM(E5:E13)</f>
        <v>0</v>
      </c>
      <c r="F14" s="21">
        <f t="shared" ref="F14:I14" si="6">+SUM(F5:F13)</f>
        <v>0</v>
      </c>
      <c r="G14" s="21">
        <f t="shared" si="6"/>
        <v>0</v>
      </c>
      <c r="H14" s="21">
        <f t="shared" si="6"/>
        <v>0</v>
      </c>
      <c r="I14" s="60">
        <f t="shared" si="6"/>
        <v>0</v>
      </c>
      <c r="T14" s="89"/>
      <c r="U14" s="89"/>
      <c r="V14" s="89"/>
      <c r="W14" s="89"/>
      <c r="X14" s="89"/>
      <c r="Y14" s="89"/>
      <c r="Z14" s="127"/>
      <c r="AA14" s="89"/>
      <c r="AB14" s="89"/>
      <c r="AC14" s="89"/>
      <c r="AD14" s="89"/>
    </row>
    <row r="15" ht="25.5" customHeight="1" spans="20:30">
      <c r="T15" s="89">
        <v>5</v>
      </c>
      <c r="U15" s="89"/>
      <c r="V15" s="89"/>
      <c r="W15" s="89"/>
      <c r="X15" s="89"/>
      <c r="Y15" s="89"/>
      <c r="Z15" s="126" t="e">
        <f t="shared" ref="Z15" si="7">+AA15/AD15</f>
        <v>#DIV/0!</v>
      </c>
      <c r="AA15" s="102">
        <f t="shared" ref="AA15" si="8">+AB15-AC15</f>
        <v>0</v>
      </c>
      <c r="AB15" s="89"/>
      <c r="AC15" s="89"/>
      <c r="AD15" s="89"/>
    </row>
    <row r="16" ht="19.5" spans="2:30">
      <c r="B16" s="22" t="s">
        <v>38</v>
      </c>
      <c r="C16" s="23" t="s">
        <v>3</v>
      </c>
      <c r="D16" s="10" t="s">
        <v>4</v>
      </c>
      <c r="E16" s="10" t="s">
        <v>5</v>
      </c>
      <c r="F16" s="10" t="s">
        <v>6</v>
      </c>
      <c r="G16" s="10" t="s">
        <v>7</v>
      </c>
      <c r="H16" s="10" t="s">
        <v>8</v>
      </c>
      <c r="I16" s="40" t="s">
        <v>9</v>
      </c>
      <c r="K16" s="61" t="s">
        <v>39</v>
      </c>
      <c r="L16" s="61">
        <v>377</v>
      </c>
      <c r="M16" s="62">
        <v>384</v>
      </c>
      <c r="N16" s="63">
        <v>400</v>
      </c>
      <c r="O16" s="64">
        <v>401</v>
      </c>
      <c r="P16" s="65">
        <v>404</v>
      </c>
      <c r="Q16" s="105">
        <v>407</v>
      </c>
      <c r="R16" s="106">
        <v>415</v>
      </c>
      <c r="T16" s="89"/>
      <c r="U16" s="89"/>
      <c r="V16" s="89"/>
      <c r="W16" s="89"/>
      <c r="X16" s="89"/>
      <c r="Y16" s="89"/>
      <c r="Z16" s="127"/>
      <c r="AA16" s="89"/>
      <c r="AB16" s="89"/>
      <c r="AC16" s="89"/>
      <c r="AD16" s="89"/>
    </row>
    <row r="17" ht="15.75" spans="2:30">
      <c r="B17" s="11" t="s">
        <v>14</v>
      </c>
      <c r="C17" s="24"/>
      <c r="D17" s="25"/>
      <c r="E17" s="26"/>
      <c r="F17" s="26"/>
      <c r="G17" s="26"/>
      <c r="H17" s="26"/>
      <c r="I17" s="66"/>
      <c r="K17" s="61" t="s">
        <v>40</v>
      </c>
      <c r="L17" s="67"/>
      <c r="M17" s="67"/>
      <c r="N17" s="67"/>
      <c r="O17" s="67"/>
      <c r="P17" s="67"/>
      <c r="Q17" s="67"/>
      <c r="R17" s="67"/>
      <c r="T17" s="89">
        <v>6</v>
      </c>
      <c r="U17" s="89"/>
      <c r="V17" s="89"/>
      <c r="W17" s="89"/>
      <c r="X17" s="89"/>
      <c r="Y17" s="89"/>
      <c r="Z17" s="126" t="e">
        <f t="shared" ref="Z17" si="9">+AA17/AD17</f>
        <v>#DIV/0!</v>
      </c>
      <c r="AA17" s="102">
        <f t="shared" ref="AA17" si="10">+AB17-AC17</f>
        <v>0</v>
      </c>
      <c r="AB17" s="89"/>
      <c r="AC17" s="89"/>
      <c r="AD17" s="89"/>
    </row>
    <row r="18" ht="15.75" spans="2:30">
      <c r="B18" s="14" t="s">
        <v>26</v>
      </c>
      <c r="C18" s="27"/>
      <c r="D18" s="28"/>
      <c r="E18" s="29"/>
      <c r="F18" s="29"/>
      <c r="G18" s="29"/>
      <c r="H18" s="29"/>
      <c r="I18" s="52"/>
      <c r="K18" s="68"/>
      <c r="L18" s="69"/>
      <c r="M18" s="69"/>
      <c r="N18" s="69"/>
      <c r="O18" s="69"/>
      <c r="P18" s="69"/>
      <c r="Q18" s="69"/>
      <c r="R18" s="69"/>
      <c r="T18" s="89"/>
      <c r="U18" s="89"/>
      <c r="V18" s="89"/>
      <c r="W18" s="89"/>
      <c r="X18" s="89"/>
      <c r="Y18" s="89"/>
      <c r="Z18" s="127"/>
      <c r="AA18" s="89"/>
      <c r="AB18" s="89"/>
      <c r="AC18" s="89"/>
      <c r="AD18" s="89"/>
    </row>
    <row r="19" ht="15.75" spans="2:30">
      <c r="B19" s="14" t="s">
        <v>28</v>
      </c>
      <c r="C19" s="27"/>
      <c r="D19" s="28"/>
      <c r="E19" s="29"/>
      <c r="F19" s="29"/>
      <c r="G19" s="29"/>
      <c r="H19" s="29"/>
      <c r="I19" s="70"/>
      <c r="K19" s="61" t="s">
        <v>39</v>
      </c>
      <c r="L19" s="71">
        <v>419</v>
      </c>
      <c r="M19" s="72">
        <v>422</v>
      </c>
      <c r="N19" s="73">
        <v>434</v>
      </c>
      <c r="O19" s="74">
        <v>436</v>
      </c>
      <c r="P19" s="75">
        <v>442</v>
      </c>
      <c r="Q19" s="72">
        <v>445</v>
      </c>
      <c r="R19" s="107">
        <v>450</v>
      </c>
      <c r="T19" s="89">
        <v>7</v>
      </c>
      <c r="U19" s="89"/>
      <c r="V19" s="89"/>
      <c r="W19" s="89"/>
      <c r="X19" s="89"/>
      <c r="Y19" s="89"/>
      <c r="Z19" s="126" t="e">
        <f t="shared" ref="Z19" si="11">+AA19/AD19</f>
        <v>#DIV/0!</v>
      </c>
      <c r="AA19" s="102">
        <f t="shared" ref="AA19" si="12">+AB19-AC19</f>
        <v>0</v>
      </c>
      <c r="AB19" s="89"/>
      <c r="AC19" s="89"/>
      <c r="AD19" s="89"/>
    </row>
    <row r="20" customHeight="1" spans="2:30">
      <c r="B20" s="14" t="s">
        <v>30</v>
      </c>
      <c r="C20" s="27"/>
      <c r="D20" s="28"/>
      <c r="E20" s="29"/>
      <c r="F20" s="29"/>
      <c r="G20" s="29"/>
      <c r="H20" s="29"/>
      <c r="I20" s="70"/>
      <c r="K20" s="61" t="s">
        <v>40</v>
      </c>
      <c r="L20" s="76"/>
      <c r="M20" s="76"/>
      <c r="N20" s="77"/>
      <c r="O20" s="77"/>
      <c r="P20" s="77"/>
      <c r="Q20" s="76"/>
      <c r="R20" s="76"/>
      <c r="T20" s="89"/>
      <c r="U20" s="89"/>
      <c r="V20" s="89"/>
      <c r="W20" s="89"/>
      <c r="X20" s="89"/>
      <c r="Y20" s="89"/>
      <c r="Z20" s="127"/>
      <c r="AA20" s="89"/>
      <c r="AB20" s="89"/>
      <c r="AC20" s="89"/>
      <c r="AD20" s="89"/>
    </row>
    <row r="21" ht="18" customHeight="1" spans="2:30">
      <c r="B21" s="14" t="s">
        <v>31</v>
      </c>
      <c r="C21" s="27"/>
      <c r="D21" s="28"/>
      <c r="E21" s="29"/>
      <c r="F21" s="29"/>
      <c r="G21" s="29"/>
      <c r="H21" s="29"/>
      <c r="I21" s="70"/>
      <c r="K21" s="78"/>
      <c r="L21" s="79"/>
      <c r="M21" s="79"/>
      <c r="Q21" s="68"/>
      <c r="R21" s="68"/>
      <c r="T21" s="89">
        <v>8</v>
      </c>
      <c r="U21" s="89"/>
      <c r="V21" s="89"/>
      <c r="W21" s="89"/>
      <c r="X21" s="89"/>
      <c r="Y21" s="89"/>
      <c r="Z21" s="126" t="e">
        <f t="shared" ref="Z21" si="13">+AA21/AD21</f>
        <v>#DIV/0!</v>
      </c>
      <c r="AA21" s="102">
        <f t="shared" ref="AA21" si="14">+AB21-AC21</f>
        <v>0</v>
      </c>
      <c r="AB21" s="89"/>
      <c r="AC21" s="89"/>
      <c r="AD21" s="89"/>
    </row>
    <row r="22" ht="15.75" spans="2:30">
      <c r="B22" s="14" t="s">
        <v>33</v>
      </c>
      <c r="C22" s="27"/>
      <c r="D22" s="28"/>
      <c r="E22" s="29"/>
      <c r="F22" s="29"/>
      <c r="G22" s="29"/>
      <c r="H22" s="29"/>
      <c r="I22" s="70"/>
      <c r="K22" s="61" t="s">
        <v>39</v>
      </c>
      <c r="L22" s="80">
        <v>451</v>
      </c>
      <c r="M22" s="81">
        <v>453</v>
      </c>
      <c r="N22" s="82" t="s">
        <v>41</v>
      </c>
      <c r="Q22" s="108"/>
      <c r="R22" s="108"/>
      <c r="T22" s="89"/>
      <c r="U22" s="89"/>
      <c r="V22" s="89"/>
      <c r="W22" s="89"/>
      <c r="X22" s="89"/>
      <c r="Y22" s="89"/>
      <c r="Z22" s="127"/>
      <c r="AA22" s="89"/>
      <c r="AB22" s="89"/>
      <c r="AC22" s="89"/>
      <c r="AD22" s="89"/>
    </row>
    <row r="23" ht="15.75" spans="2:30">
      <c r="B23" s="14" t="s">
        <v>42</v>
      </c>
      <c r="C23" s="27"/>
      <c r="D23" s="28"/>
      <c r="E23" s="29"/>
      <c r="F23" s="29"/>
      <c r="G23" s="29"/>
      <c r="H23" s="29"/>
      <c r="I23" s="70"/>
      <c r="K23" s="61" t="s">
        <v>40</v>
      </c>
      <c r="L23" s="83"/>
      <c r="M23" s="83"/>
      <c r="N23" s="84"/>
      <c r="Q23" s="108"/>
      <c r="R23" s="108"/>
      <c r="T23" s="89">
        <v>9</v>
      </c>
      <c r="U23" s="89"/>
      <c r="V23" s="89"/>
      <c r="W23" s="89"/>
      <c r="X23" s="89"/>
      <c r="Y23" s="89"/>
      <c r="Z23" s="126" t="e">
        <f t="shared" ref="Z23" si="15">+AA23/AD23</f>
        <v>#DIV/0!</v>
      </c>
      <c r="AA23" s="102">
        <f t="shared" ref="AA23" si="16">+AB23-AC23</f>
        <v>0</v>
      </c>
      <c r="AB23" s="89"/>
      <c r="AC23" s="89"/>
      <c r="AD23" s="89"/>
    </row>
    <row r="24" ht="15.75" spans="2:30">
      <c r="B24" s="17" t="s">
        <v>35</v>
      </c>
      <c r="C24" s="27"/>
      <c r="D24" s="30"/>
      <c r="E24" s="31"/>
      <c r="F24" s="31"/>
      <c r="G24" s="31"/>
      <c r="H24" s="31"/>
      <c r="I24" s="85"/>
      <c r="Q24" s="108"/>
      <c r="R24" s="108"/>
      <c r="T24" s="89"/>
      <c r="U24" s="89"/>
      <c r="V24" s="89"/>
      <c r="W24" s="89"/>
      <c r="X24" s="89"/>
      <c r="Y24" s="89"/>
      <c r="Z24" s="127"/>
      <c r="AA24" s="89"/>
      <c r="AB24" s="89"/>
      <c r="AC24" s="89"/>
      <c r="AD24" s="89"/>
    </row>
    <row r="25" ht="15.75" customHeight="1" spans="2:30">
      <c r="B25" s="14" t="s">
        <v>36</v>
      </c>
      <c r="C25" s="32"/>
      <c r="D25" s="33"/>
      <c r="E25" s="34"/>
      <c r="F25" s="34"/>
      <c r="G25" s="34"/>
      <c r="H25" s="34"/>
      <c r="I25" s="86"/>
      <c r="K25" s="74" t="s">
        <v>43</v>
      </c>
      <c r="L25" s="77" t="s">
        <v>18</v>
      </c>
      <c r="M25" s="77"/>
      <c r="N25" s="77"/>
      <c r="O25" s="87" t="s">
        <v>37</v>
      </c>
      <c r="P25" s="88" t="s">
        <v>44</v>
      </c>
      <c r="Q25" s="109"/>
      <c r="R25" s="110">
        <f>SUM(L17,M17,N17,O17,P17,Q17,R17,R20,Q20,P20,O20,N20,M20,L20,L23,M23,N23,)</f>
        <v>0</v>
      </c>
      <c r="T25" s="89">
        <v>10</v>
      </c>
      <c r="U25" s="89"/>
      <c r="V25" s="89"/>
      <c r="W25" s="89"/>
      <c r="X25" s="89"/>
      <c r="Y25" s="89"/>
      <c r="Z25" s="126" t="e">
        <f>+AA25/AD25</f>
        <v>#DIV/0!</v>
      </c>
      <c r="AA25" s="102">
        <f>+AB25-AC25</f>
        <v>0</v>
      </c>
      <c r="AB25" s="89"/>
      <c r="AC25" s="89"/>
      <c r="AD25" s="89"/>
    </row>
    <row r="26" ht="15.75" customHeight="1" spans="2:30">
      <c r="B26" s="20" t="s">
        <v>37</v>
      </c>
      <c r="C26" s="35">
        <f>+SUM(C17:C25)</f>
        <v>0</v>
      </c>
      <c r="D26" s="35">
        <f t="shared" ref="D26:I26" si="17">+SUM(D17:D25)</f>
        <v>0</v>
      </c>
      <c r="E26" s="35">
        <f t="shared" si="17"/>
        <v>0</v>
      </c>
      <c r="F26" s="35">
        <f t="shared" si="17"/>
        <v>0</v>
      </c>
      <c r="G26" s="35">
        <f t="shared" si="17"/>
        <v>0</v>
      </c>
      <c r="H26" s="35">
        <f t="shared" si="17"/>
        <v>0</v>
      </c>
      <c r="I26" s="35">
        <f t="shared" si="17"/>
        <v>0</v>
      </c>
      <c r="K26" s="77" t="s">
        <v>39</v>
      </c>
      <c r="L26" s="77" t="s">
        <v>45</v>
      </c>
      <c r="M26" s="77" t="s">
        <v>46</v>
      </c>
      <c r="N26" s="77" t="s">
        <v>47</v>
      </c>
      <c r="O26" s="87"/>
      <c r="P26" s="88" t="s">
        <v>48</v>
      </c>
      <c r="Q26" s="109"/>
      <c r="R26" s="111">
        <f>+C28</f>
        <v>0</v>
      </c>
      <c r="T26" s="89"/>
      <c r="U26" s="89"/>
      <c r="V26" s="89"/>
      <c r="W26" s="89"/>
      <c r="X26" s="89"/>
      <c r="Y26" s="89"/>
      <c r="Z26" s="127"/>
      <c r="AA26" s="89"/>
      <c r="AB26" s="89"/>
      <c r="AC26" s="89"/>
      <c r="AD26" s="89"/>
    </row>
    <row r="27" ht="15.75" spans="2:30">
      <c r="B27" s="36"/>
      <c r="C27" s="37"/>
      <c r="D27" s="37"/>
      <c r="E27" s="37"/>
      <c r="F27" s="37"/>
      <c r="G27" s="37"/>
      <c r="H27" s="37"/>
      <c r="I27" s="37"/>
      <c r="K27" s="89"/>
      <c r="L27" s="89"/>
      <c r="M27" s="89"/>
      <c r="N27" s="89"/>
      <c r="O27" s="90">
        <f>SUM(L27:N27)</f>
        <v>0</v>
      </c>
      <c r="P27" s="88" t="s">
        <v>49</v>
      </c>
      <c r="Q27" s="109"/>
      <c r="R27" s="112" t="e">
        <f>+R25/(8*R26)</f>
        <v>#DIV/0!</v>
      </c>
      <c r="T27" s="113"/>
      <c r="U27" s="113"/>
      <c r="V27" s="113"/>
      <c r="W27" s="113"/>
      <c r="X27" s="113"/>
      <c r="Y27" s="113"/>
      <c r="Z27" s="128"/>
      <c r="AA27" s="113"/>
      <c r="AB27" s="113"/>
      <c r="AC27" s="89"/>
      <c r="AD27" s="89"/>
    </row>
    <row r="28" ht="19.5" spans="2:30">
      <c r="B28" s="8" t="s">
        <v>37</v>
      </c>
      <c r="C28" s="38">
        <f>SUM(C26:I26)</f>
        <v>0</v>
      </c>
      <c r="D28" s="39"/>
      <c r="E28" s="39"/>
      <c r="F28" s="39"/>
      <c r="G28" s="39"/>
      <c r="H28" s="39"/>
      <c r="I28" s="91"/>
      <c r="K28" s="89"/>
      <c r="L28" s="89"/>
      <c r="M28" s="89"/>
      <c r="N28" s="89"/>
      <c r="O28" s="89">
        <f t="shared" ref="O28:O30" si="18">SUM(L28:N28)</f>
        <v>0</v>
      </c>
      <c r="Q28" s="114"/>
      <c r="R28" s="68"/>
      <c r="T28" s="57">
        <v>11</v>
      </c>
      <c r="U28" s="57"/>
      <c r="V28" s="57"/>
      <c r="W28" s="57"/>
      <c r="X28" s="57"/>
      <c r="Y28" s="57"/>
      <c r="Z28" s="129" t="e">
        <f>+AA28/AD28</f>
        <v>#DIV/0!</v>
      </c>
      <c r="AA28" s="57">
        <f>+AB28-AC28</f>
        <v>0</v>
      </c>
      <c r="AB28" s="57"/>
      <c r="AC28" s="89"/>
      <c r="AD28" s="89"/>
    </row>
    <row r="29" spans="11:30">
      <c r="K29" s="89"/>
      <c r="L29" s="89"/>
      <c r="M29" s="89"/>
      <c r="N29" s="89"/>
      <c r="O29" s="89">
        <f t="shared" si="18"/>
        <v>0</v>
      </c>
      <c r="T29" s="102"/>
      <c r="U29" s="102"/>
      <c r="V29" s="102"/>
      <c r="W29" s="102"/>
      <c r="X29" s="102"/>
      <c r="Y29" s="102"/>
      <c r="Z29" s="126"/>
      <c r="AA29" s="102"/>
      <c r="AB29" s="102"/>
      <c r="AC29" s="89"/>
      <c r="AD29" s="89"/>
    </row>
    <row r="30" spans="11:30">
      <c r="K30" s="89"/>
      <c r="L30" s="89"/>
      <c r="M30" s="89"/>
      <c r="N30" s="89"/>
      <c r="O30" s="89">
        <f t="shared" si="18"/>
        <v>0</v>
      </c>
      <c r="T30" s="57">
        <v>12</v>
      </c>
      <c r="U30" s="57"/>
      <c r="V30" s="57"/>
      <c r="W30" s="57"/>
      <c r="X30" s="57"/>
      <c r="Y30" s="57"/>
      <c r="Z30" s="129" t="e">
        <f t="shared" ref="Z30" si="19">+AA30/AD30</f>
        <v>#DIV/0!</v>
      </c>
      <c r="AA30" s="57">
        <f t="shared" ref="AA30" si="20">+AB30-AC30</f>
        <v>0</v>
      </c>
      <c r="AB30" s="57"/>
      <c r="AC30" s="89"/>
      <c r="AD30" s="89"/>
    </row>
    <row r="31" spans="11:30">
      <c r="K31" s="77" t="s">
        <v>37</v>
      </c>
      <c r="L31" s="89">
        <f>SUM(L27:L30)</f>
        <v>0</v>
      </c>
      <c r="M31" s="89">
        <f t="shared" ref="M31:O31" si="21">SUM(M27:M30)</f>
        <v>0</v>
      </c>
      <c r="N31" s="89">
        <f t="shared" si="21"/>
        <v>0</v>
      </c>
      <c r="O31" s="74">
        <f t="shared" si="21"/>
        <v>0</v>
      </c>
      <c r="T31" s="102"/>
      <c r="U31" s="102"/>
      <c r="V31" s="102"/>
      <c r="W31" s="102"/>
      <c r="X31" s="102"/>
      <c r="Y31" s="102"/>
      <c r="Z31" s="126"/>
      <c r="AA31" s="102"/>
      <c r="AB31" s="102"/>
      <c r="AC31" s="89"/>
      <c r="AD31" s="89"/>
    </row>
    <row r="32" spans="20:30">
      <c r="T32" s="57">
        <v>13</v>
      </c>
      <c r="U32" s="57"/>
      <c r="V32" s="57"/>
      <c r="W32" s="57"/>
      <c r="X32" s="57"/>
      <c r="Y32" s="57"/>
      <c r="Z32" s="129" t="e">
        <f t="shared" ref="Z32" si="22">+AA32/AD32</f>
        <v>#DIV/0!</v>
      </c>
      <c r="AA32" s="57">
        <f t="shared" ref="AA32" si="23">+AB32-AC32</f>
        <v>0</v>
      </c>
      <c r="AB32" s="57"/>
      <c r="AC32" s="89"/>
      <c r="AD32" s="89"/>
    </row>
    <row r="33" spans="20:30">
      <c r="T33" s="102"/>
      <c r="U33" s="102"/>
      <c r="V33" s="102"/>
      <c r="W33" s="102"/>
      <c r="X33" s="102"/>
      <c r="Y33" s="102"/>
      <c r="Z33" s="126"/>
      <c r="AA33" s="102"/>
      <c r="AB33" s="102"/>
      <c r="AC33" s="89"/>
      <c r="AD33" s="89"/>
    </row>
    <row r="34" spans="20:30">
      <c r="T34" s="57">
        <v>14</v>
      </c>
      <c r="U34" s="57"/>
      <c r="V34" s="57"/>
      <c r="W34" s="57"/>
      <c r="X34" s="57"/>
      <c r="Y34" s="57"/>
      <c r="Z34" s="129" t="e">
        <f t="shared" ref="Z34" si="24">+AA34/AD34</f>
        <v>#DIV/0!</v>
      </c>
      <c r="AA34" s="57">
        <f t="shared" ref="AA34" si="25">+AB34-AC34</f>
        <v>0</v>
      </c>
      <c r="AB34" s="57"/>
      <c r="AC34" s="89"/>
      <c r="AD34" s="89"/>
    </row>
    <row r="35" spans="20:30">
      <c r="T35" s="102"/>
      <c r="U35" s="102"/>
      <c r="V35" s="102"/>
      <c r="W35" s="102"/>
      <c r="X35" s="102"/>
      <c r="Y35" s="102"/>
      <c r="Z35" s="126"/>
      <c r="AA35" s="102"/>
      <c r="AB35" s="102"/>
      <c r="AC35" s="89"/>
      <c r="AD35" s="89"/>
    </row>
    <row r="36" spans="20:30">
      <c r="T36" s="57">
        <v>15</v>
      </c>
      <c r="U36" s="57"/>
      <c r="V36" s="57"/>
      <c r="W36" s="57"/>
      <c r="X36" s="57"/>
      <c r="Y36" s="57"/>
      <c r="Z36" s="129" t="e">
        <f t="shared" ref="Z36" si="26">+AA36/AD36</f>
        <v>#DIV/0!</v>
      </c>
      <c r="AA36" s="57">
        <f t="shared" ref="AA36" si="27">+AB36-AC36</f>
        <v>0</v>
      </c>
      <c r="AB36" s="57"/>
      <c r="AC36" s="89"/>
      <c r="AD36" s="89"/>
    </row>
    <row r="37" spans="20:30">
      <c r="T37" s="102"/>
      <c r="U37" s="102"/>
      <c r="V37" s="102"/>
      <c r="W37" s="102"/>
      <c r="X37" s="102"/>
      <c r="Y37" s="102"/>
      <c r="Z37" s="126"/>
      <c r="AA37" s="102"/>
      <c r="AB37" s="102"/>
      <c r="AC37" s="89"/>
      <c r="AD37" s="89"/>
    </row>
    <row r="38" spans="20:30">
      <c r="T38" s="57">
        <v>16</v>
      </c>
      <c r="U38" s="57"/>
      <c r="V38" s="57"/>
      <c r="W38" s="57"/>
      <c r="X38" s="57"/>
      <c r="Y38" s="57"/>
      <c r="Z38" s="129" t="e">
        <f t="shared" ref="Z38" si="28">+AA38/AD38</f>
        <v>#DIV/0!</v>
      </c>
      <c r="AA38" s="57">
        <f t="shared" ref="AA38" si="29">+AB38-AC38</f>
        <v>0</v>
      </c>
      <c r="AB38" s="57"/>
      <c r="AC38" s="89"/>
      <c r="AD38" s="89"/>
    </row>
    <row r="39" spans="20:30">
      <c r="T39" s="102"/>
      <c r="U39" s="102"/>
      <c r="V39" s="102"/>
      <c r="W39" s="102"/>
      <c r="X39" s="102"/>
      <c r="Y39" s="102"/>
      <c r="Z39" s="126"/>
      <c r="AA39" s="102"/>
      <c r="AB39" s="102"/>
      <c r="AC39" s="89"/>
      <c r="AD39" s="89"/>
    </row>
    <row r="40" spans="20:30">
      <c r="T40" s="57">
        <v>17</v>
      </c>
      <c r="U40" s="57"/>
      <c r="V40" s="57"/>
      <c r="W40" s="57"/>
      <c r="X40" s="57"/>
      <c r="Y40" s="57"/>
      <c r="Z40" s="129" t="e">
        <f t="shared" ref="Z40" si="30">+AA40/AD40</f>
        <v>#DIV/0!</v>
      </c>
      <c r="AA40" s="57">
        <f t="shared" ref="AA40" si="31">+AB40-AC40</f>
        <v>0</v>
      </c>
      <c r="AB40" s="57"/>
      <c r="AC40" s="89"/>
      <c r="AD40" s="89"/>
    </row>
    <row r="41" spans="20:30">
      <c r="T41" s="102"/>
      <c r="U41" s="102"/>
      <c r="V41" s="102"/>
      <c r="W41" s="102"/>
      <c r="X41" s="102"/>
      <c r="Y41" s="102"/>
      <c r="Z41" s="126"/>
      <c r="AA41" s="102"/>
      <c r="AB41" s="102"/>
      <c r="AC41" s="89"/>
      <c r="AD41" s="89"/>
    </row>
    <row r="42" spans="20:30">
      <c r="T42" s="57">
        <v>18</v>
      </c>
      <c r="U42" s="57"/>
      <c r="V42" s="57"/>
      <c r="W42" s="57"/>
      <c r="X42" s="57"/>
      <c r="Y42" s="57"/>
      <c r="Z42" s="129" t="e">
        <f t="shared" ref="Z42" si="32">+AA42/AD42</f>
        <v>#DIV/0!</v>
      </c>
      <c r="AA42" s="57">
        <f t="shared" ref="AA42" si="33">+AB42-AC42</f>
        <v>0</v>
      </c>
      <c r="AB42" s="57"/>
      <c r="AC42" s="89"/>
      <c r="AD42" s="89"/>
    </row>
    <row r="43" spans="20:30">
      <c r="T43" s="102"/>
      <c r="U43" s="102"/>
      <c r="V43" s="102"/>
      <c r="W43" s="102"/>
      <c r="X43" s="102"/>
      <c r="Y43" s="102"/>
      <c r="Z43" s="126"/>
      <c r="AA43" s="102"/>
      <c r="AB43" s="102"/>
      <c r="AC43" s="89"/>
      <c r="AD43" s="89"/>
    </row>
    <row r="44" spans="20:30">
      <c r="T44" s="57">
        <v>19</v>
      </c>
      <c r="U44" s="57"/>
      <c r="V44" s="57"/>
      <c r="W44" s="57"/>
      <c r="X44" s="57"/>
      <c r="Y44" s="57"/>
      <c r="Z44" s="129" t="e">
        <f t="shared" ref="Z44" si="34">+AA44/AD44</f>
        <v>#DIV/0!</v>
      </c>
      <c r="AA44" s="57">
        <f t="shared" ref="AA44" si="35">+AB44-AC44</f>
        <v>0</v>
      </c>
      <c r="AB44" s="57"/>
      <c r="AC44" s="89"/>
      <c r="AD44" s="89"/>
    </row>
    <row r="45" spans="20:30">
      <c r="T45" s="102"/>
      <c r="U45" s="102"/>
      <c r="V45" s="102"/>
      <c r="W45" s="102"/>
      <c r="X45" s="102"/>
      <c r="Y45" s="102"/>
      <c r="Z45" s="126"/>
      <c r="AA45" s="102"/>
      <c r="AB45" s="102"/>
      <c r="AC45" s="89"/>
      <c r="AD45" s="89"/>
    </row>
    <row r="46" spans="20:30">
      <c r="T46" s="57">
        <v>20</v>
      </c>
      <c r="U46" s="57"/>
      <c r="V46" s="57"/>
      <c r="W46" s="57"/>
      <c r="X46" s="57"/>
      <c r="Y46" s="57"/>
      <c r="Z46" s="129" t="e">
        <f t="shared" ref="Z46" si="36">+AA46/AD46</f>
        <v>#DIV/0!</v>
      </c>
      <c r="AA46" s="57">
        <f t="shared" ref="AA46" si="37">+AB46-AC46</f>
        <v>0</v>
      </c>
      <c r="AB46" s="57"/>
      <c r="AC46" s="89"/>
      <c r="AD46" s="89"/>
    </row>
    <row r="47" ht="15.75" spans="20:30">
      <c r="T47" s="102"/>
      <c r="U47" s="102"/>
      <c r="V47" s="102"/>
      <c r="W47" s="102"/>
      <c r="X47" s="113"/>
      <c r="Y47" s="113"/>
      <c r="Z47" s="126"/>
      <c r="AA47" s="102"/>
      <c r="AB47" s="102"/>
      <c r="AC47" s="89"/>
      <c r="AD47" s="89"/>
    </row>
    <row r="48" customHeight="1" spans="20:30">
      <c r="T48" s="115"/>
      <c r="U48" s="116"/>
      <c r="V48" s="116"/>
      <c r="W48" s="116"/>
      <c r="X48" s="117" t="s">
        <v>37</v>
      </c>
      <c r="Y48" s="130"/>
      <c r="Z48" s="131" t="e">
        <f>SUM(Z7:Z47)</f>
        <v>#DIV/0!</v>
      </c>
      <c r="AA48" s="132">
        <f t="shared" ref="AA48:AD48" si="38">SUM(AA7:AA47)</f>
        <v>0</v>
      </c>
      <c r="AB48" s="132">
        <f t="shared" si="38"/>
        <v>0</v>
      </c>
      <c r="AC48" s="132">
        <f t="shared" si="38"/>
        <v>0</v>
      </c>
      <c r="AD48" s="132">
        <f t="shared" si="38"/>
        <v>0</v>
      </c>
    </row>
    <row r="49" ht="15.75" customHeight="1" spans="20:30">
      <c r="T49" s="118"/>
      <c r="U49" s="119"/>
      <c r="V49" s="119"/>
      <c r="W49" s="119"/>
      <c r="X49" s="120"/>
      <c r="Y49" s="133"/>
      <c r="Z49" s="134"/>
      <c r="AA49" s="135"/>
      <c r="AB49" s="135"/>
      <c r="AC49" s="135"/>
      <c r="AD49" s="135"/>
    </row>
    <row r="50" customHeight="1"/>
    <row r="51" ht="15.75" customHeight="1"/>
  </sheetData>
  <mergeCells count="264">
    <mergeCell ref="C2:D2"/>
    <mergeCell ref="F2:G2"/>
    <mergeCell ref="H2:I2"/>
    <mergeCell ref="T4:AD4"/>
    <mergeCell ref="L25:N25"/>
    <mergeCell ref="P25:Q25"/>
    <mergeCell ref="P26:Q26"/>
    <mergeCell ref="P27:Q27"/>
    <mergeCell ref="C28:I28"/>
    <mergeCell ref="K4:K5"/>
    <mergeCell ref="K12:K13"/>
    <mergeCell ref="L4:L5"/>
    <mergeCell ref="L12:L13"/>
    <mergeCell ref="M4:M5"/>
    <mergeCell ref="M12:M13"/>
    <mergeCell ref="N4:N5"/>
    <mergeCell ref="N12:N13"/>
    <mergeCell ref="O4:O5"/>
    <mergeCell ref="O12:O13"/>
    <mergeCell ref="O25:O26"/>
    <mergeCell ref="P4:P5"/>
    <mergeCell ref="P12:P13"/>
    <mergeCell ref="Q4:Q5"/>
    <mergeCell ref="Q12:Q13"/>
    <mergeCell ref="R4:R5"/>
    <mergeCell ref="R12:R13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U30:U31"/>
    <mergeCell ref="U32:U33"/>
    <mergeCell ref="U34:U35"/>
    <mergeCell ref="U36:U37"/>
    <mergeCell ref="U38:U39"/>
    <mergeCell ref="U40:U41"/>
    <mergeCell ref="U42:U43"/>
    <mergeCell ref="U44:U45"/>
    <mergeCell ref="U46:U47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X5:X6"/>
    <mergeCell ref="X7:X8"/>
    <mergeCell ref="X9:X10"/>
    <mergeCell ref="X11:X12"/>
    <mergeCell ref="X13:X14"/>
    <mergeCell ref="X15:X16"/>
    <mergeCell ref="X17:X18"/>
    <mergeCell ref="X19:X20"/>
    <mergeCell ref="X21:X22"/>
    <mergeCell ref="X23:X24"/>
    <mergeCell ref="X25:X26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Y5:Y6"/>
    <mergeCell ref="Y7:Y8"/>
    <mergeCell ref="Y9:Y10"/>
    <mergeCell ref="Y11:Y12"/>
    <mergeCell ref="Y13:Y14"/>
    <mergeCell ref="Y15:Y16"/>
    <mergeCell ref="Y17:Y18"/>
    <mergeCell ref="Y19:Y20"/>
    <mergeCell ref="Y21:Y22"/>
    <mergeCell ref="Y23:Y24"/>
    <mergeCell ref="Y25:Y26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Z5:Z6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  <mergeCell ref="Z25:Z26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AA5:AA6"/>
    <mergeCell ref="AA7:AA8"/>
    <mergeCell ref="AA9:AA10"/>
    <mergeCell ref="AA11:AA12"/>
    <mergeCell ref="AA13:AA14"/>
    <mergeCell ref="AA15:AA16"/>
    <mergeCell ref="AA17:AA18"/>
    <mergeCell ref="AA19:AA20"/>
    <mergeCell ref="AA21:AA22"/>
    <mergeCell ref="AA23:AA24"/>
    <mergeCell ref="AA25:AA26"/>
    <mergeCell ref="AA28:AA29"/>
    <mergeCell ref="AA30:AA31"/>
    <mergeCell ref="AA32:AA33"/>
    <mergeCell ref="AA34:AA35"/>
    <mergeCell ref="AA36:AA37"/>
    <mergeCell ref="AA38:AA39"/>
    <mergeCell ref="AA40:AA41"/>
    <mergeCell ref="AA42:AA43"/>
    <mergeCell ref="AA44:AA45"/>
    <mergeCell ref="AA46:AA47"/>
    <mergeCell ref="AA48:AA49"/>
    <mergeCell ref="AB5:AB6"/>
    <mergeCell ref="AB7:AB8"/>
    <mergeCell ref="AB9:AB10"/>
    <mergeCell ref="AB11:AB12"/>
    <mergeCell ref="AB13:AB14"/>
    <mergeCell ref="AB15:AB16"/>
    <mergeCell ref="AB17:AB18"/>
    <mergeCell ref="AB19:AB20"/>
    <mergeCell ref="AB21:AB22"/>
    <mergeCell ref="AB23:AB24"/>
    <mergeCell ref="AB25:AB26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C5:AC6"/>
    <mergeCell ref="AC7:AC8"/>
    <mergeCell ref="AC9:AC10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D5:AD6"/>
    <mergeCell ref="AD7:AD8"/>
    <mergeCell ref="AD9:AD10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T48:W49"/>
    <mergeCell ref="X48:Y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D51"/>
  <sheetViews>
    <sheetView tabSelected="1" workbookViewId="0">
      <selection activeCell="C2" sqref="C2:D2"/>
    </sheetView>
  </sheetViews>
  <sheetFormatPr defaultColWidth="9" defaultRowHeight="15"/>
  <cols>
    <col min="1" max="1" width="5" style="1" customWidth="1"/>
    <col min="2" max="2" width="15" style="1" customWidth="1"/>
    <col min="3" max="3" width="9.28571428571429" style="1" customWidth="1"/>
    <col min="4" max="9" width="9.14285714285714" style="1"/>
    <col min="10" max="10" width="3.71428571428571" style="1" customWidth="1"/>
    <col min="11" max="11" width="15.4285714285714" style="1" customWidth="1"/>
    <col min="12" max="12" width="9.14285714285714" style="1"/>
    <col min="13" max="13" width="10.2857142857143" style="1" customWidth="1"/>
    <col min="14" max="21" width="9.14285714285714" style="1"/>
    <col min="22" max="22" width="11.2857142857143" style="1" customWidth="1"/>
    <col min="23" max="23" width="9.14285714285714" style="1"/>
    <col min="24" max="24" width="50.1428571428571" style="1" customWidth="1"/>
    <col min="25" max="25" width="15.7142857142857" style="1" customWidth="1"/>
    <col min="26" max="26" width="11.4285714285714" style="1" customWidth="1"/>
    <col min="27" max="27" width="11.2857142857143" style="1" customWidth="1"/>
    <col min="28" max="16384" width="9.14285714285714" style="1"/>
  </cols>
  <sheetData>
    <row r="1" ht="15.75" spans="11:18">
      <c r="K1" s="36"/>
      <c r="L1" s="36"/>
      <c r="M1" s="36"/>
      <c r="N1" s="36"/>
      <c r="O1" s="36"/>
      <c r="P1" s="36"/>
      <c r="Q1" s="36"/>
      <c r="R1" s="36"/>
    </row>
    <row r="2" ht="16.5" spans="2:18">
      <c r="B2" s="2" t="s">
        <v>0</v>
      </c>
      <c r="C2" s="3"/>
      <c r="D2" s="4"/>
      <c r="E2" s="5"/>
      <c r="F2" s="6" t="s">
        <v>1</v>
      </c>
      <c r="G2" s="7"/>
      <c r="H2" s="3"/>
      <c r="I2" s="4"/>
      <c r="K2" s="36"/>
      <c r="L2" s="36"/>
      <c r="M2" s="36"/>
      <c r="N2" s="36"/>
      <c r="O2" s="36"/>
      <c r="P2" s="36"/>
      <c r="Q2" s="36"/>
      <c r="R2" s="36"/>
    </row>
    <row r="3" ht="15.75"/>
    <row r="4" ht="27" spans="2:30">
      <c r="B4" s="8" t="s">
        <v>2</v>
      </c>
      <c r="C4" s="9"/>
      <c r="D4" s="9"/>
      <c r="E4" s="10"/>
      <c r="F4" s="10"/>
      <c r="G4" s="10"/>
      <c r="H4" s="10"/>
      <c r="I4" s="40"/>
      <c r="K4" s="41" t="s">
        <v>10</v>
      </c>
      <c r="L4" s="42" t="s">
        <v>11</v>
      </c>
      <c r="M4" s="42" t="s">
        <v>12</v>
      </c>
      <c r="N4" s="43">
        <v>384</v>
      </c>
      <c r="O4" s="44">
        <v>404</v>
      </c>
      <c r="P4" s="45">
        <v>453</v>
      </c>
      <c r="Q4" s="92">
        <v>450</v>
      </c>
      <c r="R4" s="93"/>
      <c r="T4" s="94" t="s">
        <v>13</v>
      </c>
      <c r="U4" s="95"/>
      <c r="V4" s="95"/>
      <c r="W4" s="95"/>
      <c r="X4" s="95"/>
      <c r="Y4" s="95"/>
      <c r="Z4" s="95"/>
      <c r="AA4" s="95"/>
      <c r="AB4" s="95"/>
      <c r="AC4" s="95"/>
      <c r="AD4" s="121"/>
    </row>
    <row r="5" ht="15.75" customHeight="1" spans="2:30">
      <c r="B5" s="11"/>
      <c r="C5" s="12"/>
      <c r="D5" s="13"/>
      <c r="E5" s="13"/>
      <c r="F5" s="13"/>
      <c r="G5" s="13"/>
      <c r="H5" s="13"/>
      <c r="I5" s="46"/>
      <c r="K5" s="47"/>
      <c r="L5" s="48"/>
      <c r="M5" s="48"/>
      <c r="N5" s="49"/>
      <c r="O5" s="50"/>
      <c r="P5" s="51"/>
      <c r="Q5" s="96"/>
      <c r="R5" s="97"/>
      <c r="T5" s="98" t="s">
        <v>15</v>
      </c>
      <c r="U5" s="99" t="s">
        <v>16</v>
      </c>
      <c r="V5" s="99" t="s">
        <v>17</v>
      </c>
      <c r="W5" s="99" t="s">
        <v>18</v>
      </c>
      <c r="X5" s="99" t="s">
        <v>19</v>
      </c>
      <c r="Y5" s="99" t="s">
        <v>20</v>
      </c>
      <c r="Z5" s="99" t="s">
        <v>21</v>
      </c>
      <c r="AA5" s="99" t="s">
        <v>22</v>
      </c>
      <c r="AB5" s="122" t="s">
        <v>23</v>
      </c>
      <c r="AC5" s="123" t="s">
        <v>24</v>
      </c>
      <c r="AD5" s="122" t="s">
        <v>25</v>
      </c>
    </row>
    <row r="6" ht="15.75" customHeight="1" spans="2:30">
      <c r="B6" s="14"/>
      <c r="C6" s="15"/>
      <c r="D6" s="16"/>
      <c r="E6" s="16"/>
      <c r="F6" s="16"/>
      <c r="G6" s="16"/>
      <c r="H6" s="16"/>
      <c r="I6" s="52"/>
      <c r="K6" s="53" t="s">
        <v>27</v>
      </c>
      <c r="L6" s="26"/>
      <c r="M6" s="26"/>
      <c r="N6" s="26"/>
      <c r="O6" s="26"/>
      <c r="P6" s="26"/>
      <c r="Q6" s="26"/>
      <c r="R6" s="66"/>
      <c r="T6" s="100"/>
      <c r="U6" s="101"/>
      <c r="V6" s="101"/>
      <c r="W6" s="101"/>
      <c r="X6" s="101"/>
      <c r="Y6" s="101"/>
      <c r="Z6" s="101"/>
      <c r="AA6" s="101"/>
      <c r="AB6" s="124"/>
      <c r="AC6" s="125"/>
      <c r="AD6" s="124"/>
    </row>
    <row r="7" customHeight="1" spans="2:30">
      <c r="B7" s="14"/>
      <c r="C7" s="15"/>
      <c r="D7" s="16"/>
      <c r="E7" s="16"/>
      <c r="F7" s="16"/>
      <c r="G7" s="16"/>
      <c r="H7" s="16"/>
      <c r="I7" s="54"/>
      <c r="K7" s="55" t="s">
        <v>29</v>
      </c>
      <c r="L7" s="29"/>
      <c r="M7" s="29"/>
      <c r="N7" s="29"/>
      <c r="O7" s="29"/>
      <c r="P7" s="29"/>
      <c r="Q7" s="29"/>
      <c r="R7" s="70"/>
      <c r="T7" s="102">
        <v>1</v>
      </c>
      <c r="U7" s="102"/>
      <c r="V7" s="102"/>
      <c r="W7" s="102"/>
      <c r="X7" s="102"/>
      <c r="Y7" s="102"/>
      <c r="Z7" s="126" t="e">
        <f>+AA7/AD7</f>
        <v>#DIV/0!</v>
      </c>
      <c r="AA7" s="102">
        <f>+AB7-AC7</f>
        <v>0</v>
      </c>
      <c r="AB7" s="102"/>
      <c r="AC7" s="102"/>
      <c r="AD7" s="102"/>
    </row>
    <row r="8" ht="15.75" customHeight="1" spans="2:30">
      <c r="B8" s="14"/>
      <c r="C8" s="15"/>
      <c r="D8" s="16"/>
      <c r="E8" s="16"/>
      <c r="F8" s="16"/>
      <c r="G8" s="16"/>
      <c r="H8" s="16"/>
      <c r="I8" s="54"/>
      <c r="K8" s="55" t="s">
        <v>5</v>
      </c>
      <c r="L8" s="29"/>
      <c r="M8" s="29"/>
      <c r="N8" s="29"/>
      <c r="O8" s="29"/>
      <c r="P8" s="29"/>
      <c r="Q8" s="29"/>
      <c r="R8" s="70"/>
      <c r="T8" s="89"/>
      <c r="U8" s="89"/>
      <c r="V8" s="89"/>
      <c r="W8" s="89"/>
      <c r="X8" s="89"/>
      <c r="Y8" s="89"/>
      <c r="Z8" s="127"/>
      <c r="AA8" s="89"/>
      <c r="AB8" s="89"/>
      <c r="AC8" s="89"/>
      <c r="AD8" s="89"/>
    </row>
    <row r="9" spans="2:30">
      <c r="B9" s="14"/>
      <c r="C9" s="15"/>
      <c r="D9" s="16"/>
      <c r="E9" s="16"/>
      <c r="F9" s="16"/>
      <c r="G9" s="16"/>
      <c r="H9" s="16"/>
      <c r="I9" s="54"/>
      <c r="K9" s="55" t="s">
        <v>32</v>
      </c>
      <c r="L9" s="29"/>
      <c r="M9" s="29"/>
      <c r="N9" s="29"/>
      <c r="O9" s="29"/>
      <c r="P9" s="29"/>
      <c r="Q9" s="29"/>
      <c r="R9" s="70"/>
      <c r="T9" s="89">
        <v>2</v>
      </c>
      <c r="U9" s="89"/>
      <c r="V9" s="89"/>
      <c r="W9" s="89"/>
      <c r="X9" s="89"/>
      <c r="Y9" s="89"/>
      <c r="Z9" s="126" t="e">
        <f t="shared" ref="Z9" si="0">+AA9/AD9</f>
        <v>#DIV/0!</v>
      </c>
      <c r="AA9" s="102">
        <f t="shared" ref="AA9" si="1">+AB9-AC9</f>
        <v>0</v>
      </c>
      <c r="AB9" s="89"/>
      <c r="AC9" s="89"/>
      <c r="AD9" s="89"/>
    </row>
    <row r="10" spans="2:30">
      <c r="B10" s="14"/>
      <c r="C10" s="15"/>
      <c r="D10" s="16"/>
      <c r="E10" s="16"/>
      <c r="F10" s="16"/>
      <c r="G10" s="16"/>
      <c r="H10" s="16"/>
      <c r="I10" s="54"/>
      <c r="K10" s="27" t="s">
        <v>7</v>
      </c>
      <c r="L10" s="29"/>
      <c r="M10" s="29"/>
      <c r="N10" s="29"/>
      <c r="O10" s="29"/>
      <c r="P10" s="29"/>
      <c r="Q10" s="29"/>
      <c r="R10" s="70"/>
      <c r="T10" s="89"/>
      <c r="U10" s="89"/>
      <c r="V10" s="89"/>
      <c r="W10" s="89"/>
      <c r="X10" s="89"/>
      <c r="Y10" s="89"/>
      <c r="Z10" s="127"/>
      <c r="AA10" s="89"/>
      <c r="AB10" s="89"/>
      <c r="AC10" s="89"/>
      <c r="AD10" s="89"/>
    </row>
    <row r="11" spans="2:30">
      <c r="B11" s="14"/>
      <c r="C11" s="15"/>
      <c r="D11" s="16"/>
      <c r="E11" s="16"/>
      <c r="F11" s="16"/>
      <c r="G11" s="16"/>
      <c r="H11" s="16"/>
      <c r="I11" s="54"/>
      <c r="K11" s="27" t="s">
        <v>8</v>
      </c>
      <c r="L11" s="16"/>
      <c r="M11" s="16"/>
      <c r="N11" s="16"/>
      <c r="O11" s="16"/>
      <c r="P11" s="16"/>
      <c r="Q11" s="16"/>
      <c r="R11" s="54"/>
      <c r="T11" s="89">
        <v>3</v>
      </c>
      <c r="U11" s="89"/>
      <c r="V11" s="89"/>
      <c r="W11" s="89"/>
      <c r="X11" s="89"/>
      <c r="Y11" s="89"/>
      <c r="Z11" s="126" t="e">
        <f t="shared" ref="Z11" si="2">+AA11/AD11</f>
        <v>#DIV/0!</v>
      </c>
      <c r="AA11" s="102">
        <f t="shared" ref="AA11" si="3">+AB11-AC11</f>
        <v>0</v>
      </c>
      <c r="AB11" s="89"/>
      <c r="AC11" s="89"/>
      <c r="AD11" s="89"/>
    </row>
    <row r="12" spans="2:30">
      <c r="B12" s="17"/>
      <c r="C12" s="15"/>
      <c r="D12" s="16"/>
      <c r="E12" s="16"/>
      <c r="F12" s="16"/>
      <c r="G12" s="16"/>
      <c r="H12" s="16"/>
      <c r="I12" s="54"/>
      <c r="K12" s="56" t="s">
        <v>9</v>
      </c>
      <c r="L12" s="57"/>
      <c r="M12" s="57"/>
      <c r="N12" s="57"/>
      <c r="O12" s="57"/>
      <c r="P12" s="57"/>
      <c r="Q12" s="57"/>
      <c r="R12" s="103"/>
      <c r="T12" s="89"/>
      <c r="U12" s="89"/>
      <c r="V12" s="89"/>
      <c r="W12" s="89"/>
      <c r="X12" s="89"/>
      <c r="Y12" s="89"/>
      <c r="Z12" s="127"/>
      <c r="AA12" s="89"/>
      <c r="AB12" s="89"/>
      <c r="AC12" s="89"/>
      <c r="AD12" s="89"/>
    </row>
    <row r="13" spans="2:30">
      <c r="B13" s="14"/>
      <c r="C13" s="18"/>
      <c r="D13" s="19"/>
      <c r="E13" s="19"/>
      <c r="F13" s="19"/>
      <c r="G13" s="19"/>
      <c r="H13" s="19"/>
      <c r="I13" s="58"/>
      <c r="K13" s="21"/>
      <c r="L13" s="59"/>
      <c r="M13" s="59"/>
      <c r="N13" s="59"/>
      <c r="O13" s="59"/>
      <c r="P13" s="59"/>
      <c r="Q13" s="59"/>
      <c r="R13" s="104"/>
      <c r="T13" s="89">
        <v>4</v>
      </c>
      <c r="U13" s="89"/>
      <c r="V13" s="89"/>
      <c r="W13" s="89"/>
      <c r="X13" s="89"/>
      <c r="Y13" s="89"/>
      <c r="Z13" s="126" t="e">
        <f t="shared" ref="Z13" si="4">+AA13/AD13</f>
        <v>#DIV/0!</v>
      </c>
      <c r="AA13" s="102">
        <f t="shared" ref="AA13" si="5">+AB13-AC13</f>
        <v>0</v>
      </c>
      <c r="AB13" s="89"/>
      <c r="AC13" s="89"/>
      <c r="AD13" s="89"/>
    </row>
    <row r="14" ht="16.5" spans="2:30">
      <c r="B14" s="20" t="s">
        <v>37</v>
      </c>
      <c r="C14" s="21">
        <f>+SUM(C5:C13)</f>
        <v>0</v>
      </c>
      <c r="D14" s="21">
        <f>+SUM(D5:D13)</f>
        <v>0</v>
      </c>
      <c r="E14" s="21">
        <f>+SUM(E5:E13)</f>
        <v>0</v>
      </c>
      <c r="F14" s="21">
        <f t="shared" ref="F14:I14" si="6">+SUM(F5:F13)</f>
        <v>0</v>
      </c>
      <c r="G14" s="21">
        <f t="shared" si="6"/>
        <v>0</v>
      </c>
      <c r="H14" s="21">
        <f t="shared" si="6"/>
        <v>0</v>
      </c>
      <c r="I14" s="60">
        <f t="shared" si="6"/>
        <v>0</v>
      </c>
      <c r="T14" s="89"/>
      <c r="U14" s="89"/>
      <c r="V14" s="89"/>
      <c r="W14" s="89"/>
      <c r="X14" s="89"/>
      <c r="Y14" s="89"/>
      <c r="Z14" s="127"/>
      <c r="AA14" s="89"/>
      <c r="AB14" s="89"/>
      <c r="AC14" s="89"/>
      <c r="AD14" s="89"/>
    </row>
    <row r="15" ht="25.5" customHeight="1" spans="20:30">
      <c r="T15" s="89">
        <v>5</v>
      </c>
      <c r="U15" s="89"/>
      <c r="V15" s="89"/>
      <c r="W15" s="89"/>
      <c r="X15" s="89"/>
      <c r="Y15" s="89"/>
      <c r="Z15" s="126" t="e">
        <f t="shared" ref="Z15" si="7">+AA15/AD15</f>
        <v>#DIV/0!</v>
      </c>
      <c r="AA15" s="102">
        <f t="shared" ref="AA15" si="8">+AB15-AC15</f>
        <v>0</v>
      </c>
      <c r="AB15" s="89"/>
      <c r="AC15" s="89"/>
      <c r="AD15" s="89"/>
    </row>
    <row r="16" ht="19.5" spans="2:30">
      <c r="B16" s="22" t="s">
        <v>38</v>
      </c>
      <c r="C16" s="23" t="s">
        <v>3</v>
      </c>
      <c r="D16" s="10" t="s">
        <v>4</v>
      </c>
      <c r="E16" s="10" t="s">
        <v>5</v>
      </c>
      <c r="F16" s="10" t="s">
        <v>6</v>
      </c>
      <c r="G16" s="10" t="s">
        <v>7</v>
      </c>
      <c r="H16" s="10" t="s">
        <v>8</v>
      </c>
      <c r="I16" s="40" t="s">
        <v>9</v>
      </c>
      <c r="K16" s="61" t="s">
        <v>39</v>
      </c>
      <c r="L16" s="61">
        <v>377</v>
      </c>
      <c r="M16" s="62">
        <v>384</v>
      </c>
      <c r="N16" s="63">
        <v>400</v>
      </c>
      <c r="O16" s="64">
        <v>401</v>
      </c>
      <c r="P16" s="65">
        <v>404</v>
      </c>
      <c r="Q16" s="105">
        <v>407</v>
      </c>
      <c r="R16" s="106">
        <v>415</v>
      </c>
      <c r="T16" s="89"/>
      <c r="U16" s="89"/>
      <c r="V16" s="89"/>
      <c r="W16" s="89"/>
      <c r="X16" s="89"/>
      <c r="Y16" s="89"/>
      <c r="Z16" s="127"/>
      <c r="AA16" s="89"/>
      <c r="AB16" s="89"/>
      <c r="AC16" s="89"/>
      <c r="AD16" s="89"/>
    </row>
    <row r="17" ht="15.75" spans="2:30">
      <c r="B17" s="11" t="s">
        <v>14</v>
      </c>
      <c r="C17" s="24"/>
      <c r="D17" s="25"/>
      <c r="E17" s="26"/>
      <c r="F17" s="26"/>
      <c r="G17" s="26"/>
      <c r="H17" s="26"/>
      <c r="I17" s="66"/>
      <c r="K17" s="61" t="s">
        <v>40</v>
      </c>
      <c r="L17" s="67"/>
      <c r="M17" s="67"/>
      <c r="N17" s="67"/>
      <c r="O17" s="67"/>
      <c r="P17" s="67"/>
      <c r="Q17" s="67"/>
      <c r="R17" s="67"/>
      <c r="T17" s="89">
        <v>6</v>
      </c>
      <c r="U17" s="89"/>
      <c r="V17" s="89"/>
      <c r="W17" s="89"/>
      <c r="X17" s="89"/>
      <c r="Y17" s="89"/>
      <c r="Z17" s="126" t="e">
        <f t="shared" ref="Z17" si="9">+AA17/AD17</f>
        <v>#DIV/0!</v>
      </c>
      <c r="AA17" s="102">
        <f t="shared" ref="AA17" si="10">+AB17-AC17</f>
        <v>0</v>
      </c>
      <c r="AB17" s="89"/>
      <c r="AC17" s="89"/>
      <c r="AD17" s="89"/>
    </row>
    <row r="18" ht="15.75" spans="2:30">
      <c r="B18" s="14" t="s">
        <v>26</v>
      </c>
      <c r="C18" s="27"/>
      <c r="D18" s="28"/>
      <c r="E18" s="29"/>
      <c r="F18" s="29"/>
      <c r="G18" s="29"/>
      <c r="H18" s="29"/>
      <c r="I18" s="52"/>
      <c r="K18" s="68"/>
      <c r="L18" s="69"/>
      <c r="M18" s="69"/>
      <c r="N18" s="69"/>
      <c r="O18" s="69"/>
      <c r="P18" s="69"/>
      <c r="Q18" s="69"/>
      <c r="R18" s="69"/>
      <c r="T18" s="89"/>
      <c r="U18" s="89"/>
      <c r="V18" s="89"/>
      <c r="W18" s="89"/>
      <c r="X18" s="89"/>
      <c r="Y18" s="89"/>
      <c r="Z18" s="127"/>
      <c r="AA18" s="89"/>
      <c r="AB18" s="89"/>
      <c r="AC18" s="89"/>
      <c r="AD18" s="89"/>
    </row>
    <row r="19" ht="15.75" spans="2:30">
      <c r="B19" s="14" t="s">
        <v>28</v>
      </c>
      <c r="C19" s="27"/>
      <c r="D19" s="28"/>
      <c r="E19" s="29"/>
      <c r="F19" s="29"/>
      <c r="G19" s="29"/>
      <c r="H19" s="29"/>
      <c r="I19" s="70"/>
      <c r="K19" s="61" t="s">
        <v>39</v>
      </c>
      <c r="L19" s="71">
        <v>419</v>
      </c>
      <c r="M19" s="72">
        <v>422</v>
      </c>
      <c r="N19" s="73">
        <v>434</v>
      </c>
      <c r="O19" s="74">
        <v>436</v>
      </c>
      <c r="P19" s="75">
        <v>442</v>
      </c>
      <c r="Q19" s="72">
        <v>445</v>
      </c>
      <c r="R19" s="107">
        <v>450</v>
      </c>
      <c r="T19" s="89">
        <v>7</v>
      </c>
      <c r="U19" s="89"/>
      <c r="V19" s="89"/>
      <c r="W19" s="89"/>
      <c r="X19" s="89"/>
      <c r="Y19" s="89"/>
      <c r="Z19" s="126" t="e">
        <f t="shared" ref="Z19" si="11">+AA19/AD19</f>
        <v>#DIV/0!</v>
      </c>
      <c r="AA19" s="102">
        <f t="shared" ref="AA19" si="12">+AB19-AC19</f>
        <v>0</v>
      </c>
      <c r="AB19" s="89"/>
      <c r="AC19" s="89"/>
      <c r="AD19" s="89"/>
    </row>
    <row r="20" customHeight="1" spans="2:30">
      <c r="B20" s="14" t="s">
        <v>30</v>
      </c>
      <c r="C20" s="27"/>
      <c r="D20" s="28"/>
      <c r="E20" s="29"/>
      <c r="F20" s="29"/>
      <c r="G20" s="29"/>
      <c r="H20" s="29"/>
      <c r="I20" s="70"/>
      <c r="K20" s="61" t="s">
        <v>40</v>
      </c>
      <c r="L20" s="76"/>
      <c r="M20" s="76"/>
      <c r="N20" s="77"/>
      <c r="O20" s="77"/>
      <c r="P20" s="77"/>
      <c r="Q20" s="76"/>
      <c r="R20" s="76"/>
      <c r="T20" s="89"/>
      <c r="U20" s="89"/>
      <c r="V20" s="89"/>
      <c r="W20" s="89"/>
      <c r="X20" s="89"/>
      <c r="Y20" s="89"/>
      <c r="Z20" s="127"/>
      <c r="AA20" s="89"/>
      <c r="AB20" s="89"/>
      <c r="AC20" s="89"/>
      <c r="AD20" s="89"/>
    </row>
    <row r="21" ht="18" customHeight="1" spans="2:30">
      <c r="B21" s="14" t="s">
        <v>31</v>
      </c>
      <c r="C21" s="27"/>
      <c r="D21" s="28"/>
      <c r="E21" s="29"/>
      <c r="F21" s="29"/>
      <c r="G21" s="29"/>
      <c r="H21" s="29"/>
      <c r="I21" s="70"/>
      <c r="K21" s="78"/>
      <c r="L21" s="79"/>
      <c r="M21" s="79"/>
      <c r="Q21" s="68"/>
      <c r="R21" s="68"/>
      <c r="T21" s="89">
        <v>8</v>
      </c>
      <c r="U21" s="89"/>
      <c r="V21" s="89"/>
      <c r="W21" s="89"/>
      <c r="X21" s="89"/>
      <c r="Y21" s="89"/>
      <c r="Z21" s="126" t="e">
        <f t="shared" ref="Z21" si="13">+AA21/AD21</f>
        <v>#DIV/0!</v>
      </c>
      <c r="AA21" s="102">
        <f t="shared" ref="AA21" si="14">+AB21-AC21</f>
        <v>0</v>
      </c>
      <c r="AB21" s="89"/>
      <c r="AC21" s="89"/>
      <c r="AD21" s="89"/>
    </row>
    <row r="22" ht="15.75" spans="2:30">
      <c r="B22" s="14" t="s">
        <v>33</v>
      </c>
      <c r="C22" s="27"/>
      <c r="D22" s="28"/>
      <c r="E22" s="29"/>
      <c r="F22" s="29"/>
      <c r="G22" s="29"/>
      <c r="H22" s="29"/>
      <c r="I22" s="70"/>
      <c r="K22" s="61" t="s">
        <v>39</v>
      </c>
      <c r="L22" s="80">
        <v>451</v>
      </c>
      <c r="M22" s="81">
        <v>453</v>
      </c>
      <c r="N22" s="82" t="s">
        <v>41</v>
      </c>
      <c r="Q22" s="108"/>
      <c r="R22" s="108"/>
      <c r="T22" s="89"/>
      <c r="U22" s="89"/>
      <c r="V22" s="89"/>
      <c r="W22" s="89"/>
      <c r="X22" s="89"/>
      <c r="Y22" s="89"/>
      <c r="Z22" s="127"/>
      <c r="AA22" s="89"/>
      <c r="AB22" s="89"/>
      <c r="AC22" s="89"/>
      <c r="AD22" s="89"/>
    </row>
    <row r="23" ht="15.75" spans="2:30">
      <c r="B23" s="14" t="s">
        <v>42</v>
      </c>
      <c r="C23" s="27"/>
      <c r="D23" s="28"/>
      <c r="E23" s="29"/>
      <c r="F23" s="29"/>
      <c r="G23" s="29"/>
      <c r="H23" s="29"/>
      <c r="I23" s="70"/>
      <c r="K23" s="61" t="s">
        <v>40</v>
      </c>
      <c r="L23" s="83"/>
      <c r="M23" s="83"/>
      <c r="N23" s="84"/>
      <c r="Q23" s="108"/>
      <c r="R23" s="108"/>
      <c r="T23" s="89">
        <v>9</v>
      </c>
      <c r="U23" s="89"/>
      <c r="V23" s="89"/>
      <c r="W23" s="89"/>
      <c r="X23" s="89"/>
      <c r="Y23" s="89"/>
      <c r="Z23" s="126" t="e">
        <f t="shared" ref="Z23" si="15">+AA23/AD23</f>
        <v>#DIV/0!</v>
      </c>
      <c r="AA23" s="102">
        <f t="shared" ref="AA23" si="16">+AB23-AC23</f>
        <v>0</v>
      </c>
      <c r="AB23" s="89"/>
      <c r="AC23" s="89"/>
      <c r="AD23" s="89"/>
    </row>
    <row r="24" ht="15.75" spans="2:30">
      <c r="B24" s="17" t="s">
        <v>35</v>
      </c>
      <c r="C24" s="27"/>
      <c r="D24" s="30"/>
      <c r="E24" s="31"/>
      <c r="F24" s="31"/>
      <c r="G24" s="31"/>
      <c r="H24" s="31"/>
      <c r="I24" s="85"/>
      <c r="Q24" s="108"/>
      <c r="R24" s="108"/>
      <c r="T24" s="89"/>
      <c r="U24" s="89"/>
      <c r="V24" s="89"/>
      <c r="W24" s="89"/>
      <c r="X24" s="89"/>
      <c r="Y24" s="89"/>
      <c r="Z24" s="127"/>
      <c r="AA24" s="89"/>
      <c r="AB24" s="89"/>
      <c r="AC24" s="89"/>
      <c r="AD24" s="89"/>
    </row>
    <row r="25" ht="15.75" customHeight="1" spans="2:30">
      <c r="B25" s="14" t="s">
        <v>36</v>
      </c>
      <c r="C25" s="32"/>
      <c r="D25" s="33"/>
      <c r="E25" s="34"/>
      <c r="F25" s="34"/>
      <c r="G25" s="34"/>
      <c r="H25" s="34"/>
      <c r="I25" s="86"/>
      <c r="K25" s="74" t="s">
        <v>43</v>
      </c>
      <c r="L25" s="77" t="s">
        <v>18</v>
      </c>
      <c r="M25" s="77"/>
      <c r="N25" s="77"/>
      <c r="O25" s="87" t="s">
        <v>37</v>
      </c>
      <c r="P25" s="88" t="s">
        <v>44</v>
      </c>
      <c r="Q25" s="109"/>
      <c r="R25" s="110">
        <f>SUM(L17,M17,N17,O17,P17,Q17,R17,R20,Q20,P20,O20,N20,M20,L20,L23,M23,N23,)</f>
        <v>0</v>
      </c>
      <c r="T25" s="89">
        <v>10</v>
      </c>
      <c r="U25" s="89"/>
      <c r="V25" s="89"/>
      <c r="W25" s="89"/>
      <c r="X25" s="89"/>
      <c r="Y25" s="89"/>
      <c r="Z25" s="126" t="e">
        <f>+AA25/AD25</f>
        <v>#DIV/0!</v>
      </c>
      <c r="AA25" s="102">
        <f>+AB25-AC25</f>
        <v>0</v>
      </c>
      <c r="AB25" s="89"/>
      <c r="AC25" s="89"/>
      <c r="AD25" s="89"/>
    </row>
    <row r="26" ht="15.75" customHeight="1" spans="2:30">
      <c r="B26" s="20" t="s">
        <v>37</v>
      </c>
      <c r="C26" s="35">
        <f>+SUM(C17:C25)</f>
        <v>0</v>
      </c>
      <c r="D26" s="35">
        <f t="shared" ref="D26:I26" si="17">+SUM(D17:D25)</f>
        <v>0</v>
      </c>
      <c r="E26" s="35">
        <f t="shared" si="17"/>
        <v>0</v>
      </c>
      <c r="F26" s="35">
        <f t="shared" si="17"/>
        <v>0</v>
      </c>
      <c r="G26" s="35">
        <f t="shared" si="17"/>
        <v>0</v>
      </c>
      <c r="H26" s="35">
        <f t="shared" si="17"/>
        <v>0</v>
      </c>
      <c r="I26" s="35">
        <f t="shared" si="17"/>
        <v>0</v>
      </c>
      <c r="K26" s="77" t="s">
        <v>39</v>
      </c>
      <c r="L26" s="77" t="s">
        <v>45</v>
      </c>
      <c r="M26" s="77" t="s">
        <v>46</v>
      </c>
      <c r="N26" s="77" t="s">
        <v>47</v>
      </c>
      <c r="O26" s="87"/>
      <c r="P26" s="88" t="s">
        <v>48</v>
      </c>
      <c r="Q26" s="109"/>
      <c r="R26" s="111">
        <f>+C28</f>
        <v>0</v>
      </c>
      <c r="T26" s="89"/>
      <c r="U26" s="89"/>
      <c r="V26" s="89"/>
      <c r="W26" s="89"/>
      <c r="X26" s="89"/>
      <c r="Y26" s="89"/>
      <c r="Z26" s="127"/>
      <c r="AA26" s="89"/>
      <c r="AB26" s="89"/>
      <c r="AC26" s="89"/>
      <c r="AD26" s="89"/>
    </row>
    <row r="27" ht="15.75" spans="2:30">
      <c r="B27" s="36"/>
      <c r="C27" s="37"/>
      <c r="D27" s="37"/>
      <c r="E27" s="37"/>
      <c r="F27" s="37"/>
      <c r="G27" s="37"/>
      <c r="H27" s="37"/>
      <c r="I27" s="37"/>
      <c r="K27" s="89"/>
      <c r="L27" s="89"/>
      <c r="M27" s="89"/>
      <c r="N27" s="89"/>
      <c r="O27" s="90">
        <f>SUM(L27:N27)</f>
        <v>0</v>
      </c>
      <c r="P27" s="88" t="s">
        <v>49</v>
      </c>
      <c r="Q27" s="109"/>
      <c r="R27" s="112" t="e">
        <f>+R25/(8*R26)</f>
        <v>#DIV/0!</v>
      </c>
      <c r="T27" s="113"/>
      <c r="U27" s="113"/>
      <c r="V27" s="113"/>
      <c r="W27" s="113"/>
      <c r="X27" s="113"/>
      <c r="Y27" s="113"/>
      <c r="Z27" s="128"/>
      <c r="AA27" s="113"/>
      <c r="AB27" s="113"/>
      <c r="AC27" s="89"/>
      <c r="AD27" s="89"/>
    </row>
    <row r="28" ht="19.5" spans="2:30">
      <c r="B28" s="8" t="s">
        <v>37</v>
      </c>
      <c r="C28" s="38">
        <f>SUM(C26:I26)</f>
        <v>0</v>
      </c>
      <c r="D28" s="39"/>
      <c r="E28" s="39"/>
      <c r="F28" s="39"/>
      <c r="G28" s="39"/>
      <c r="H28" s="39"/>
      <c r="I28" s="91"/>
      <c r="K28" s="89"/>
      <c r="L28" s="89"/>
      <c r="M28" s="89"/>
      <c r="N28" s="89"/>
      <c r="O28" s="89">
        <f t="shared" ref="O28:O30" si="18">SUM(L28:N28)</f>
        <v>0</v>
      </c>
      <c r="Q28" s="114"/>
      <c r="R28" s="68"/>
      <c r="T28" s="57">
        <v>11</v>
      </c>
      <c r="U28" s="57"/>
      <c r="V28" s="57"/>
      <c r="W28" s="57"/>
      <c r="X28" s="57"/>
      <c r="Y28" s="57"/>
      <c r="Z28" s="129" t="e">
        <f>+AA28/AD28</f>
        <v>#DIV/0!</v>
      </c>
      <c r="AA28" s="57">
        <f>+AB28-AC28</f>
        <v>0</v>
      </c>
      <c r="AB28" s="57"/>
      <c r="AC28" s="89"/>
      <c r="AD28" s="89"/>
    </row>
    <row r="29" spans="11:30">
      <c r="K29" s="89"/>
      <c r="L29" s="89"/>
      <c r="M29" s="89"/>
      <c r="N29" s="89"/>
      <c r="O29" s="89">
        <f t="shared" si="18"/>
        <v>0</v>
      </c>
      <c r="T29" s="102"/>
      <c r="U29" s="102"/>
      <c r="V29" s="102"/>
      <c r="W29" s="102"/>
      <c r="X29" s="102"/>
      <c r="Y29" s="102"/>
      <c r="Z29" s="126"/>
      <c r="AA29" s="102"/>
      <c r="AB29" s="102"/>
      <c r="AC29" s="89"/>
      <c r="AD29" s="89"/>
    </row>
    <row r="30" spans="11:30">
      <c r="K30" s="89"/>
      <c r="L30" s="89"/>
      <c r="M30" s="89"/>
      <c r="N30" s="89"/>
      <c r="O30" s="89">
        <f t="shared" si="18"/>
        <v>0</v>
      </c>
      <c r="T30" s="57">
        <v>12</v>
      </c>
      <c r="U30" s="57"/>
      <c r="V30" s="57"/>
      <c r="W30" s="57"/>
      <c r="X30" s="57"/>
      <c r="Y30" s="57"/>
      <c r="Z30" s="129" t="e">
        <f t="shared" ref="Z30" si="19">+AA30/AD30</f>
        <v>#DIV/0!</v>
      </c>
      <c r="AA30" s="57">
        <f t="shared" ref="AA30" si="20">+AB30-AC30</f>
        <v>0</v>
      </c>
      <c r="AB30" s="57"/>
      <c r="AC30" s="89"/>
      <c r="AD30" s="89"/>
    </row>
    <row r="31" spans="11:30">
      <c r="K31" s="77" t="s">
        <v>37</v>
      </c>
      <c r="L31" s="89">
        <f>SUM(L27:L30)</f>
        <v>0</v>
      </c>
      <c r="M31" s="89">
        <f t="shared" ref="M31:O31" si="21">SUM(M27:M30)</f>
        <v>0</v>
      </c>
      <c r="N31" s="89">
        <f t="shared" si="21"/>
        <v>0</v>
      </c>
      <c r="O31" s="74">
        <f t="shared" si="21"/>
        <v>0</v>
      </c>
      <c r="T31" s="102"/>
      <c r="U31" s="102"/>
      <c r="V31" s="102"/>
      <c r="W31" s="102"/>
      <c r="X31" s="102"/>
      <c r="Y31" s="102"/>
      <c r="Z31" s="126"/>
      <c r="AA31" s="102"/>
      <c r="AB31" s="102"/>
      <c r="AC31" s="89"/>
      <c r="AD31" s="89"/>
    </row>
    <row r="32" spans="20:30">
      <c r="T32" s="57">
        <v>13</v>
      </c>
      <c r="U32" s="57"/>
      <c r="V32" s="57"/>
      <c r="W32" s="57"/>
      <c r="X32" s="57"/>
      <c r="Y32" s="57"/>
      <c r="Z32" s="129" t="e">
        <f t="shared" ref="Z32" si="22">+AA32/AD32</f>
        <v>#DIV/0!</v>
      </c>
      <c r="AA32" s="57">
        <f t="shared" ref="AA32" si="23">+AB32-AC32</f>
        <v>0</v>
      </c>
      <c r="AB32" s="57"/>
      <c r="AC32" s="89"/>
      <c r="AD32" s="89"/>
    </row>
    <row r="33" spans="20:30">
      <c r="T33" s="102"/>
      <c r="U33" s="102"/>
      <c r="V33" s="102"/>
      <c r="W33" s="102"/>
      <c r="X33" s="102"/>
      <c r="Y33" s="102"/>
      <c r="Z33" s="126"/>
      <c r="AA33" s="102"/>
      <c r="AB33" s="102"/>
      <c r="AC33" s="89"/>
      <c r="AD33" s="89"/>
    </row>
    <row r="34" spans="20:30">
      <c r="T34" s="57">
        <v>14</v>
      </c>
      <c r="U34" s="57"/>
      <c r="V34" s="57"/>
      <c r="W34" s="57"/>
      <c r="X34" s="57"/>
      <c r="Y34" s="57"/>
      <c r="Z34" s="129" t="e">
        <f t="shared" ref="Z34" si="24">+AA34/AD34</f>
        <v>#DIV/0!</v>
      </c>
      <c r="AA34" s="57">
        <f t="shared" ref="AA34" si="25">+AB34-AC34</f>
        <v>0</v>
      </c>
      <c r="AB34" s="57"/>
      <c r="AC34" s="89"/>
      <c r="AD34" s="89"/>
    </row>
    <row r="35" spans="20:30">
      <c r="T35" s="102"/>
      <c r="U35" s="102"/>
      <c r="V35" s="102"/>
      <c r="W35" s="102"/>
      <c r="X35" s="102"/>
      <c r="Y35" s="102"/>
      <c r="Z35" s="126"/>
      <c r="AA35" s="102"/>
      <c r="AB35" s="102"/>
      <c r="AC35" s="89"/>
      <c r="AD35" s="89"/>
    </row>
    <row r="36" spans="20:30">
      <c r="T36" s="57">
        <v>15</v>
      </c>
      <c r="U36" s="57"/>
      <c r="V36" s="57"/>
      <c r="W36" s="57"/>
      <c r="X36" s="57"/>
      <c r="Y36" s="57"/>
      <c r="Z36" s="129" t="e">
        <f t="shared" ref="Z36" si="26">+AA36/AD36</f>
        <v>#DIV/0!</v>
      </c>
      <c r="AA36" s="57">
        <f t="shared" ref="AA36" si="27">+AB36-AC36</f>
        <v>0</v>
      </c>
      <c r="AB36" s="57"/>
      <c r="AC36" s="89"/>
      <c r="AD36" s="89"/>
    </row>
    <row r="37" spans="20:30">
      <c r="T37" s="102"/>
      <c r="U37" s="102"/>
      <c r="V37" s="102"/>
      <c r="W37" s="102"/>
      <c r="X37" s="102"/>
      <c r="Y37" s="102"/>
      <c r="Z37" s="126"/>
      <c r="AA37" s="102"/>
      <c r="AB37" s="102"/>
      <c r="AC37" s="89"/>
      <c r="AD37" s="89"/>
    </row>
    <row r="38" spans="20:30">
      <c r="T38" s="57">
        <v>16</v>
      </c>
      <c r="U38" s="57"/>
      <c r="V38" s="57"/>
      <c r="W38" s="57"/>
      <c r="X38" s="57"/>
      <c r="Y38" s="57"/>
      <c r="Z38" s="129" t="e">
        <f t="shared" ref="Z38" si="28">+AA38/AD38</f>
        <v>#DIV/0!</v>
      </c>
      <c r="AA38" s="57">
        <f t="shared" ref="AA38" si="29">+AB38-AC38</f>
        <v>0</v>
      </c>
      <c r="AB38" s="57"/>
      <c r="AC38" s="89"/>
      <c r="AD38" s="89"/>
    </row>
    <row r="39" spans="20:30">
      <c r="T39" s="102"/>
      <c r="U39" s="102"/>
      <c r="V39" s="102"/>
      <c r="W39" s="102"/>
      <c r="X39" s="102"/>
      <c r="Y39" s="102"/>
      <c r="Z39" s="126"/>
      <c r="AA39" s="102"/>
      <c r="AB39" s="102"/>
      <c r="AC39" s="89"/>
      <c r="AD39" s="89"/>
    </row>
    <row r="40" spans="20:30">
      <c r="T40" s="57">
        <v>17</v>
      </c>
      <c r="U40" s="57"/>
      <c r="V40" s="57"/>
      <c r="W40" s="57"/>
      <c r="X40" s="57"/>
      <c r="Y40" s="57"/>
      <c r="Z40" s="129" t="e">
        <f t="shared" ref="Z40" si="30">+AA40/AD40</f>
        <v>#DIV/0!</v>
      </c>
      <c r="AA40" s="57">
        <f t="shared" ref="AA40" si="31">+AB40-AC40</f>
        <v>0</v>
      </c>
      <c r="AB40" s="57"/>
      <c r="AC40" s="89"/>
      <c r="AD40" s="89"/>
    </row>
    <row r="41" spans="20:30">
      <c r="T41" s="102"/>
      <c r="U41" s="102"/>
      <c r="V41" s="102"/>
      <c r="W41" s="102"/>
      <c r="X41" s="102"/>
      <c r="Y41" s="102"/>
      <c r="Z41" s="126"/>
      <c r="AA41" s="102"/>
      <c r="AB41" s="102"/>
      <c r="AC41" s="89"/>
      <c r="AD41" s="89"/>
    </row>
    <row r="42" spans="20:30">
      <c r="T42" s="57">
        <v>18</v>
      </c>
      <c r="U42" s="57"/>
      <c r="V42" s="57"/>
      <c r="W42" s="57"/>
      <c r="X42" s="57"/>
      <c r="Y42" s="57"/>
      <c r="Z42" s="129" t="e">
        <f t="shared" ref="Z42" si="32">+AA42/AD42</f>
        <v>#DIV/0!</v>
      </c>
      <c r="AA42" s="57">
        <f t="shared" ref="AA42" si="33">+AB42-AC42</f>
        <v>0</v>
      </c>
      <c r="AB42" s="57"/>
      <c r="AC42" s="89"/>
      <c r="AD42" s="89"/>
    </row>
    <row r="43" spans="20:30">
      <c r="T43" s="102"/>
      <c r="U43" s="102"/>
      <c r="V43" s="102"/>
      <c r="W43" s="102"/>
      <c r="X43" s="102"/>
      <c r="Y43" s="102"/>
      <c r="Z43" s="126"/>
      <c r="AA43" s="102"/>
      <c r="AB43" s="102"/>
      <c r="AC43" s="89"/>
      <c r="AD43" s="89"/>
    </row>
    <row r="44" spans="20:30">
      <c r="T44" s="57">
        <v>19</v>
      </c>
      <c r="U44" s="57"/>
      <c r="V44" s="57"/>
      <c r="W44" s="57"/>
      <c r="X44" s="57"/>
      <c r="Y44" s="57"/>
      <c r="Z44" s="129" t="e">
        <f t="shared" ref="Z44" si="34">+AA44/AD44</f>
        <v>#DIV/0!</v>
      </c>
      <c r="AA44" s="57">
        <f t="shared" ref="AA44" si="35">+AB44-AC44</f>
        <v>0</v>
      </c>
      <c r="AB44" s="57"/>
      <c r="AC44" s="89"/>
      <c r="AD44" s="89"/>
    </row>
    <row r="45" spans="20:30">
      <c r="T45" s="102"/>
      <c r="U45" s="102"/>
      <c r="V45" s="102"/>
      <c r="W45" s="102"/>
      <c r="X45" s="102"/>
      <c r="Y45" s="102"/>
      <c r="Z45" s="126"/>
      <c r="AA45" s="102"/>
      <c r="AB45" s="102"/>
      <c r="AC45" s="89"/>
      <c r="AD45" s="89"/>
    </row>
    <row r="46" spans="20:30">
      <c r="T46" s="57">
        <v>20</v>
      </c>
      <c r="U46" s="57"/>
      <c r="V46" s="57"/>
      <c r="W46" s="57"/>
      <c r="X46" s="57"/>
      <c r="Y46" s="57"/>
      <c r="Z46" s="129" t="e">
        <f t="shared" ref="Z46" si="36">+AA46/AD46</f>
        <v>#DIV/0!</v>
      </c>
      <c r="AA46" s="57">
        <f t="shared" ref="AA46" si="37">+AB46-AC46</f>
        <v>0</v>
      </c>
      <c r="AB46" s="57"/>
      <c r="AC46" s="89"/>
      <c r="AD46" s="89"/>
    </row>
    <row r="47" ht="15.75" spans="20:30">
      <c r="T47" s="102"/>
      <c r="U47" s="102"/>
      <c r="V47" s="102"/>
      <c r="W47" s="102"/>
      <c r="X47" s="113"/>
      <c r="Y47" s="113"/>
      <c r="Z47" s="126"/>
      <c r="AA47" s="102"/>
      <c r="AB47" s="102"/>
      <c r="AC47" s="89"/>
      <c r="AD47" s="89"/>
    </row>
    <row r="48" customHeight="1" spans="20:30">
      <c r="T48" s="115"/>
      <c r="U48" s="116"/>
      <c r="V48" s="116"/>
      <c r="W48" s="116"/>
      <c r="X48" s="117" t="s">
        <v>37</v>
      </c>
      <c r="Y48" s="130"/>
      <c r="Z48" s="131" t="e">
        <f>SUM(Z7:Z47)</f>
        <v>#DIV/0!</v>
      </c>
      <c r="AA48" s="132">
        <f t="shared" ref="AA48:AD48" si="38">SUM(AA7:AA47)</f>
        <v>0</v>
      </c>
      <c r="AB48" s="132">
        <f t="shared" si="38"/>
        <v>0</v>
      </c>
      <c r="AC48" s="132">
        <f t="shared" si="38"/>
        <v>0</v>
      </c>
      <c r="AD48" s="132">
        <f t="shared" si="38"/>
        <v>0</v>
      </c>
    </row>
    <row r="49" ht="15.75" customHeight="1" spans="20:30">
      <c r="T49" s="118"/>
      <c r="U49" s="119"/>
      <c r="V49" s="119"/>
      <c r="W49" s="119"/>
      <c r="X49" s="120"/>
      <c r="Y49" s="133"/>
      <c r="Z49" s="134"/>
      <c r="AA49" s="135"/>
      <c r="AB49" s="135"/>
      <c r="AC49" s="135"/>
      <c r="AD49" s="135"/>
    </row>
    <row r="50" customHeight="1"/>
    <row r="51" ht="15.75" customHeight="1"/>
  </sheetData>
  <mergeCells count="264">
    <mergeCell ref="C2:D2"/>
    <mergeCell ref="F2:G2"/>
    <mergeCell ref="H2:I2"/>
    <mergeCell ref="T4:AD4"/>
    <mergeCell ref="L25:N25"/>
    <mergeCell ref="P25:Q25"/>
    <mergeCell ref="P26:Q26"/>
    <mergeCell ref="P27:Q27"/>
    <mergeCell ref="C28:I28"/>
    <mergeCell ref="K4:K5"/>
    <mergeCell ref="K12:K13"/>
    <mergeCell ref="L4:L5"/>
    <mergeCell ref="L12:L13"/>
    <mergeCell ref="M4:M5"/>
    <mergeCell ref="M12:M13"/>
    <mergeCell ref="N4:N5"/>
    <mergeCell ref="N12:N13"/>
    <mergeCell ref="O4:O5"/>
    <mergeCell ref="O12:O13"/>
    <mergeCell ref="O25:O26"/>
    <mergeCell ref="P4:P5"/>
    <mergeCell ref="P12:P13"/>
    <mergeCell ref="Q4:Q5"/>
    <mergeCell ref="Q12:Q13"/>
    <mergeCell ref="R4:R5"/>
    <mergeCell ref="R12:R13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0:T31"/>
    <mergeCell ref="T32:T33"/>
    <mergeCell ref="T34:T35"/>
    <mergeCell ref="T36:T37"/>
    <mergeCell ref="T38:T39"/>
    <mergeCell ref="T40:T41"/>
    <mergeCell ref="T42:T43"/>
    <mergeCell ref="T44:T45"/>
    <mergeCell ref="T46:T47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U30:U31"/>
    <mergeCell ref="U32:U33"/>
    <mergeCell ref="U34:U35"/>
    <mergeCell ref="U36:U37"/>
    <mergeCell ref="U38:U39"/>
    <mergeCell ref="U40:U41"/>
    <mergeCell ref="U42:U43"/>
    <mergeCell ref="U44:U45"/>
    <mergeCell ref="U46:U47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X5:X6"/>
    <mergeCell ref="X7:X8"/>
    <mergeCell ref="X9:X10"/>
    <mergeCell ref="X11:X12"/>
    <mergeCell ref="X13:X14"/>
    <mergeCell ref="X15:X16"/>
    <mergeCell ref="X17:X18"/>
    <mergeCell ref="X19:X20"/>
    <mergeCell ref="X21:X22"/>
    <mergeCell ref="X23:X24"/>
    <mergeCell ref="X25:X26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Y5:Y6"/>
    <mergeCell ref="Y7:Y8"/>
    <mergeCell ref="Y9:Y10"/>
    <mergeCell ref="Y11:Y12"/>
    <mergeCell ref="Y13:Y14"/>
    <mergeCell ref="Y15:Y16"/>
    <mergeCell ref="Y17:Y18"/>
    <mergeCell ref="Y19:Y20"/>
    <mergeCell ref="Y21:Y22"/>
    <mergeCell ref="Y23:Y24"/>
    <mergeCell ref="Y25:Y26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Z5:Z6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  <mergeCell ref="Z25:Z26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AA5:AA6"/>
    <mergeCell ref="AA7:AA8"/>
    <mergeCell ref="AA9:AA10"/>
    <mergeCell ref="AA11:AA12"/>
    <mergeCell ref="AA13:AA14"/>
    <mergeCell ref="AA15:AA16"/>
    <mergeCell ref="AA17:AA18"/>
    <mergeCell ref="AA19:AA20"/>
    <mergeCell ref="AA21:AA22"/>
    <mergeCell ref="AA23:AA24"/>
    <mergeCell ref="AA25:AA26"/>
    <mergeCell ref="AA28:AA29"/>
    <mergeCell ref="AA30:AA31"/>
    <mergeCell ref="AA32:AA33"/>
    <mergeCell ref="AA34:AA35"/>
    <mergeCell ref="AA36:AA37"/>
    <mergeCell ref="AA38:AA39"/>
    <mergeCell ref="AA40:AA41"/>
    <mergeCell ref="AA42:AA43"/>
    <mergeCell ref="AA44:AA45"/>
    <mergeCell ref="AA46:AA47"/>
    <mergeCell ref="AA48:AA49"/>
    <mergeCell ref="AB5:AB6"/>
    <mergeCell ref="AB7:AB8"/>
    <mergeCell ref="AB9:AB10"/>
    <mergeCell ref="AB11:AB12"/>
    <mergeCell ref="AB13:AB14"/>
    <mergeCell ref="AB15:AB16"/>
    <mergeCell ref="AB17:AB18"/>
    <mergeCell ref="AB19:AB20"/>
    <mergeCell ref="AB21:AB22"/>
    <mergeCell ref="AB23:AB24"/>
    <mergeCell ref="AB25:AB26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C5:AC6"/>
    <mergeCell ref="AC7:AC8"/>
    <mergeCell ref="AC9:AC10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D5:AD6"/>
    <mergeCell ref="AD7:AD8"/>
    <mergeCell ref="AD9:AD10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T48:W49"/>
    <mergeCell ref="X48:Y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SQCD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2017-10-05T12:34:24Z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