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00" windowHeight="13665" tabRatio="698"/>
  </bookViews>
  <sheets>
    <sheet name="HourlyCount" sheetId="1" r:id="rId1"/>
  </sheets>
  <definedNames>
    <definedName name="_xlnm.Print_Area" localSheetId="0">HourlyCount!$A$11:$AR$46</definedName>
  </definedNames>
  <calcPr calcId="144525" concurrentCalc="0"/>
</workbook>
</file>

<file path=xl/sharedStrings.xml><?xml version="1.0" encoding="utf-8"?>
<sst xmlns="http://schemas.openxmlformats.org/spreadsheetml/2006/main" count="107">
  <si>
    <t>Quality Losses</t>
  </si>
  <si>
    <t>Availablity Losses</t>
  </si>
  <si>
    <t>Performance Losses</t>
  </si>
  <si>
    <t>Chart1</t>
  </si>
  <si>
    <t>Chart2</t>
  </si>
  <si>
    <t>Chart3</t>
  </si>
  <si>
    <t>LQ1</t>
  </si>
  <si>
    <t>LA1</t>
  </si>
  <si>
    <t>Movomatic problem</t>
  </si>
  <si>
    <t>LA7</t>
  </si>
  <si>
    <t>Middle / taper problen</t>
  </si>
  <si>
    <t>LA13</t>
  </si>
  <si>
    <t>Dressing Trouble</t>
  </si>
  <si>
    <t>LA19</t>
  </si>
  <si>
    <t>Spares Not Available</t>
  </si>
  <si>
    <t>LP1</t>
  </si>
  <si>
    <t>LQ2</t>
  </si>
  <si>
    <t>LA2</t>
  </si>
  <si>
    <t>Roundness / clearance not OK</t>
  </si>
  <si>
    <t>LA8</t>
  </si>
  <si>
    <t>LA14</t>
  </si>
  <si>
    <t>Cycle time variation</t>
  </si>
  <si>
    <t>LA20</t>
  </si>
  <si>
    <t>Power Failure</t>
  </si>
  <si>
    <t>LP2</t>
  </si>
  <si>
    <t>LQ3</t>
  </si>
  <si>
    <t>LA3</t>
  </si>
  <si>
    <t>Sliding door</t>
  </si>
  <si>
    <t>LA9</t>
  </si>
  <si>
    <t>LA15</t>
  </si>
  <si>
    <t>Coolant /Lub leakage &amp; problems</t>
  </si>
  <si>
    <t>LA21</t>
  </si>
  <si>
    <t>Loss due to Tool change</t>
  </si>
  <si>
    <t>LP3</t>
  </si>
  <si>
    <t>LQ4</t>
  </si>
  <si>
    <t>LA4</t>
  </si>
  <si>
    <t>Dressing coolant problem</t>
  </si>
  <si>
    <t>LA10</t>
  </si>
  <si>
    <t>LA16</t>
  </si>
  <si>
    <t>Setup Change [min]</t>
  </si>
  <si>
    <t>LA22</t>
  </si>
  <si>
    <t>LP4</t>
  </si>
  <si>
    <t>LQ5</t>
  </si>
  <si>
    <t>LA5</t>
  </si>
  <si>
    <t>Preprocess gauge</t>
  </si>
  <si>
    <t>LA11</t>
  </si>
  <si>
    <t>LA17</t>
  </si>
  <si>
    <t>No operator / Out pass</t>
  </si>
  <si>
    <t>LA23</t>
  </si>
  <si>
    <t>LP5</t>
  </si>
  <si>
    <t>LA6</t>
  </si>
  <si>
    <t>wheel head problem</t>
  </si>
  <si>
    <t>LA12</t>
  </si>
  <si>
    <t>LA18</t>
  </si>
  <si>
    <t>No Material from supplier/ previous M/c</t>
  </si>
  <si>
    <t>9. Hourly Production Follow-up</t>
  </si>
  <si>
    <t>MAE-Group</t>
  </si>
  <si>
    <t>Date</t>
  </si>
  <si>
    <r>
      <rPr>
        <b/>
        <sz val="7"/>
        <rFont val="Arial"/>
        <charset val="134"/>
      </rPr>
      <t xml:space="preserve">Target
</t>
    </r>
    <r>
      <rPr>
        <sz val="7"/>
        <rFont val="Arial"/>
        <charset val="204"/>
      </rPr>
      <t>(based on 100% OEE)</t>
    </r>
  </si>
  <si>
    <t>Actual</t>
  </si>
  <si>
    <t>Pieces / hour</t>
  </si>
  <si>
    <t>KWH</t>
  </si>
  <si>
    <t>Type</t>
  </si>
  <si>
    <t>Quality [Pieces]</t>
  </si>
  <si>
    <t>Losses [mins]</t>
  </si>
  <si>
    <t>Remarks</t>
  </si>
  <si>
    <t>Time</t>
  </si>
  <si>
    <t>Pcs</t>
  </si>
  <si>
    <t>Cumu</t>
  </si>
  <si>
    <t>Type
          CT</t>
  </si>
  <si>
    <t>Scrap</t>
  </si>
  <si>
    <t>Rework</t>
  </si>
  <si>
    <t>6-7</t>
  </si>
  <si>
    <t>7-8</t>
  </si>
  <si>
    <t>8-9</t>
  </si>
  <si>
    <t>9-10</t>
  </si>
  <si>
    <t>10-11</t>
  </si>
  <si>
    <t>11-12</t>
  </si>
  <si>
    <t>12-13</t>
  </si>
  <si>
    <t>13-14</t>
  </si>
  <si>
    <t xml:space="preserve"> Σ 1. S. 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</si>
  <si>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</si>
  <si>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</si>
  <si>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</si>
  <si>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</si>
  <si>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</si>
  <si>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</si>
  <si>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</si>
  <si>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</si>
  <si>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 xml:space="preserve"> Σ 2. S.</t>
  </si>
  <si>
    <t>22-23</t>
  </si>
  <si>
    <t>23-24</t>
  </si>
  <si>
    <t>0-1</t>
  </si>
  <si>
    <t>1-2</t>
  </si>
  <si>
    <t>2-3</t>
  </si>
  <si>
    <t>3-4</t>
  </si>
  <si>
    <t>4-5</t>
  </si>
  <si>
    <t>5-6</t>
  </si>
  <si>
    <t xml:space="preserve"> Σ 3. S.</t>
  </si>
  <si>
    <t>Total Per Day</t>
  </si>
  <si>
    <t>Signature</t>
  </si>
  <si>
    <t>TL shift 1</t>
  </si>
  <si>
    <t>TL shift 2</t>
  </si>
  <si>
    <t>TL shift 3</t>
  </si>
  <si>
    <t>Diesel Systems</t>
  </si>
  <si>
    <t>BanP/BPS</t>
  </si>
  <si>
    <t>© Robert Bosch GmbH reserves all rights even in the event of industrial property right. We reserve all rights of disposal such as copying and passing on to the third parties.</t>
  </si>
</sst>
</file>

<file path=xl/styles.xml><?xml version="1.0" encoding="utf-8"?>
<styleSheet xmlns="http://schemas.openxmlformats.org/spreadsheetml/2006/main">
  <numFmts count="5">
    <numFmt numFmtId="176" formatCode="0;[Red]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40">
    <font>
      <sz val="10"/>
      <name val="Arial"/>
      <charset val="134"/>
    </font>
    <font>
      <u/>
      <sz val="10"/>
      <name val="Arial"/>
      <charset val="134"/>
    </font>
    <font>
      <b/>
      <sz val="10"/>
      <color indexed="9"/>
      <name val="Arial"/>
      <charset val="204"/>
    </font>
    <font>
      <b/>
      <sz val="10"/>
      <name val="Arial"/>
      <charset val="204"/>
    </font>
    <font>
      <sz val="18"/>
      <color indexed="9"/>
      <name val="Arial"/>
      <charset val="134"/>
    </font>
    <font>
      <sz val="16"/>
      <color indexed="9"/>
      <name val="Arial"/>
      <charset val="134"/>
    </font>
    <font>
      <b/>
      <sz val="7"/>
      <name val="Arial"/>
      <charset val="134"/>
    </font>
    <font>
      <b/>
      <sz val="8"/>
      <name val="Arial"/>
      <charset val="204"/>
    </font>
    <font>
      <b/>
      <sz val="11"/>
      <name val="Arial"/>
      <charset val="204"/>
    </font>
    <font>
      <b/>
      <sz val="14"/>
      <name val="Arial"/>
      <charset val="204"/>
    </font>
    <font>
      <sz val="8"/>
      <name val="Arial"/>
      <charset val="134"/>
    </font>
    <font>
      <sz val="6"/>
      <name val="Arial"/>
      <charset val="134"/>
    </font>
    <font>
      <b/>
      <sz val="12"/>
      <color indexed="9"/>
      <name val="Arial"/>
      <charset val="204"/>
    </font>
    <font>
      <b/>
      <sz val="12"/>
      <name val="Arial"/>
      <charset val="204"/>
    </font>
    <font>
      <sz val="6"/>
      <name val="Arial"/>
      <charset val="204"/>
    </font>
    <font>
      <sz val="11"/>
      <name val="Arial"/>
      <charset val="134"/>
    </font>
    <font>
      <sz val="10"/>
      <color theme="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indexed="23"/>
      <name val="Calibri"/>
      <charset val="134"/>
    </font>
    <font>
      <sz val="7"/>
      <name val="Arial"/>
      <charset val="204"/>
    </font>
  </fonts>
  <fills count="3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9"/>
      </right>
      <top style="medium">
        <color auto="1"/>
      </top>
      <bottom/>
      <diagonal/>
    </border>
    <border>
      <left style="medium">
        <color indexed="9"/>
      </left>
      <right/>
      <top style="medium">
        <color auto="1"/>
      </top>
      <bottom/>
      <diagonal/>
    </border>
    <border>
      <left style="medium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auto="1"/>
      </left>
      <right style="thin">
        <color indexed="9"/>
      </right>
      <top style="thin">
        <color indexed="9"/>
      </top>
      <bottom style="medium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medium">
        <color auto="1"/>
      </bottom>
      <diagonal/>
    </border>
    <border>
      <left style="thin">
        <color indexed="9"/>
      </left>
      <right style="medium">
        <color auto="1"/>
      </right>
      <top style="thin">
        <color indexed="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medium">
        <color auto="1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2" fillId="17" borderId="0" applyNumberFormat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13" borderId="68" applyNumberFormat="0" applyAlignment="0" applyProtection="0">
      <alignment vertical="center"/>
    </xf>
    <xf numFmtId="0" fontId="21" fillId="0" borderId="67" applyNumberFormat="0" applyFill="0" applyAlignment="0" applyProtection="0">
      <alignment vertical="center"/>
    </xf>
    <xf numFmtId="0" fontId="18" fillId="23" borderId="71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67" applyNumberFormat="0" applyFill="0" applyAlignment="0" applyProtection="0">
      <alignment vertical="center"/>
    </xf>
    <xf numFmtId="0" fontId="26" fillId="0" borderId="7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21" borderId="69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0" fillId="11" borderId="66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2" fillId="11" borderId="69" applyNumberFormat="0" applyAlignment="0" applyProtection="0">
      <alignment vertical="center"/>
    </xf>
    <xf numFmtId="0" fontId="31" fillId="0" borderId="70" applyNumberFormat="0" applyFill="0" applyAlignment="0" applyProtection="0">
      <alignment vertical="center"/>
    </xf>
    <xf numFmtId="0" fontId="34" fillId="0" borderId="73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8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4" fillId="2" borderId="10" xfId="0" applyNumberFormat="1" applyFont="1" applyFill="1" applyBorder="1" applyAlignment="1">
      <alignment horizontal="left" vertical="center"/>
    </xf>
    <xf numFmtId="0" fontId="0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left"/>
    </xf>
    <xf numFmtId="0" fontId="0" fillId="2" borderId="12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6" fillId="3" borderId="13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wrapText="1"/>
    </xf>
    <xf numFmtId="0" fontId="6" fillId="3" borderId="15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6" fillId="3" borderId="18" xfId="0" applyNumberFormat="1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textRotation="180"/>
    </xf>
    <xf numFmtId="0" fontId="3" fillId="0" borderId="23" xfId="0" applyNumberFormat="1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176" fontId="1" fillId="0" borderId="24" xfId="0" applyNumberFormat="1" applyFont="1" applyFill="1" applyBorder="1" applyAlignment="1">
      <alignment horizontal="center" vertical="center"/>
    </xf>
    <xf numFmtId="176" fontId="0" fillId="0" borderId="26" xfId="0" applyNumberFormat="1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176" fontId="0" fillId="0" borderId="28" xfId="0" applyNumberFormat="1" applyFont="1" applyFill="1" applyBorder="1" applyAlignment="1">
      <alignment horizontal="center" vertical="center"/>
    </xf>
    <xf numFmtId="176" fontId="0" fillId="0" borderId="30" xfId="0" applyNumberFormat="1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32" xfId="0" applyNumberFormat="1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76" fontId="0" fillId="0" borderId="34" xfId="0" applyNumberFormat="1" applyFont="1" applyFill="1" applyBorder="1" applyAlignment="1">
      <alignment horizontal="center" vertical="center"/>
    </xf>
    <xf numFmtId="176" fontId="0" fillId="0" borderId="22" xfId="0" applyNumberFormat="1" applyFont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0" fillId="3" borderId="36" xfId="0" applyNumberFormat="1" applyFont="1" applyFill="1" applyBorder="1" applyAlignment="1"/>
    <xf numFmtId="0" fontId="0" fillId="4" borderId="20" xfId="0" applyFont="1" applyFill="1" applyBorder="1" applyAlignment="1">
      <alignment horizontal="center"/>
    </xf>
    <xf numFmtId="0" fontId="0" fillId="3" borderId="37" xfId="0" applyNumberFormat="1" applyFont="1" applyFill="1" applyBorder="1" applyAlignment="1"/>
    <xf numFmtId="0" fontId="0" fillId="3" borderId="11" xfId="0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176" fontId="0" fillId="0" borderId="24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8" fillId="6" borderId="38" xfId="0" applyNumberFormat="1" applyFont="1" applyFill="1" applyBorder="1" applyAlignment="1">
      <alignment horizontal="center"/>
    </xf>
    <xf numFmtId="0" fontId="8" fillId="6" borderId="0" xfId="0" applyNumberFormat="1" applyFont="1" applyFill="1" applyBorder="1" applyAlignment="1">
      <alignment horizontal="center"/>
    </xf>
    <xf numFmtId="0" fontId="0" fillId="6" borderId="39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6" borderId="35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9" fillId="4" borderId="10" xfId="0" applyNumberFormat="1" applyFont="1" applyFill="1" applyBorder="1" applyAlignment="1">
      <alignment horizontal="center" vertical="center"/>
    </xf>
    <xf numFmtId="0" fontId="9" fillId="4" borderId="1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10" fillId="3" borderId="16" xfId="0" applyNumberFormat="1" applyFont="1" applyFill="1" applyBorder="1" applyAlignment="1">
      <alignment horizontal="left"/>
    </xf>
    <xf numFmtId="0" fontId="0" fillId="3" borderId="17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textRotation="180"/>
    </xf>
    <xf numFmtId="0" fontId="12" fillId="2" borderId="10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7" fillId="3" borderId="4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35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7" fillId="3" borderId="18" xfId="0" applyFont="1" applyFill="1" applyBorder="1" applyAlignment="1">
      <alignment vertical="center" wrapText="1"/>
    </xf>
    <xf numFmtId="0" fontId="14" fillId="0" borderId="22" xfId="0" applyFont="1" applyFill="1" applyBorder="1" applyAlignment="1">
      <alignment vertical="center" wrapText="1"/>
    </xf>
    <xf numFmtId="0" fontId="6" fillId="7" borderId="42" xfId="0" applyFont="1" applyFill="1" applyBorder="1" applyAlignment="1">
      <alignment vertical="center"/>
    </xf>
    <xf numFmtId="0" fontId="6" fillId="7" borderId="43" xfId="0" applyFont="1" applyFill="1" applyBorder="1" applyAlignment="1">
      <alignment vertical="center"/>
    </xf>
    <xf numFmtId="0" fontId="3" fillId="3" borderId="28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5" borderId="12" xfId="0" applyFill="1" applyBorder="1"/>
    <xf numFmtId="0" fontId="0" fillId="3" borderId="28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0" fontId="0" fillId="3" borderId="44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0" fontId="15" fillId="4" borderId="49" xfId="0" applyFont="1" applyFill="1" applyBorder="1" applyAlignment="1">
      <alignment vertical="center"/>
    </xf>
    <xf numFmtId="0" fontId="15" fillId="3" borderId="50" xfId="0" applyFont="1" applyFill="1" applyBorder="1" applyAlignment="1">
      <alignment vertical="center"/>
    </xf>
    <xf numFmtId="0" fontId="15" fillId="3" borderId="45" xfId="0" applyFont="1" applyFill="1" applyBorder="1" applyAlignment="1">
      <alignment vertical="center"/>
    </xf>
    <xf numFmtId="0" fontId="15" fillId="3" borderId="49" xfId="0" applyFont="1" applyFill="1" applyBorder="1" applyAlignment="1">
      <alignment vertical="center"/>
    </xf>
    <xf numFmtId="0" fontId="0" fillId="3" borderId="18" xfId="0" applyFont="1" applyFill="1" applyBorder="1" applyAlignment="1">
      <alignment horizontal="center"/>
    </xf>
    <xf numFmtId="0" fontId="15" fillId="4" borderId="19" xfId="0" applyFont="1" applyFill="1" applyBorder="1" applyAlignment="1">
      <alignment vertical="center"/>
    </xf>
    <xf numFmtId="0" fontId="15" fillId="6" borderId="47" xfId="0" applyFont="1" applyFill="1" applyBorder="1" applyAlignment="1">
      <alignment vertical="center"/>
    </xf>
    <xf numFmtId="0" fontId="15" fillId="6" borderId="33" xfId="0" applyFont="1" applyFill="1" applyBorder="1" applyAlignment="1">
      <alignment vertical="center"/>
    </xf>
    <xf numFmtId="0" fontId="15" fillId="6" borderId="19" xfId="0" applyFont="1" applyFill="1" applyBorder="1" applyAlignment="1">
      <alignment vertical="center"/>
    </xf>
    <xf numFmtId="0" fontId="9" fillId="4" borderId="12" xfId="0" applyNumberFormat="1" applyFont="1" applyFill="1" applyBorder="1" applyAlignment="1">
      <alignment horizontal="center" vertical="center"/>
    </xf>
    <xf numFmtId="0" fontId="9" fillId="4" borderId="17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51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176" fontId="16" fillId="0" borderId="0" xfId="0" applyNumberFormat="1" applyFont="1"/>
    <xf numFmtId="0" fontId="16" fillId="0" borderId="0" xfId="0" applyFont="1"/>
    <xf numFmtId="0" fontId="0" fillId="0" borderId="5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/>
    </xf>
    <xf numFmtId="0" fontId="3" fillId="3" borderId="58" xfId="0" applyFont="1" applyFill="1" applyBorder="1" applyAlignment="1">
      <alignment horizontal="center"/>
    </xf>
    <xf numFmtId="0" fontId="3" fillId="3" borderId="59" xfId="0" applyFont="1" applyFill="1" applyBorder="1" applyAlignment="1">
      <alignment horizontal="center" vertical="center"/>
    </xf>
    <xf numFmtId="0" fontId="0" fillId="0" borderId="44" xfId="0" applyFont="1" applyFill="1" applyBorder="1" applyAlignment="1">
      <alignment horizontal="center"/>
    </xf>
    <xf numFmtId="0" fontId="0" fillId="0" borderId="60" xfId="0" applyFont="1" applyFill="1" applyBorder="1" applyAlignment="1">
      <alignment horizontal="center"/>
    </xf>
    <xf numFmtId="0" fontId="0" fillId="0" borderId="23" xfId="0" applyBorder="1"/>
    <xf numFmtId="0" fontId="0" fillId="0" borderId="27" xfId="0" applyBorder="1"/>
    <xf numFmtId="176" fontId="16" fillId="0" borderId="61" xfId="0" applyNumberFormat="1" applyFont="1" applyFill="1" applyBorder="1" applyAlignment="1">
      <alignment horizontal="center"/>
    </xf>
    <xf numFmtId="0" fontId="16" fillId="0" borderId="61" xfId="0" applyFont="1" applyFill="1" applyBorder="1" applyAlignment="1">
      <alignment horizontal="center"/>
    </xf>
    <xf numFmtId="0" fontId="0" fillId="0" borderId="32" xfId="0" applyBorder="1"/>
    <xf numFmtId="0" fontId="17" fillId="0" borderId="61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0" fillId="4" borderId="63" xfId="0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15" fillId="3" borderId="47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15" fillId="3" borderId="34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/>
    </xf>
    <xf numFmtId="0" fontId="0" fillId="3" borderId="5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6" fontId="16" fillId="0" borderId="64" xfId="0" applyNumberFormat="1" applyFont="1" applyFill="1" applyBorder="1" applyAlignment="1">
      <alignment horizontal="center"/>
    </xf>
    <xf numFmtId="0" fontId="16" fillId="0" borderId="64" xfId="0" applyFont="1" applyFill="1" applyBorder="1" applyAlignment="1">
      <alignment horizontal="center"/>
    </xf>
    <xf numFmtId="0" fontId="17" fillId="0" borderId="64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/>
    <xf numFmtId="0" fontId="6" fillId="0" borderId="0" xfId="0" applyFont="1" applyFill="1" applyBorder="1" applyAlignment="1"/>
    <xf numFmtId="0" fontId="0" fillId="0" borderId="65" xfId="0" applyFont="1" applyFill="1" applyBorder="1" applyAlignment="1">
      <alignment horizontal="center"/>
    </xf>
    <xf numFmtId="0" fontId="3" fillId="0" borderId="23" xfId="0" applyNumberFormat="1" applyFont="1" applyBorder="1" applyAlignment="1" quotePrefix="1">
      <alignment horizontal="center"/>
    </xf>
    <xf numFmtId="0" fontId="3" fillId="0" borderId="27" xfId="0" applyNumberFormat="1" applyFont="1" applyBorder="1" applyAlignment="1" quotePrefix="1">
      <alignment horizontal="center"/>
    </xf>
    <xf numFmtId="0" fontId="3" fillId="0" borderId="32" xfId="0" applyNumberFormat="1" applyFont="1" applyBorder="1" applyAlignment="1" quotePrefix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Explanatory Text" xfId="49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colors>
    <mruColors>
      <color rgb="0020EC2A"/>
      <color rgb="00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3172873945069"/>
          <c:y val="0.135803014897662"/>
          <c:w val="0.930440127396843"/>
          <c:h val="0.84774003239146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12700">
              <a:solidFill>
                <a:schemeClr val="tx1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HourlyCount!$B$16:$B$23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7162240"/>
        <c:axId val="108967424"/>
      </c:barChart>
      <c:scatterChart>
        <c:scatterStyle val="smooth"/>
        <c:varyColors val="0"/>
        <c:ser>
          <c:idx val="1"/>
          <c:order val="1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HourlyCount!$AV$4:$AX$4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HourlyCount!$AV$5:$AX$5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HourlyCount!$AV$6:$AX$6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HourlyCount!$AV$7:$AX$7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HourlyCount!$AV$8:$AX$8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HourlyCount!$AV$9:$AX$9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"D"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HourlyCount!$AV$10:$AX$10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HourlyCount!$AV$11:$AX$11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"E"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HourlyCount!$AV$14:$AX$14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HourlyCount!$AV$15:$AX$15</c:f>
              <c:numCache>
                <c:formatCode>General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2.5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"F"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HourlyCount!$AV$16:$AX$16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HourlyCount!$AV$17:$AX$17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"G"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HourlyCount!$AV$18:$AX$18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HourlyCount!$AV$19:$AX$19</c:f>
              <c:numCache>
                <c:formatCode>General</c:formatCode>
                <c:ptCount val="3"/>
                <c:pt idx="0">
                  <c:v>3</c:v>
                </c:pt>
                <c:pt idx="1">
                  <c:v>3.5</c:v>
                </c:pt>
                <c:pt idx="2">
                  <c:v>3.5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"H"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HourlyCount!$AV$20:$AX$20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 c:formatCode="General">
                  <c:v>0</c:v>
                </c:pt>
              </c:numCache>
            </c:numRef>
          </c:xVal>
          <c:yVal>
            <c:numRef>
              <c:f>HourlyCount!$AV$21:$AX$21</c:f>
              <c:numCache>
                <c:formatCode>General</c:formatCode>
                <c:ptCount val="3"/>
                <c:pt idx="0">
                  <c:v>3.5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8960"/>
        <c:axId val="115279360"/>
      </c:scatterChart>
      <c:catAx>
        <c:axId val="87162240"/>
        <c:scaling>
          <c:orientation val="maxMin"/>
        </c:scaling>
        <c:delete val="1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08967424"/>
        <c:crosses val="autoZero"/>
        <c:auto val="1"/>
        <c:lblAlgn val="ctr"/>
        <c:lblOffset val="100"/>
        <c:noMultiLvlLbl val="0"/>
      </c:catAx>
      <c:valAx>
        <c:axId val="108967424"/>
        <c:scaling>
          <c:orientation val="minMax"/>
          <c:min val="0"/>
        </c:scaling>
        <c:delete val="0"/>
        <c:axPos val="t"/>
        <c:numFmt formatCode="0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5400000" spcFirstLastPara="0" vertOverflow="ellipsis" vert="horz" wrap="square" anchor="ctr" anchorCtr="1"/>
          <a:lstStyle/>
          <a:p>
            <a:pPr>
              <a:defRPr lang="en-AU" sz="825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7162240"/>
        <c:crosses val="autoZero"/>
        <c:crossBetween val="between"/>
        <c:minorUnit val="2"/>
      </c:valAx>
      <c:valAx>
        <c:axId val="108968960"/>
        <c:scaling>
          <c:orientation val="minMax"/>
        </c:scaling>
        <c:delete val="1"/>
        <c:axPos val="b"/>
        <c:numFmt formatCode="0;[Red]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15279360"/>
        <c:crosses val="autoZero"/>
        <c:crossBetween val="midCat"/>
      </c:valAx>
      <c:valAx>
        <c:axId val="115279360"/>
        <c:scaling>
          <c:orientation val="minMax"/>
          <c:max val="4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08968960"/>
        <c:crosses val="max"/>
        <c:crossBetween val="midCat"/>
        <c:majorUnit val="0.5"/>
        <c:minorUnit val="0.1"/>
      </c:valAx>
      <c:spPr>
        <a:solidFill>
          <a:sysClr val="window" lastClr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C0C0C0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00" b="0" i="0" u="none" strike="noStrike" baseline="0">
          <a:solidFill>
            <a:srgbClr val="333333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3172873945069"/>
          <c:y val="0.135803014897662"/>
          <c:w val="0.930440127396843"/>
          <c:h val="0.847740032391465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12700">
              <a:solidFill>
                <a:schemeClr val="tx1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HourlyCount!$B$25:$B$32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010944"/>
        <c:axId val="45012480"/>
      </c:barChart>
      <c:scatterChart>
        <c:scatterStyle val="smooth"/>
        <c:varyColors val="0"/>
        <c:ser>
          <c:idx val="1"/>
          <c:order val="1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HourlyCount!$AY$4:$BA$4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HourlyCount!$AY$5:$BA$5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HourlyCount!$AY$6:$BA$6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HourlyCount!$AY$7:$BA$7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HourlyCount!$AY$8:$BA$8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HourlyCount!$AY$9:$BA$9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"D"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HourlyCount!$AY$10:$BA$10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HourlyCount!$AY$11:$BA$11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"E"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HourlyCount!$AY$14:$BA$14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HourlyCount!$AY$15:$BA$15</c:f>
              <c:numCache>
                <c:formatCode>General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2.5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"F"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HourlyCount!$AY$16:$BA$16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HourlyCount!$AY$17:$BA$17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"G"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HourlyCount!$AY$18:$BA$18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HourlyCount!$AY$19:$BA$19</c:f>
              <c:numCache>
                <c:formatCode>General</c:formatCode>
                <c:ptCount val="3"/>
                <c:pt idx="0">
                  <c:v>3</c:v>
                </c:pt>
                <c:pt idx="1">
                  <c:v>3.5</c:v>
                </c:pt>
                <c:pt idx="2">
                  <c:v>3.5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"H"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HourlyCount!$AY$20:$BA$20</c:f>
              <c:numCache>
                <c:formatCode>0;[Red]0</c:formatCode>
                <c:ptCount val="3"/>
                <c:pt idx="0">
                  <c:v>0</c:v>
                </c:pt>
                <c:pt idx="1">
                  <c:v>0</c:v>
                </c:pt>
                <c:pt idx="2" c:formatCode="General">
                  <c:v>0</c:v>
                </c:pt>
              </c:numCache>
            </c:numRef>
          </c:xVal>
          <c:yVal>
            <c:numRef>
              <c:f>HourlyCount!$AY$21:$BA$21</c:f>
              <c:numCache>
                <c:formatCode>General</c:formatCode>
                <c:ptCount val="3"/>
                <c:pt idx="0">
                  <c:v>3.5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dLbls>
            <c:delete val="1"/>
          </c:dLbls>
          <c:yVal>
            <c:numRef>
              <c:f>HourlyCount!$B$25:$B$32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dLbls>
            <c:delete val="1"/>
          </c:dLbls>
          <c:yVal>
            <c:numRef>
              <c:f>HourlyCount!$B$25:$B$32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4016"/>
        <c:axId val="45015808"/>
      </c:scatterChart>
      <c:catAx>
        <c:axId val="45010944"/>
        <c:scaling>
          <c:orientation val="maxMin"/>
        </c:scaling>
        <c:delete val="1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5012480"/>
        <c:crosses val="autoZero"/>
        <c:auto val="1"/>
        <c:lblAlgn val="ctr"/>
        <c:lblOffset val="100"/>
        <c:noMultiLvlLbl val="0"/>
      </c:catAx>
      <c:valAx>
        <c:axId val="45012480"/>
        <c:scaling>
          <c:orientation val="minMax"/>
          <c:min val="0"/>
        </c:scaling>
        <c:delete val="0"/>
        <c:axPos val="t"/>
        <c:numFmt formatCode="0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5400000" spcFirstLastPara="0" vertOverflow="ellipsis" vert="horz" wrap="square" anchor="ctr" anchorCtr="1"/>
          <a:lstStyle/>
          <a:p>
            <a:pPr>
              <a:defRPr lang="en-AU" sz="825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5010944"/>
        <c:crosses val="autoZero"/>
        <c:crossBetween val="between"/>
        <c:minorUnit val="2"/>
      </c:valAx>
      <c:valAx>
        <c:axId val="45014016"/>
        <c:scaling>
          <c:orientation val="minMax"/>
        </c:scaling>
        <c:delete val="1"/>
        <c:axPos val="b"/>
        <c:numFmt formatCode="0;[Red]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5015808"/>
        <c:crosses val="autoZero"/>
        <c:crossBetween val="midCat"/>
      </c:valAx>
      <c:valAx>
        <c:axId val="45015808"/>
        <c:scaling>
          <c:orientation val="minMax"/>
          <c:max val="4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5014016"/>
        <c:crosses val="max"/>
        <c:crossBetween val="midCat"/>
        <c:majorUnit val="0.5"/>
        <c:minorUnit val="0.1"/>
      </c:valAx>
      <c:spPr>
        <a:solidFill>
          <a:sysClr val="window" lastClr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C0C0C0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00" b="0" i="0" u="none" strike="noStrike" baseline="0">
          <a:solidFill>
            <a:srgbClr val="333333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893470790378"/>
          <c:y val="0.123713733075435"/>
          <c:w val="0.91786941580756"/>
          <c:h val="0.864680851063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12700">
              <a:solidFill>
                <a:schemeClr val="tx1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HourlyCount!$B$34:$B$41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030784"/>
        <c:axId val="45032576"/>
      </c:barChart>
      <c:scatterChart>
        <c:scatterStyle val="smooth"/>
        <c:varyColors val="0"/>
        <c:ser>
          <c:idx val="1"/>
          <c:order val="1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HourlyCount!$BB$4:$BD$4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HourlyCount!$BB$5:$BD$5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HourlyCount!$BB$6:$BD$6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HourlyCount!$BB$7:$BD$7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HourlyCount!$BB$8:$BD$8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HourlyCount!$BB$9:$BD$9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"D"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HourlyCount!$BB$10:$BD$10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HourlyCount!$BB$11:$BD$11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"E"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HourlyCount!$BB$14:$BD$14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HourlyCount!$BB$15:$BD$15</c:f>
              <c:numCache>
                <c:formatCode>General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2.5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"F"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HourlyCount!$BB$16:$BD$16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HourlyCount!$BB$17:$BD$17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"G"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HourlyCount!$BB$18:$BD$18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HourlyCount!$BB$19:$BD$19</c:f>
              <c:numCache>
                <c:formatCode>General</c:formatCode>
                <c:ptCount val="3"/>
                <c:pt idx="0">
                  <c:v>3</c:v>
                </c:pt>
                <c:pt idx="1">
                  <c:v>3.5</c:v>
                </c:pt>
                <c:pt idx="2">
                  <c:v>3.5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"H"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dash"/>
            <c:size val="5"/>
          </c:marker>
          <c:dLbls>
            <c:delete val="1"/>
          </c:dLbls>
          <c:xVal>
            <c:numRef>
              <c:f>HourlyCount!$BB$20:$BD$20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HourlyCount!$BB$21:$BD$21</c:f>
              <c:numCache>
                <c:formatCode>General</c:formatCode>
                <c:ptCount val="3"/>
                <c:pt idx="0">
                  <c:v>3.5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4112"/>
        <c:axId val="45035904"/>
      </c:scatterChart>
      <c:catAx>
        <c:axId val="45030784"/>
        <c:scaling>
          <c:orientation val="maxMin"/>
        </c:scaling>
        <c:delete val="1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5032576"/>
        <c:crosses val="autoZero"/>
        <c:auto val="1"/>
        <c:lblAlgn val="ctr"/>
        <c:lblOffset val="100"/>
        <c:noMultiLvlLbl val="0"/>
      </c:catAx>
      <c:valAx>
        <c:axId val="45032576"/>
        <c:scaling>
          <c:orientation val="minMax"/>
          <c:min val="0"/>
        </c:scaling>
        <c:delete val="0"/>
        <c:axPos val="t"/>
        <c:numFmt formatCode="0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5400000" spcFirstLastPara="0" vertOverflow="ellipsis" vert="horz" wrap="square" anchor="ctr" anchorCtr="1"/>
          <a:lstStyle/>
          <a:p>
            <a:pPr>
              <a:defRPr lang="en-AU" sz="825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5030784"/>
        <c:crosses val="autoZero"/>
        <c:crossBetween val="between"/>
        <c:minorUnit val="2"/>
      </c:valAx>
      <c:valAx>
        <c:axId val="4503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5035904"/>
        <c:crosses val="autoZero"/>
        <c:crossBetween val="midCat"/>
      </c:valAx>
      <c:valAx>
        <c:axId val="45035904"/>
        <c:scaling>
          <c:orientation val="minMax"/>
          <c:max val="4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5034112"/>
        <c:crosses val="max"/>
        <c:crossBetween val="midCat"/>
        <c:majorUnit val="0.5"/>
        <c:minorUnit val="0.1"/>
      </c:valAx>
      <c:spPr>
        <a:solidFill>
          <a:sysClr val="window" lastClr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C0C0C0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00" b="0" i="0" u="none" strike="noStrike" baseline="0">
          <a:solidFill>
            <a:srgbClr val="333333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6938775510204"/>
          <c:y val="0.168081632653061"/>
          <c:w val="0.930440127396843"/>
          <c:h val="0.8477400323914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"KWH"</c:f>
              <c:strCache>
                <c:ptCount val="1"/>
                <c:pt idx="0">
                  <c:v>KWH</c:v>
                </c:pt>
              </c:strCache>
            </c:strRef>
          </c:tx>
          <c:spPr>
            <a:gradFill>
              <a:gsLst>
                <a:gs pos="98000">
                  <a:srgbClr val="14CD68"/>
                </a:gs>
                <a:gs pos="100000">
                  <a:srgbClr val="0B6E38"/>
                </a:gs>
              </a:gsLst>
              <a:lin ang="0" scaled="0"/>
            </a:gradFill>
            <a:ln>
              <a:solidFill>
                <a:schemeClr val="accent1"/>
              </a:solidFill>
            </a:ln>
          </c:spPr>
          <c:invertIfNegative val="0"/>
          <c:dLbls>
            <c:dLbl>
              <c:idx val="7"/>
              <c:layout>
                <c:manualLayout>
                  <c:x val="-0.287752591018668"/>
                  <c:y val="-0.00019897959183680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rgbClr val="333333"/>
                      </a:solidFill>
                    </a:uFill>
                    <a:latin typeface="Arial" panose="020B0604020202020204" pitchFamily="7" charset="0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HourlyCount!$AH$16:$AH$23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7162240"/>
        <c:axId val="108967424"/>
      </c:barChart>
      <c:catAx>
        <c:axId val="87162240"/>
        <c:scaling>
          <c:orientation val="maxMin"/>
        </c:scaling>
        <c:delete val="1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  <a:effectLst>
              <a:outerShdw blurRad="76200" dist="2540000" dir="5400000" algn="ctr" rotWithShape="0">
                <a:srgbClr val="000000">
                  <a:alpha val="62000"/>
                </a:srgbClr>
              </a:outerShdw>
              <a:softEdge rad="12700"/>
            </a:effectLst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08967424"/>
        <c:crosses val="autoZero"/>
        <c:auto val="1"/>
        <c:lblAlgn val="ctr"/>
        <c:lblOffset val="100"/>
        <c:noMultiLvlLbl val="0"/>
      </c:catAx>
      <c:valAx>
        <c:axId val="108967424"/>
        <c:scaling>
          <c:orientation val="minMax"/>
          <c:min val="0"/>
        </c:scaling>
        <c:delete val="0"/>
        <c:axPos val="t"/>
        <c:numFmt formatCode="0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5400000" spcFirstLastPara="0" vertOverflow="ellipsis" vert="horz" wrap="square" anchor="ctr" anchorCtr="1"/>
          <a:lstStyle/>
          <a:p>
            <a:pPr>
              <a:defRPr lang="en-AU" sz="825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7162240"/>
        <c:crosses val="autoZero"/>
        <c:crossBetween val="between"/>
        <c:minorUnit val="2"/>
      </c:valAx>
      <c:spPr>
        <a:solidFill>
          <a:sysClr val="window" lastClr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C0C0C0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00" b="0" i="0" u="none" strike="noStrike" baseline="0">
          <a:solidFill>
            <a:srgbClr val="333333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6938775510204"/>
          <c:y val="0.168081632653061"/>
          <c:w val="0.930440127396843"/>
          <c:h val="0.8477400323914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"KWH"</c:f>
              <c:strCache>
                <c:ptCount val="1"/>
                <c:pt idx="0">
                  <c:v>KWH</c:v>
                </c:pt>
              </c:strCache>
            </c:strRef>
          </c:tx>
          <c:spPr>
            <a:gradFill>
              <a:gsLst>
                <a:gs pos="98000">
                  <a:srgbClr val="14CD68"/>
                </a:gs>
                <a:gs pos="100000">
                  <a:srgbClr val="0B6E38"/>
                </a:gs>
              </a:gsLst>
              <a:lin ang="0" scaled="0"/>
            </a:gradFill>
            <a:ln>
              <a:solidFill>
                <a:schemeClr val="accent1"/>
              </a:solidFill>
            </a:ln>
          </c:spPr>
          <c:invertIfNegative val="0"/>
          <c:dLbls>
            <c:dLbl>
              <c:idx val="7"/>
              <c:layout>
                <c:manualLayout>
                  <c:x val="-0.287752591018668"/>
                  <c:y val="-0.00019897959183680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rgbClr val="333333"/>
                      </a:solidFill>
                    </a:uFill>
                    <a:latin typeface="Arial" panose="020B0604020202020204" pitchFamily="7" charset="0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HourlyCount!$AH$25:$AH$32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7162240"/>
        <c:axId val="108967424"/>
      </c:barChart>
      <c:catAx>
        <c:axId val="87162240"/>
        <c:scaling>
          <c:orientation val="maxMin"/>
        </c:scaling>
        <c:delete val="1"/>
        <c:axPos val="l"/>
        <c:majorGridlines>
          <c:spPr>
            <a:ln w="3175" cap="flat" cmpd="sng" algn="ctr">
              <a:solidFill>
                <a:schemeClr val="accent1"/>
              </a:solidFill>
              <a:prstDash val="solid"/>
              <a:round/>
            </a:ln>
            <a:effectLst>
              <a:outerShdw blurRad="76200" dist="2540000" dir="5400000" algn="ctr" rotWithShape="0">
                <a:srgbClr val="000000">
                  <a:alpha val="62000"/>
                </a:srgbClr>
              </a:outerShdw>
              <a:softEdge rad="12700"/>
            </a:effectLst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08967424"/>
        <c:crosses val="autoZero"/>
        <c:auto val="1"/>
        <c:lblAlgn val="ctr"/>
        <c:lblOffset val="100"/>
        <c:noMultiLvlLbl val="0"/>
      </c:catAx>
      <c:valAx>
        <c:axId val="108967424"/>
        <c:scaling>
          <c:orientation val="minMax"/>
          <c:min val="0"/>
        </c:scaling>
        <c:delete val="0"/>
        <c:axPos val="t"/>
        <c:numFmt formatCode="0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5400000" spcFirstLastPara="0" vertOverflow="ellipsis" vert="horz" wrap="square" anchor="ctr" anchorCtr="1"/>
          <a:lstStyle/>
          <a:p>
            <a:pPr>
              <a:defRPr lang="en-AU" sz="825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7162240"/>
        <c:crosses val="autoZero"/>
        <c:crossBetween val="between"/>
        <c:minorUnit val="2"/>
      </c:valAx>
      <c:spPr>
        <a:solidFill>
          <a:sysClr val="window" lastClr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C0C0C0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00" b="0" i="0" u="none" strike="noStrike" baseline="0">
          <a:solidFill>
            <a:srgbClr val="333333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95737895042041"/>
          <c:y val="0.128279181708785"/>
          <c:w val="0.940852420991592"/>
          <c:h val="0.8596871239470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"KWH"</c:f>
              <c:strCache>
                <c:ptCount val="1"/>
                <c:pt idx="0">
                  <c:v>KWH</c:v>
                </c:pt>
              </c:strCache>
            </c:strRef>
          </c:tx>
          <c:spPr>
            <a:gradFill>
              <a:gsLst>
                <a:gs pos="98000">
                  <a:srgbClr val="14CD68"/>
                </a:gs>
                <a:gs pos="100000">
                  <a:srgbClr val="0B6E38"/>
                </a:gs>
              </a:gsLst>
              <a:lin ang="0" scaled="0"/>
            </a:gradFill>
            <a:ln>
              <a:solidFill>
                <a:schemeClr val="accent1"/>
              </a:solidFill>
            </a:ln>
          </c:spPr>
          <c:invertIfNegative val="0"/>
          <c:dLbls>
            <c:dLbl>
              <c:idx val="7"/>
              <c:layout>
                <c:manualLayout>
                  <c:x val="-0.287752591018668"/>
                  <c:y val="-0.00019897959183680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rgbClr val="333333"/>
                      </a:solidFill>
                    </a:uFill>
                    <a:latin typeface="Arial" panose="020B0604020202020204" pitchFamily="7" charset="0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HourlyCount!$AH$34:$AH$41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7162240"/>
        <c:axId val="108967424"/>
      </c:barChart>
      <c:catAx>
        <c:axId val="87162240"/>
        <c:scaling>
          <c:orientation val="maxMin"/>
        </c:scaling>
        <c:delete val="1"/>
        <c:axPos val="l"/>
        <c:majorGridlines>
          <c:spPr>
            <a:ln w="3175" cap="flat" cmpd="sng" algn="ctr">
              <a:solidFill>
                <a:schemeClr val="accent1"/>
              </a:solidFill>
              <a:prstDash val="solid"/>
              <a:round/>
            </a:ln>
            <a:effectLst>
              <a:outerShdw blurRad="76200" dist="2540000" dir="5400000" algn="ctr" rotWithShape="0">
                <a:srgbClr val="000000">
                  <a:alpha val="62000"/>
                </a:srgbClr>
              </a:outerShdw>
              <a:softEdge rad="12700"/>
            </a:effectLst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08967424"/>
        <c:crosses val="autoZero"/>
        <c:auto val="1"/>
        <c:lblAlgn val="ctr"/>
        <c:lblOffset val="100"/>
        <c:noMultiLvlLbl val="0"/>
      </c:catAx>
      <c:valAx>
        <c:axId val="108967424"/>
        <c:scaling>
          <c:orientation val="minMax"/>
          <c:min val="0"/>
        </c:scaling>
        <c:delete val="0"/>
        <c:axPos val="t"/>
        <c:numFmt formatCode="0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5400000" spcFirstLastPara="0" vertOverflow="ellipsis" vert="horz" wrap="square" anchor="ctr" anchorCtr="1"/>
          <a:lstStyle/>
          <a:p>
            <a:pPr>
              <a:defRPr lang="en-AU" sz="825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7162240"/>
        <c:crosses val="autoZero"/>
        <c:crossBetween val="between"/>
        <c:minorUnit val="2"/>
      </c:valAx>
      <c:spPr>
        <a:solidFill>
          <a:sysClr val="window" lastClr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C0C0C0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00" b="0" i="0" u="none" strike="noStrike" baseline="0">
          <a:solidFill>
            <a:srgbClr val="333333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34</xdr:col>
      <xdr:colOff>8255</xdr:colOff>
      <xdr:row>14</xdr:row>
      <xdr:rowOff>37465</xdr:rowOff>
    </xdr:from>
    <xdr:to>
      <xdr:col>34</xdr:col>
      <xdr:colOff>314325</xdr:colOff>
      <xdr:row>15</xdr:row>
      <xdr:rowOff>9525</xdr:rowOff>
    </xdr:to>
    <xdr:sp>
      <xdr:nvSpPr>
        <xdr:cNvPr id="1025" name="Line 1"/>
        <xdr:cNvSpPr>
          <a:spLocks noChangeShapeType="1"/>
        </xdr:cNvSpPr>
      </xdr:nvSpPr>
      <xdr:spPr>
        <a:xfrm flipV="1">
          <a:off x="6504305" y="2171065"/>
          <a:ext cx="306070" cy="200660"/>
        </a:xfrm>
        <a:prstGeom prst="line">
          <a:avLst/>
        </a:prstGeom>
        <a:noFill/>
        <a:ln w="127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250190</xdr:colOff>
      <xdr:row>44</xdr:row>
      <xdr:rowOff>6985</xdr:rowOff>
    </xdr:from>
    <xdr:to>
      <xdr:col>46</xdr:col>
      <xdr:colOff>476250</xdr:colOff>
      <xdr:row>45</xdr:row>
      <xdr:rowOff>162560</xdr:rowOff>
    </xdr:to>
    <xdr:pic>
      <xdr:nvPicPr>
        <xdr:cNvPr id="1026" name="Picture 1" descr="BOCOL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80440" y="7636510"/>
          <a:ext cx="1530985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41</xdr:row>
      <xdr:rowOff>9525</xdr:rowOff>
    </xdr:from>
    <xdr:to>
      <xdr:col>2</xdr:col>
      <xdr:colOff>371475</xdr:colOff>
      <xdr:row>42</xdr:row>
      <xdr:rowOff>0</xdr:rowOff>
    </xdr:to>
    <xdr:sp>
      <xdr:nvSpPr>
        <xdr:cNvPr id="1027" name="AutoShape 3"/>
        <xdr:cNvSpPr>
          <a:spLocks noChangeArrowheads="1"/>
        </xdr:cNvSpPr>
      </xdr:nvSpPr>
      <xdr:spPr>
        <a:xfrm rot="10800000">
          <a:off x="1009650" y="6905625"/>
          <a:ext cx="323850" cy="161925"/>
        </a:xfrm>
        <a:prstGeom prst="up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57150</xdr:colOff>
      <xdr:row>41</xdr:row>
      <xdr:rowOff>0</xdr:rowOff>
    </xdr:from>
    <xdr:to>
      <xdr:col>4</xdr:col>
      <xdr:colOff>381000</xdr:colOff>
      <xdr:row>42</xdr:row>
      <xdr:rowOff>0</xdr:rowOff>
    </xdr:to>
    <xdr:sp>
      <xdr:nvSpPr>
        <xdr:cNvPr id="1028" name="AutoShape 4"/>
        <xdr:cNvSpPr>
          <a:spLocks noChangeArrowheads="1"/>
        </xdr:cNvSpPr>
      </xdr:nvSpPr>
      <xdr:spPr>
        <a:xfrm rot="10800000">
          <a:off x="2019300" y="6896100"/>
          <a:ext cx="323850" cy="171450"/>
        </a:xfrm>
        <a:prstGeom prst="up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</xdr:colOff>
      <xdr:row>13</xdr:row>
      <xdr:rowOff>215900</xdr:rowOff>
    </xdr:from>
    <xdr:to>
      <xdr:col>33</xdr:col>
      <xdr:colOff>0</xdr:colOff>
      <xdr:row>23</xdr:row>
      <xdr:rowOff>0</xdr:rowOff>
    </xdr:to>
    <xdr:graphicFrame>
      <xdr:nvGraphicFramePr>
        <xdr:cNvPr id="9" name="Chart 74"/>
        <xdr:cNvGraphicFramePr/>
      </xdr:nvGraphicFramePr>
      <xdr:xfrm>
        <a:off x="2409825" y="2111375"/>
        <a:ext cx="1866900" cy="1555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23</xdr:row>
      <xdr:rowOff>9525</xdr:rowOff>
    </xdr:from>
    <xdr:to>
      <xdr:col>32</xdr:col>
      <xdr:colOff>57149</xdr:colOff>
      <xdr:row>32</xdr:row>
      <xdr:rowOff>38100</xdr:rowOff>
    </xdr:to>
    <xdr:graphicFrame>
      <xdr:nvGraphicFramePr>
        <xdr:cNvPr id="8" name="Chart 74"/>
        <xdr:cNvGraphicFramePr/>
      </xdr:nvGraphicFramePr>
      <xdr:xfrm>
        <a:off x="2400300" y="3676650"/>
        <a:ext cx="1866265" cy="1647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67310</xdr:rowOff>
    </xdr:from>
    <xdr:to>
      <xdr:col>32</xdr:col>
      <xdr:colOff>47625</xdr:colOff>
      <xdr:row>41</xdr:row>
      <xdr:rowOff>3810</xdr:rowOff>
    </xdr:to>
    <xdr:graphicFrame>
      <xdr:nvGraphicFramePr>
        <xdr:cNvPr id="11" name="Chart 74"/>
        <xdr:cNvGraphicFramePr/>
      </xdr:nvGraphicFramePr>
      <xdr:xfrm>
        <a:off x="2409825" y="5353685"/>
        <a:ext cx="1847850" cy="1546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13</xdr:row>
      <xdr:rowOff>227330</xdr:rowOff>
    </xdr:from>
    <xdr:to>
      <xdr:col>33</xdr:col>
      <xdr:colOff>2190115</xdr:colOff>
      <xdr:row>22</xdr:row>
      <xdr:rowOff>146050</xdr:rowOff>
    </xdr:to>
    <xdr:graphicFrame>
      <xdr:nvGraphicFramePr>
        <xdr:cNvPr id="2" name="Chart 74"/>
        <xdr:cNvGraphicFramePr/>
      </xdr:nvGraphicFramePr>
      <xdr:xfrm>
        <a:off x="4276725" y="2122805"/>
        <a:ext cx="2190115" cy="15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2209165</xdr:colOff>
      <xdr:row>32</xdr:row>
      <xdr:rowOff>21590</xdr:rowOff>
    </xdr:to>
    <xdr:graphicFrame>
      <xdr:nvGraphicFramePr>
        <xdr:cNvPr id="3" name="Chart 74"/>
        <xdr:cNvGraphicFramePr/>
      </xdr:nvGraphicFramePr>
      <xdr:xfrm>
        <a:off x="4286250" y="3667125"/>
        <a:ext cx="2199640" cy="164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32</xdr:row>
      <xdr:rowOff>47625</xdr:rowOff>
    </xdr:from>
    <xdr:to>
      <xdr:col>33</xdr:col>
      <xdr:colOff>2190115</xdr:colOff>
      <xdr:row>41</xdr:row>
      <xdr:rowOff>11430</xdr:rowOff>
    </xdr:to>
    <xdr:graphicFrame>
      <xdr:nvGraphicFramePr>
        <xdr:cNvPr id="4" name="Chart 74"/>
        <xdr:cNvGraphicFramePr/>
      </xdr:nvGraphicFramePr>
      <xdr:xfrm>
        <a:off x="4276725" y="5334000"/>
        <a:ext cx="2190115" cy="1573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A47"/>
  <sheetViews>
    <sheetView tabSelected="1" topLeftCell="D1" workbookViewId="0">
      <selection activeCell="AK33" sqref="AK33"/>
    </sheetView>
  </sheetViews>
  <sheetFormatPr defaultColWidth="9.14285714285714" defaultRowHeight="12.75"/>
  <cols>
    <col min="1" max="1" width="7.71428571428571" style="1" customWidth="1"/>
    <col min="2" max="2" width="6.71428571428571" style="2" customWidth="1"/>
    <col min="3" max="3" width="8.28571428571429" style="2" customWidth="1"/>
    <col min="4" max="5" width="6.71428571428571" style="2" customWidth="1"/>
    <col min="6" max="33" width="1" style="2" customWidth="1"/>
    <col min="34" max="34" width="33.2857142857143" style="2" customWidth="1"/>
    <col min="35" max="35" width="5.42857142857143" style="2" customWidth="1"/>
    <col min="36" max="37" width="6.42857142857143" style="2" customWidth="1"/>
    <col min="38" max="45" width="10.7142857142857" style="2" customWidth="1"/>
    <col min="46" max="46" width="19.5714285714286" style="2" customWidth="1"/>
    <col min="47" max="47" width="8.85714285714286" style="2" customWidth="1"/>
    <col min="48" max="68" width="9.14285714285714" style="2"/>
    <col min="69" max="16384" width="9.14285714285714" style="3"/>
  </cols>
  <sheetData>
    <row r="1" spans="1:59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</row>
    <row r="2" ht="13.5" spans="48:59"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78"/>
      <c r="BG2" s="178"/>
    </row>
    <row r="3" spans="1:59">
      <c r="A3" s="6"/>
      <c r="B3" s="7" t="s">
        <v>0</v>
      </c>
      <c r="C3" s="8"/>
      <c r="D3" s="9"/>
      <c r="E3" s="1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7" t="s">
        <v>1</v>
      </c>
      <c r="AK3" s="8"/>
      <c r="AL3" s="8"/>
      <c r="AM3" s="8"/>
      <c r="AN3" s="8"/>
      <c r="AO3" s="8"/>
      <c r="AP3" s="8"/>
      <c r="AQ3" s="8"/>
      <c r="AR3" s="9"/>
      <c r="AS3" s="8"/>
      <c r="AT3" s="7" t="s">
        <v>2</v>
      </c>
      <c r="AU3" s="130"/>
      <c r="AV3" s="131" t="s">
        <v>3</v>
      </c>
      <c r="AW3" s="173"/>
      <c r="AX3" s="173"/>
      <c r="AY3" s="173" t="s">
        <v>4</v>
      </c>
      <c r="AZ3" s="173"/>
      <c r="BA3" s="173"/>
      <c r="BB3" s="173" t="s">
        <v>5</v>
      </c>
      <c r="BC3" s="173"/>
      <c r="BD3" s="173"/>
      <c r="BE3" s="135"/>
      <c r="BF3" s="179"/>
      <c r="BG3" s="179"/>
    </row>
    <row r="4" spans="1:59">
      <c r="A4" s="11" t="s">
        <v>6</v>
      </c>
      <c r="B4" s="12"/>
      <c r="C4" s="12"/>
      <c r="D4" s="12"/>
      <c r="E4" s="13" t="s">
        <v>7</v>
      </c>
      <c r="F4" s="14" t="s">
        <v>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3" t="s">
        <v>9</v>
      </c>
      <c r="AJ4" s="14" t="s">
        <v>10</v>
      </c>
      <c r="AK4" s="12"/>
      <c r="AL4" s="12"/>
      <c r="AM4" s="13" t="s">
        <v>11</v>
      </c>
      <c r="AN4" s="14" t="s">
        <v>12</v>
      </c>
      <c r="AO4" s="12"/>
      <c r="AP4" s="12"/>
      <c r="AQ4" s="13" t="s">
        <v>13</v>
      </c>
      <c r="AR4" s="14" t="s">
        <v>14</v>
      </c>
      <c r="AS4" s="12"/>
      <c r="AT4" s="132" t="s">
        <v>15</v>
      </c>
      <c r="AU4" s="133"/>
      <c r="AV4" s="134">
        <f>D23</f>
        <v>0</v>
      </c>
      <c r="AW4" s="134">
        <f>D23</f>
        <v>0</v>
      </c>
      <c r="AX4" s="134">
        <f>D22</f>
        <v>0</v>
      </c>
      <c r="AY4" s="134">
        <f>D32</f>
        <v>0</v>
      </c>
      <c r="AZ4" s="134">
        <f>D32</f>
        <v>0</v>
      </c>
      <c r="BA4" s="134">
        <f>D31</f>
        <v>0</v>
      </c>
      <c r="BB4" s="135">
        <f>D41</f>
        <v>0</v>
      </c>
      <c r="BC4" s="135">
        <f>D41</f>
        <v>0</v>
      </c>
      <c r="BD4" s="135">
        <f>D40</f>
        <v>0</v>
      </c>
      <c r="BE4" s="135"/>
      <c r="BF4" s="179"/>
      <c r="BG4" s="179"/>
    </row>
    <row r="5" spans="1:59">
      <c r="A5" s="11" t="s">
        <v>16</v>
      </c>
      <c r="B5" s="12"/>
      <c r="C5" s="12"/>
      <c r="D5" s="12"/>
      <c r="E5" s="13" t="s">
        <v>17</v>
      </c>
      <c r="F5" s="14" t="s">
        <v>18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3" t="s">
        <v>19</v>
      </c>
      <c r="AJ5" s="14"/>
      <c r="AK5" s="12"/>
      <c r="AL5" s="12"/>
      <c r="AM5" s="13" t="s">
        <v>20</v>
      </c>
      <c r="AN5" s="14" t="s">
        <v>21</v>
      </c>
      <c r="AO5" s="12"/>
      <c r="AP5" s="12"/>
      <c r="AQ5" s="13" t="s">
        <v>22</v>
      </c>
      <c r="AR5" s="14" t="s">
        <v>23</v>
      </c>
      <c r="AS5" s="12"/>
      <c r="AT5" s="132" t="s">
        <v>24</v>
      </c>
      <c r="AU5" s="133"/>
      <c r="AV5" s="135">
        <v>0</v>
      </c>
      <c r="AW5" s="135">
        <v>0.5</v>
      </c>
      <c r="AX5" s="135">
        <v>0.5</v>
      </c>
      <c r="AY5" s="135">
        <v>0</v>
      </c>
      <c r="AZ5" s="135">
        <v>0.5</v>
      </c>
      <c r="BA5" s="135">
        <v>0.5</v>
      </c>
      <c r="BB5" s="135">
        <v>0</v>
      </c>
      <c r="BC5" s="135">
        <v>0.5</v>
      </c>
      <c r="BD5" s="135">
        <v>0.5</v>
      </c>
      <c r="BE5" s="135"/>
      <c r="BF5" s="179"/>
      <c r="BG5" s="179"/>
    </row>
    <row r="6" spans="1:59">
      <c r="A6" s="11" t="s">
        <v>25</v>
      </c>
      <c r="B6" s="12"/>
      <c r="C6" s="12"/>
      <c r="D6" s="12"/>
      <c r="E6" s="13" t="s">
        <v>26</v>
      </c>
      <c r="F6" s="14" t="s">
        <v>27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 t="s">
        <v>28</v>
      </c>
      <c r="AJ6" s="14"/>
      <c r="AK6" s="12"/>
      <c r="AL6" s="12"/>
      <c r="AM6" s="13" t="s">
        <v>29</v>
      </c>
      <c r="AN6" s="14" t="s">
        <v>30</v>
      </c>
      <c r="AO6" s="12"/>
      <c r="AP6" s="12"/>
      <c r="AQ6" s="13" t="s">
        <v>31</v>
      </c>
      <c r="AR6" s="14" t="s">
        <v>32</v>
      </c>
      <c r="AS6" s="12"/>
      <c r="AT6" s="132" t="s">
        <v>33</v>
      </c>
      <c r="AU6" s="133"/>
      <c r="AV6" s="134">
        <f>D22</f>
        <v>0</v>
      </c>
      <c r="AW6" s="134">
        <f>D22</f>
        <v>0</v>
      </c>
      <c r="AX6" s="134">
        <f>D21</f>
        <v>0</v>
      </c>
      <c r="AY6" s="134">
        <f>D31</f>
        <v>0</v>
      </c>
      <c r="AZ6" s="134">
        <f>D31</f>
        <v>0</v>
      </c>
      <c r="BA6" s="134">
        <f>D30</f>
        <v>0</v>
      </c>
      <c r="BB6" s="135">
        <f>D40</f>
        <v>0</v>
      </c>
      <c r="BC6" s="135">
        <f>D40</f>
        <v>0</v>
      </c>
      <c r="BD6" s="135">
        <f>D39</f>
        <v>0</v>
      </c>
      <c r="BE6" s="135"/>
      <c r="BF6" s="179"/>
      <c r="BG6" s="179"/>
    </row>
    <row r="7" spans="1:59">
      <c r="A7" s="11" t="s">
        <v>34</v>
      </c>
      <c r="B7" s="12"/>
      <c r="C7" s="12"/>
      <c r="D7" s="12"/>
      <c r="E7" s="13" t="s">
        <v>35</v>
      </c>
      <c r="F7" s="14" t="s">
        <v>36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3" t="s">
        <v>37</v>
      </c>
      <c r="AJ7" s="14"/>
      <c r="AK7" s="12"/>
      <c r="AL7" s="12"/>
      <c r="AM7" s="13" t="s">
        <v>38</v>
      </c>
      <c r="AN7" s="14" t="s">
        <v>39</v>
      </c>
      <c r="AO7" s="12"/>
      <c r="AP7" s="12"/>
      <c r="AQ7" s="13" t="s">
        <v>40</v>
      </c>
      <c r="AR7" s="14"/>
      <c r="AS7" s="12"/>
      <c r="AT7" s="132" t="s">
        <v>41</v>
      </c>
      <c r="AU7" s="133"/>
      <c r="AV7" s="135">
        <v>0.5</v>
      </c>
      <c r="AW7" s="135">
        <v>1</v>
      </c>
      <c r="AX7" s="135">
        <v>1</v>
      </c>
      <c r="AY7" s="135">
        <v>0.5</v>
      </c>
      <c r="AZ7" s="135">
        <v>1</v>
      </c>
      <c r="BA7" s="135">
        <v>1</v>
      </c>
      <c r="BB7" s="135">
        <v>0.5</v>
      </c>
      <c r="BC7" s="135">
        <v>1</v>
      </c>
      <c r="BD7" s="135">
        <v>1</v>
      </c>
      <c r="BE7" s="135"/>
      <c r="BF7" s="179"/>
      <c r="BG7" s="179"/>
    </row>
    <row r="8" spans="1:59">
      <c r="A8" s="11" t="s">
        <v>42</v>
      </c>
      <c r="B8" s="12"/>
      <c r="C8" s="12"/>
      <c r="D8" s="12"/>
      <c r="E8" s="13" t="s">
        <v>43</v>
      </c>
      <c r="F8" s="14" t="s">
        <v>44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3" t="s">
        <v>45</v>
      </c>
      <c r="AJ8" s="14"/>
      <c r="AK8" s="12"/>
      <c r="AL8" s="12"/>
      <c r="AM8" s="13" t="s">
        <v>46</v>
      </c>
      <c r="AN8" s="14" t="s">
        <v>47</v>
      </c>
      <c r="AO8" s="12"/>
      <c r="AP8" s="12"/>
      <c r="AQ8" s="13" t="s">
        <v>48</v>
      </c>
      <c r="AR8" s="14"/>
      <c r="AS8" s="12"/>
      <c r="AT8" s="132" t="s">
        <v>49</v>
      </c>
      <c r="AU8" s="133"/>
      <c r="AV8" s="134">
        <f>D21</f>
        <v>0</v>
      </c>
      <c r="AW8" s="134">
        <f>D21</f>
        <v>0</v>
      </c>
      <c r="AX8" s="134">
        <f>D20</f>
        <v>0</v>
      </c>
      <c r="AY8" s="134">
        <f>D30</f>
        <v>0</v>
      </c>
      <c r="AZ8" s="134">
        <f>D30</f>
        <v>0</v>
      </c>
      <c r="BA8" s="134">
        <f>D29</f>
        <v>0</v>
      </c>
      <c r="BB8" s="135">
        <f>D39</f>
        <v>0</v>
      </c>
      <c r="BC8" s="135">
        <f>D39</f>
        <v>0</v>
      </c>
      <c r="BD8" s="135">
        <f>D38</f>
        <v>0</v>
      </c>
      <c r="BE8" s="135"/>
      <c r="BF8" s="179"/>
      <c r="BG8" s="179"/>
    </row>
    <row r="9" ht="13.5" spans="1:59">
      <c r="A9" s="15"/>
      <c r="B9" s="16"/>
      <c r="C9" s="16"/>
      <c r="D9" s="16"/>
      <c r="E9" s="17" t="s">
        <v>50</v>
      </c>
      <c r="F9" s="18" t="s">
        <v>51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7" t="s">
        <v>52</v>
      </c>
      <c r="AJ9" s="18"/>
      <c r="AK9" s="16"/>
      <c r="AL9" s="16"/>
      <c r="AM9" s="17" t="s">
        <v>53</v>
      </c>
      <c r="AN9" s="18" t="s">
        <v>54</v>
      </c>
      <c r="AO9" s="16"/>
      <c r="AP9" s="16"/>
      <c r="AQ9" s="16"/>
      <c r="AR9" s="16"/>
      <c r="AS9" s="136"/>
      <c r="AT9" s="16"/>
      <c r="AU9" s="137"/>
      <c r="AV9" s="135">
        <v>1</v>
      </c>
      <c r="AW9" s="135">
        <v>1.5</v>
      </c>
      <c r="AX9" s="135">
        <v>1.5</v>
      </c>
      <c r="AY9" s="135">
        <v>1</v>
      </c>
      <c r="AZ9" s="135">
        <v>1.5</v>
      </c>
      <c r="BA9" s="135">
        <v>1.5</v>
      </c>
      <c r="BB9" s="135">
        <v>1</v>
      </c>
      <c r="BC9" s="135">
        <v>1.5</v>
      </c>
      <c r="BD9" s="135">
        <v>1.5</v>
      </c>
      <c r="BE9" s="135"/>
      <c r="BF9" s="179"/>
      <c r="BG9" s="179"/>
    </row>
    <row r="10" ht="13.5" spans="48:59">
      <c r="AV10" s="134">
        <f>D20</f>
        <v>0</v>
      </c>
      <c r="AW10" s="134">
        <f>D20</f>
        <v>0</v>
      </c>
      <c r="AX10" s="134">
        <f>D19</f>
        <v>0</v>
      </c>
      <c r="AY10" s="134">
        <f>D29</f>
        <v>0</v>
      </c>
      <c r="AZ10" s="134">
        <f>D29</f>
        <v>0</v>
      </c>
      <c r="BA10" s="134">
        <f>D28</f>
        <v>0</v>
      </c>
      <c r="BB10" s="135">
        <f>D38</f>
        <v>0</v>
      </c>
      <c r="BC10" s="135">
        <f>D38</f>
        <v>0</v>
      </c>
      <c r="BD10" s="135">
        <f>D37</f>
        <v>0</v>
      </c>
      <c r="BE10" s="135"/>
      <c r="BF10" s="179"/>
      <c r="BG10" s="179"/>
    </row>
    <row r="11" ht="19.5" customHeight="1" spans="1:108">
      <c r="A11" s="19" t="s">
        <v>55</v>
      </c>
      <c r="B11" s="20"/>
      <c r="C11" s="21"/>
      <c r="D11" s="20"/>
      <c r="E11" s="22"/>
      <c r="F11" s="23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2"/>
      <c r="AH11" s="20"/>
      <c r="AI11" s="80" t="s">
        <v>56</v>
      </c>
      <c r="AJ11" s="81"/>
      <c r="AK11" s="81"/>
      <c r="AL11" s="82"/>
      <c r="AM11" s="83">
        <v>4</v>
      </c>
      <c r="AN11" s="84"/>
      <c r="AO11" s="138"/>
      <c r="AP11" s="80" t="s">
        <v>57</v>
      </c>
      <c r="AQ11" s="82"/>
      <c r="AR11" s="139"/>
      <c r="AS11" s="140"/>
      <c r="AT11" s="140"/>
      <c r="AU11" s="141"/>
      <c r="AV11" s="135">
        <v>1.5</v>
      </c>
      <c r="AW11" s="135">
        <v>2</v>
      </c>
      <c r="AX11" s="135">
        <v>2</v>
      </c>
      <c r="AY11" s="135">
        <v>1.5</v>
      </c>
      <c r="AZ11" s="135">
        <v>2</v>
      </c>
      <c r="BA11" s="135">
        <v>2</v>
      </c>
      <c r="BB11" s="135">
        <v>1.5</v>
      </c>
      <c r="BC11" s="135">
        <v>2</v>
      </c>
      <c r="BD11" s="135">
        <v>2</v>
      </c>
      <c r="BE11" s="135"/>
      <c r="BF11" s="179"/>
      <c r="BG11" s="179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</row>
    <row r="12" hidden="1" customHeight="1" spans="1:108">
      <c r="A12" s="2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78"/>
      <c r="AR12" s="142"/>
      <c r="AS12" s="78"/>
      <c r="AT12" s="78"/>
      <c r="AU12" s="78"/>
      <c r="AV12" s="135">
        <f>B24</f>
        <v>0</v>
      </c>
      <c r="AW12" s="135">
        <f>B24</f>
        <v>0</v>
      </c>
      <c r="AX12" s="135">
        <f>B23</f>
        <v>0</v>
      </c>
      <c r="AY12" s="135">
        <f>B33</f>
        <v>0</v>
      </c>
      <c r="AZ12" s="135">
        <f>B33</f>
        <v>0</v>
      </c>
      <c r="BA12" s="135">
        <f>B32</f>
        <v>0</v>
      </c>
      <c r="BB12" s="135">
        <f>B42</f>
        <v>0</v>
      </c>
      <c r="BC12" s="135">
        <f>B42</f>
        <v>0</v>
      </c>
      <c r="BD12" s="135">
        <f>B41</f>
        <v>0</v>
      </c>
      <c r="BE12" s="135"/>
      <c r="BF12" s="179"/>
      <c r="BG12" s="179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</row>
    <row r="13" hidden="1" customHeight="1" spans="1:108">
      <c r="A13" s="2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78"/>
      <c r="AR13" s="142"/>
      <c r="AS13" s="78"/>
      <c r="AT13" s="78"/>
      <c r="AU13" s="78"/>
      <c r="AV13" s="135">
        <v>2</v>
      </c>
      <c r="AW13" s="135">
        <v>2.5</v>
      </c>
      <c r="AX13" s="135">
        <v>2.5</v>
      </c>
      <c r="AY13" s="135">
        <v>2</v>
      </c>
      <c r="AZ13" s="135">
        <v>2.5</v>
      </c>
      <c r="BA13" s="135">
        <v>2.5</v>
      </c>
      <c r="BB13" s="135">
        <v>2</v>
      </c>
      <c r="BC13" s="135">
        <v>2.5</v>
      </c>
      <c r="BD13" s="135">
        <v>2.5</v>
      </c>
      <c r="BE13" s="135"/>
      <c r="BF13" s="179"/>
      <c r="BG13" s="179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</row>
    <row r="14" ht="18.75" customHeight="1" spans="1:108">
      <c r="A14" s="25"/>
      <c r="B14" s="26" t="s">
        <v>58</v>
      </c>
      <c r="C14" s="27"/>
      <c r="D14" s="28" t="s">
        <v>59</v>
      </c>
      <c r="E14" s="29"/>
      <c r="F14" s="30" t="s">
        <v>60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85" t="s">
        <v>61</v>
      </c>
      <c r="AI14" s="86" t="s">
        <v>62</v>
      </c>
      <c r="AJ14" s="87" t="s">
        <v>63</v>
      </c>
      <c r="AK14" s="88"/>
      <c r="AL14" s="89" t="s">
        <v>64</v>
      </c>
      <c r="AM14" s="90"/>
      <c r="AN14" s="90"/>
      <c r="AO14" s="90"/>
      <c r="AP14" s="90"/>
      <c r="AQ14" s="90"/>
      <c r="AR14" s="90"/>
      <c r="AS14" s="90"/>
      <c r="AT14" s="143"/>
      <c r="AU14" s="144" t="s">
        <v>65</v>
      </c>
      <c r="AV14" s="134">
        <f>D19</f>
        <v>0</v>
      </c>
      <c r="AW14" s="134">
        <f>D19</f>
        <v>0</v>
      </c>
      <c r="AX14" s="134">
        <f>D18</f>
        <v>0</v>
      </c>
      <c r="AY14" s="134">
        <f>D28</f>
        <v>0</v>
      </c>
      <c r="AZ14" s="134">
        <f>D28</f>
        <v>0</v>
      </c>
      <c r="BA14" s="134">
        <f>D27</f>
        <v>0</v>
      </c>
      <c r="BB14" s="135">
        <f>D37</f>
        <v>0</v>
      </c>
      <c r="BC14" s="135">
        <f>D37</f>
        <v>0</v>
      </c>
      <c r="BD14" s="135">
        <f>D36</f>
        <v>0</v>
      </c>
      <c r="BE14" s="135"/>
      <c r="BF14" s="179"/>
      <c r="BG14" s="179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</row>
    <row r="15" ht="18" customHeight="1" spans="1:183">
      <c r="A15" s="32" t="s">
        <v>66</v>
      </c>
      <c r="B15" s="33" t="s">
        <v>67</v>
      </c>
      <c r="C15" s="34" t="s">
        <v>68</v>
      </c>
      <c r="D15" s="35" t="s">
        <v>67</v>
      </c>
      <c r="E15" s="36" t="s">
        <v>68</v>
      </c>
      <c r="F15" s="37">
        <v>0</v>
      </c>
      <c r="G15" s="37"/>
      <c r="H15" s="37">
        <v>10</v>
      </c>
      <c r="I15" s="37"/>
      <c r="J15" s="37">
        <v>20</v>
      </c>
      <c r="K15" s="37"/>
      <c r="L15" s="37">
        <v>30</v>
      </c>
      <c r="M15" s="37"/>
      <c r="N15" s="37">
        <v>40</v>
      </c>
      <c r="O15" s="37"/>
      <c r="P15" s="37">
        <v>50</v>
      </c>
      <c r="Q15" s="37"/>
      <c r="R15" s="37">
        <v>60</v>
      </c>
      <c r="S15" s="37"/>
      <c r="T15" s="37">
        <v>70</v>
      </c>
      <c r="U15" s="37"/>
      <c r="V15" s="37">
        <v>80</v>
      </c>
      <c r="W15" s="37"/>
      <c r="X15" s="37">
        <v>90</v>
      </c>
      <c r="Y15" s="37"/>
      <c r="Z15" s="37">
        <v>100</v>
      </c>
      <c r="AA15" s="37"/>
      <c r="AB15" s="37">
        <v>110</v>
      </c>
      <c r="AC15" s="37"/>
      <c r="AD15" s="37">
        <v>120</v>
      </c>
      <c r="AE15" s="37"/>
      <c r="AF15" s="79">
        <v>130</v>
      </c>
      <c r="AG15" s="79"/>
      <c r="AH15" s="91"/>
      <c r="AI15" s="92" t="s">
        <v>69</v>
      </c>
      <c r="AJ15" s="93" t="s">
        <v>70</v>
      </c>
      <c r="AK15" s="94" t="s">
        <v>71</v>
      </c>
      <c r="AL15" s="95"/>
      <c r="AM15" s="96"/>
      <c r="AN15" s="96"/>
      <c r="AO15" s="96"/>
      <c r="AP15" s="96"/>
      <c r="AQ15" s="96"/>
      <c r="AR15" s="96"/>
      <c r="AS15" s="145"/>
      <c r="AT15" s="146"/>
      <c r="AU15" s="147"/>
      <c r="AV15" s="135">
        <v>2</v>
      </c>
      <c r="AW15" s="135">
        <v>2.5</v>
      </c>
      <c r="AX15" s="135">
        <v>2.5</v>
      </c>
      <c r="AY15" s="135">
        <v>2</v>
      </c>
      <c r="AZ15" s="135">
        <v>2.5</v>
      </c>
      <c r="BA15" s="135">
        <v>2.5</v>
      </c>
      <c r="BB15" s="135">
        <v>2</v>
      </c>
      <c r="BC15" s="135">
        <v>2.5</v>
      </c>
      <c r="BD15" s="135">
        <v>2.5</v>
      </c>
      <c r="BE15" s="135"/>
      <c r="BF15" s="179"/>
      <c r="BG15" s="179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</row>
    <row r="16" spans="1:183">
      <c r="A16" s="182" t="s">
        <v>72</v>
      </c>
      <c r="B16" s="39"/>
      <c r="C16" s="40">
        <f>B16</f>
        <v>0</v>
      </c>
      <c r="D16" s="41"/>
      <c r="E16" s="42">
        <f>SUM(D16)</f>
        <v>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 s="39"/>
      <c r="AI16" s="97"/>
      <c r="AJ16" s="98"/>
      <c r="AK16" s="99"/>
      <c r="AL16" s="44"/>
      <c r="AM16" s="100"/>
      <c r="AN16" s="100"/>
      <c r="AO16" s="100"/>
      <c r="AP16" s="100"/>
      <c r="AQ16" s="100"/>
      <c r="AR16" s="100"/>
      <c r="AS16" s="148"/>
      <c r="AT16" s="149"/>
      <c r="AU16" s="150"/>
      <c r="AV16" s="134">
        <f>D18</f>
        <v>0</v>
      </c>
      <c r="AW16" s="134">
        <f>D18</f>
        <v>0</v>
      </c>
      <c r="AX16" s="134">
        <f>D17</f>
        <v>0</v>
      </c>
      <c r="AY16" s="134">
        <f>D27</f>
        <v>0</v>
      </c>
      <c r="AZ16" s="134">
        <f>D27</f>
        <v>0</v>
      </c>
      <c r="BA16" s="134">
        <f>D26</f>
        <v>0</v>
      </c>
      <c r="BB16" s="135">
        <f>D36</f>
        <v>0</v>
      </c>
      <c r="BC16" s="135">
        <f>D36</f>
        <v>0</v>
      </c>
      <c r="BD16" s="135">
        <f>D35</f>
        <v>0</v>
      </c>
      <c r="BE16" s="135"/>
      <c r="BF16" s="179"/>
      <c r="BG16" s="179"/>
      <c r="BH16" s="181"/>
      <c r="BI16" s="181"/>
      <c r="BJ16" s="181"/>
      <c r="BK16" s="181"/>
      <c r="BL16" s="181"/>
      <c r="BM16" s="181"/>
      <c r="BN16" s="181"/>
      <c r="BO16" s="181"/>
      <c r="BP16" s="181"/>
      <c r="BQ16" s="181"/>
      <c r="BR16" s="181"/>
      <c r="BS16" s="181"/>
      <c r="BT16" s="181"/>
      <c r="BU16" s="181"/>
      <c r="BV16" s="181"/>
      <c r="BW16" s="181"/>
      <c r="BX16" s="181"/>
      <c r="BY16" s="181"/>
      <c r="BZ16" s="181"/>
      <c r="CA16" s="181"/>
      <c r="CB16" s="18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81"/>
      <c r="CP16" s="181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78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</row>
    <row r="17" spans="1:183">
      <c r="A17" s="183" t="s">
        <v>73</v>
      </c>
      <c r="B17" s="44"/>
      <c r="C17" s="45">
        <f>SUM(B16:B17)</f>
        <v>0</v>
      </c>
      <c r="D17" s="46"/>
      <c r="E17" s="47">
        <f>SUM(D16:D17)</f>
        <v>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 s="44"/>
      <c r="AI17" s="101"/>
      <c r="AJ17" s="44"/>
      <c r="AK17" s="45"/>
      <c r="AL17" s="44"/>
      <c r="AM17" s="102"/>
      <c r="AN17" s="100"/>
      <c r="AO17" s="100"/>
      <c r="AP17" s="100"/>
      <c r="AQ17" s="100"/>
      <c r="AR17" s="100"/>
      <c r="AS17" s="148"/>
      <c r="AT17" s="149"/>
      <c r="AU17" s="151"/>
      <c r="AV17" s="135">
        <v>2.5</v>
      </c>
      <c r="AW17" s="135">
        <v>3</v>
      </c>
      <c r="AX17" s="135">
        <v>3</v>
      </c>
      <c r="AY17" s="135">
        <v>2.5</v>
      </c>
      <c r="AZ17" s="135">
        <v>3</v>
      </c>
      <c r="BA17" s="135">
        <v>3</v>
      </c>
      <c r="BB17" s="135">
        <v>2.5</v>
      </c>
      <c r="BC17" s="135">
        <v>3</v>
      </c>
      <c r="BD17" s="135">
        <v>3</v>
      </c>
      <c r="BE17" s="135"/>
      <c r="BF17" s="179"/>
      <c r="BG17" s="179"/>
      <c r="BH17" s="177"/>
      <c r="BI17" s="177"/>
      <c r="BJ17" s="177"/>
      <c r="BK17" s="177"/>
      <c r="BL17" s="177"/>
      <c r="BM17" s="177"/>
      <c r="BN17" s="177"/>
      <c r="BO17" s="177"/>
      <c r="BP17" s="177"/>
      <c r="BQ17" s="177"/>
      <c r="BR17" s="177"/>
      <c r="BS17" s="177"/>
      <c r="BT17" s="177"/>
      <c r="BU17" s="177"/>
      <c r="BV17" s="177"/>
      <c r="BW17" s="177"/>
      <c r="BX17" s="177"/>
      <c r="BY17" s="177"/>
      <c r="BZ17" s="177"/>
      <c r="CA17" s="177"/>
      <c r="CB17" s="177"/>
      <c r="CC17" s="177"/>
      <c r="CD17" s="177"/>
      <c r="CE17" s="177"/>
      <c r="CF17" s="177"/>
      <c r="CG17" s="177"/>
      <c r="CH17" s="177"/>
      <c r="CI17" s="177"/>
      <c r="CJ17" s="177"/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7"/>
      <c r="DC17" s="177"/>
      <c r="DD17" s="78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</row>
    <row r="18" spans="1:183">
      <c r="A18" s="183" t="s">
        <v>74</v>
      </c>
      <c r="B18" s="48"/>
      <c r="C18" s="45">
        <f>SUM(B16:B18)</f>
        <v>0</v>
      </c>
      <c r="D18" s="46"/>
      <c r="E18" s="47">
        <f>SUM(D16:D18)</f>
        <v>0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 s="48"/>
      <c r="AI18" s="101"/>
      <c r="AJ18" s="44"/>
      <c r="AK18" s="45"/>
      <c r="AL18" s="44"/>
      <c r="AM18" s="100"/>
      <c r="AN18" s="100"/>
      <c r="AO18" s="100"/>
      <c r="AP18" s="100"/>
      <c r="AQ18" s="100"/>
      <c r="AR18" s="100"/>
      <c r="AS18" s="148"/>
      <c r="AT18" s="149"/>
      <c r="AU18" s="151"/>
      <c r="AV18" s="134">
        <f>D17</f>
        <v>0</v>
      </c>
      <c r="AW18" s="134">
        <f>D17</f>
        <v>0</v>
      </c>
      <c r="AX18" s="134">
        <f>D16</f>
        <v>0</v>
      </c>
      <c r="AY18" s="134">
        <f>D26</f>
        <v>0</v>
      </c>
      <c r="AZ18" s="134">
        <f>D26</f>
        <v>0</v>
      </c>
      <c r="BA18" s="134">
        <f>D25</f>
        <v>0</v>
      </c>
      <c r="BB18" s="135">
        <f>D35</f>
        <v>0</v>
      </c>
      <c r="BC18" s="135">
        <f>D35</f>
        <v>0</v>
      </c>
      <c r="BD18" s="135">
        <f>D34</f>
        <v>0</v>
      </c>
      <c r="BE18" s="135"/>
      <c r="BF18" s="179"/>
      <c r="BG18" s="179"/>
      <c r="BH18" s="177"/>
      <c r="BI18" s="177"/>
      <c r="BJ18" s="177"/>
      <c r="BK18" s="177"/>
      <c r="BL18" s="177"/>
      <c r="BM18" s="177"/>
      <c r="BN18" s="177"/>
      <c r="BO18" s="177"/>
      <c r="BP18" s="177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77"/>
      <c r="CI18" s="177"/>
      <c r="CJ18" s="177"/>
      <c r="CK18" s="177"/>
      <c r="CL18" s="177"/>
      <c r="CM18" s="177"/>
      <c r="CN18" s="177"/>
      <c r="CO18" s="177"/>
      <c r="CP18" s="177"/>
      <c r="CQ18" s="177"/>
      <c r="CR18" s="177"/>
      <c r="CS18" s="177"/>
      <c r="CT18" s="177"/>
      <c r="CU18" s="177"/>
      <c r="CV18" s="177"/>
      <c r="CW18" s="177"/>
      <c r="CX18" s="177"/>
      <c r="CY18" s="177"/>
      <c r="CZ18" s="177"/>
      <c r="DA18" s="177"/>
      <c r="DB18" s="177"/>
      <c r="DC18" s="177"/>
      <c r="DD18" s="78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</row>
    <row r="19" spans="1:183">
      <c r="A19" s="183" t="s">
        <v>75</v>
      </c>
      <c r="B19" s="48"/>
      <c r="C19" s="45">
        <f>SUM(B16:B19)</f>
        <v>0</v>
      </c>
      <c r="D19" s="46"/>
      <c r="E19" s="47">
        <f>SUM(D16:D19)</f>
        <v>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 s="48"/>
      <c r="AI19" s="101"/>
      <c r="AJ19" s="44"/>
      <c r="AK19" s="45"/>
      <c r="AL19" s="44"/>
      <c r="AM19" s="100"/>
      <c r="AN19" s="100"/>
      <c r="AO19" s="100"/>
      <c r="AP19" s="100"/>
      <c r="AQ19" s="100"/>
      <c r="AR19" s="100"/>
      <c r="AS19" s="148"/>
      <c r="AT19" s="149"/>
      <c r="AU19" s="151"/>
      <c r="AV19" s="135">
        <v>3</v>
      </c>
      <c r="AW19" s="135">
        <v>3.5</v>
      </c>
      <c r="AX19" s="135">
        <v>3.5</v>
      </c>
      <c r="AY19" s="135">
        <v>3</v>
      </c>
      <c r="AZ19" s="135">
        <v>3.5</v>
      </c>
      <c r="BA19" s="135">
        <v>3.5</v>
      </c>
      <c r="BB19" s="135">
        <v>3</v>
      </c>
      <c r="BC19" s="135">
        <v>3.5</v>
      </c>
      <c r="BD19" s="135">
        <v>3.5</v>
      </c>
      <c r="BE19" s="135"/>
      <c r="BF19" s="179"/>
      <c r="BG19" s="179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7"/>
      <c r="DC19" s="177"/>
      <c r="DD19" s="78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</row>
    <row r="20" spans="1:183">
      <c r="A20" s="183" t="s">
        <v>76</v>
      </c>
      <c r="B20" s="48"/>
      <c r="C20" s="45">
        <f>SUM(B16:B20)</f>
        <v>0</v>
      </c>
      <c r="D20" s="46"/>
      <c r="E20" s="47">
        <f>SUM(D16:D20)</f>
        <v>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 s="48"/>
      <c r="AI20" s="101"/>
      <c r="AJ20" s="44"/>
      <c r="AK20" s="45"/>
      <c r="AL20" s="44"/>
      <c r="AM20" s="100"/>
      <c r="AN20" s="100"/>
      <c r="AO20" s="100"/>
      <c r="AP20" s="100"/>
      <c r="AQ20" s="100"/>
      <c r="AR20" s="100"/>
      <c r="AS20" s="148"/>
      <c r="AT20" s="149"/>
      <c r="AU20" s="151"/>
      <c r="AV20" s="152">
        <f>D16</f>
        <v>0</v>
      </c>
      <c r="AW20" s="174">
        <f>D16</f>
        <v>0</v>
      </c>
      <c r="AX20" s="175">
        <v>0</v>
      </c>
      <c r="AY20" s="174">
        <f>D25</f>
        <v>0</v>
      </c>
      <c r="AZ20" s="174">
        <f>D25</f>
        <v>0</v>
      </c>
      <c r="BA20" s="175">
        <v>0</v>
      </c>
      <c r="BB20" s="175">
        <f>D34</f>
        <v>0</v>
      </c>
      <c r="BC20" s="175">
        <f>D34</f>
        <v>0</v>
      </c>
      <c r="BD20" s="175">
        <v>0</v>
      </c>
      <c r="BE20" s="135"/>
      <c r="BF20" s="179"/>
      <c r="BG20" s="179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78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</row>
    <row r="21" spans="1:183">
      <c r="A21" s="183" t="s">
        <v>77</v>
      </c>
      <c r="B21" s="48"/>
      <c r="C21" s="45">
        <f>SUM(B16:B21)</f>
        <v>0</v>
      </c>
      <c r="D21" s="46"/>
      <c r="E21" s="47">
        <f>SUM(D16:D21)</f>
        <v>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 s="48"/>
      <c r="AI21" s="101"/>
      <c r="AJ21" s="44"/>
      <c r="AK21" s="45"/>
      <c r="AL21" s="44"/>
      <c r="AM21" s="100"/>
      <c r="AN21" s="100"/>
      <c r="AO21" s="100"/>
      <c r="AP21" s="100"/>
      <c r="AQ21" s="100"/>
      <c r="AR21" s="100"/>
      <c r="AS21" s="148"/>
      <c r="AT21" s="149"/>
      <c r="AU21" s="151"/>
      <c r="AV21" s="153">
        <v>3.5</v>
      </c>
      <c r="AW21" s="175">
        <v>4</v>
      </c>
      <c r="AX21" s="175">
        <v>4</v>
      </c>
      <c r="AY21" s="153">
        <v>3.5</v>
      </c>
      <c r="AZ21" s="175">
        <v>4</v>
      </c>
      <c r="BA21" s="175">
        <v>4</v>
      </c>
      <c r="BB21" s="175">
        <v>3.5</v>
      </c>
      <c r="BC21" s="175">
        <v>4</v>
      </c>
      <c r="BD21" s="175">
        <v>4</v>
      </c>
      <c r="BE21" s="175"/>
      <c r="BF21" s="176"/>
      <c r="BG21" s="176"/>
      <c r="BH21" s="177"/>
      <c r="BI21" s="177"/>
      <c r="BJ21" s="177"/>
      <c r="BK21" s="177"/>
      <c r="BL21" s="177"/>
      <c r="BM21" s="177"/>
      <c r="BN21" s="177"/>
      <c r="BO21" s="177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7"/>
      <c r="DC21" s="177"/>
      <c r="DD21" s="78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</row>
    <row r="22" spans="1:183">
      <c r="A22" s="183" t="s">
        <v>78</v>
      </c>
      <c r="B22" s="44"/>
      <c r="C22" s="45">
        <f>SUM(B16:B22)</f>
        <v>0</v>
      </c>
      <c r="D22" s="46"/>
      <c r="E22" s="47">
        <f>SUM(D16:D22)</f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 s="44"/>
      <c r="AI22" s="101"/>
      <c r="AJ22" s="44"/>
      <c r="AK22" s="45"/>
      <c r="AL22" s="44"/>
      <c r="AM22" s="100"/>
      <c r="AN22" s="100"/>
      <c r="AO22" s="100"/>
      <c r="AP22" s="100"/>
      <c r="AQ22" s="100"/>
      <c r="AR22" s="100"/>
      <c r="AS22" s="148"/>
      <c r="AT22" s="149"/>
      <c r="AU22" s="151"/>
      <c r="AV22" s="153"/>
      <c r="AW22" s="175"/>
      <c r="AX22" s="175"/>
      <c r="AY22" s="175"/>
      <c r="AZ22" s="175"/>
      <c r="BA22" s="175"/>
      <c r="BB22" s="175"/>
      <c r="BC22" s="175"/>
      <c r="BD22" s="175"/>
      <c r="BE22" s="175"/>
      <c r="BF22" s="176"/>
      <c r="BG22" s="176"/>
      <c r="BH22" s="177"/>
      <c r="BI22" s="177"/>
      <c r="BJ22" s="177"/>
      <c r="BK22" s="177"/>
      <c r="BL22" s="177"/>
      <c r="BM22" s="177"/>
      <c r="BN22" s="177"/>
      <c r="BO22" s="177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77"/>
      <c r="CD22" s="177"/>
      <c r="CE22" s="177"/>
      <c r="CF22" s="177"/>
      <c r="CG22" s="177"/>
      <c r="CH22" s="177"/>
      <c r="CI22" s="177"/>
      <c r="CJ22" s="177"/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7"/>
      <c r="DC22" s="177"/>
      <c r="DD22" s="78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</row>
    <row r="23" ht="13.5" spans="1:183">
      <c r="A23" s="184" t="s">
        <v>79</v>
      </c>
      <c r="B23" s="50"/>
      <c r="C23" s="51">
        <f>SUM(B16:B23)</f>
        <v>0</v>
      </c>
      <c r="D23" s="52"/>
      <c r="E23" s="53">
        <f>SUM(D16:D23)</f>
        <v>0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 s="50"/>
      <c r="AI23" s="101"/>
      <c r="AJ23" s="44"/>
      <c r="AK23" s="45"/>
      <c r="AL23" s="44"/>
      <c r="AM23" s="100"/>
      <c r="AN23" s="100"/>
      <c r="AO23" s="100"/>
      <c r="AP23" s="100"/>
      <c r="AQ23" s="100"/>
      <c r="AR23" s="100"/>
      <c r="AS23" s="148"/>
      <c r="AT23" s="149"/>
      <c r="AU23" s="154"/>
      <c r="AV23" s="155"/>
      <c r="AW23" s="176"/>
      <c r="AX23" s="176"/>
      <c r="AY23" s="176"/>
      <c r="AZ23" s="176"/>
      <c r="BA23" s="176"/>
      <c r="BB23" s="176"/>
      <c r="BC23" s="176"/>
      <c r="BD23" s="176"/>
      <c r="BE23" s="176"/>
      <c r="BF23" s="176"/>
      <c r="BG23" s="176"/>
      <c r="BH23" s="177"/>
      <c r="BI23" s="177"/>
      <c r="BJ23" s="177"/>
      <c r="BK23" s="177"/>
      <c r="BL23" s="177"/>
      <c r="BM23" s="177"/>
      <c r="BN23" s="177"/>
      <c r="BO23" s="177"/>
      <c r="BP23" s="177"/>
      <c r="BQ23" s="177"/>
      <c r="BR23" s="177"/>
      <c r="BS23" s="177"/>
      <c r="BT23" s="177"/>
      <c r="BU23" s="177"/>
      <c r="BV23" s="177"/>
      <c r="BW23" s="177"/>
      <c r="BX23" s="177"/>
      <c r="BY23" s="177"/>
      <c r="BZ23" s="177"/>
      <c r="CA23" s="177"/>
      <c r="CB23" s="177"/>
      <c r="CC23" s="177"/>
      <c r="CD23" s="177"/>
      <c r="CE23" s="177"/>
      <c r="CF23" s="177"/>
      <c r="CG23" s="177"/>
      <c r="CH23" s="177"/>
      <c r="CI23" s="177"/>
      <c r="CJ23" s="177"/>
      <c r="CK23" s="177"/>
      <c r="CL23" s="177"/>
      <c r="CM23" s="177"/>
      <c r="CN23" s="177"/>
      <c r="CO23" s="177"/>
      <c r="CP23" s="177"/>
      <c r="CQ23" s="177"/>
      <c r="CR23" s="177"/>
      <c r="CS23" s="177"/>
      <c r="CT23" s="177"/>
      <c r="CU23" s="177"/>
      <c r="CV23" s="177"/>
      <c r="CW23" s="177"/>
      <c r="CX23" s="177"/>
      <c r="CY23" s="177"/>
      <c r="CZ23" s="177"/>
      <c r="DA23" s="177"/>
      <c r="DB23" s="177"/>
      <c r="DC23" s="177"/>
      <c r="DD23" s="78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</row>
    <row r="24" ht="24.75" customHeight="1" spans="1:183">
      <c r="A24" s="54" t="s">
        <v>80</v>
      </c>
      <c r="B24" s="55">
        <f>SUM(B16:B23)</f>
        <v>0</v>
      </c>
      <c r="C24" s="56"/>
      <c r="D24" s="57">
        <f>SUM(D16:D23)</f>
        <v>0</v>
      </c>
      <c r="E24" s="58"/>
      <c r="F24" s="59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103"/>
      <c r="AH24" s="104"/>
      <c r="AI24" s="105"/>
      <c r="AJ24" s="104"/>
      <c r="AK24" s="106"/>
      <c r="AL24" s="104"/>
      <c r="AM24" s="107"/>
      <c r="AN24" s="107"/>
      <c r="AO24" s="107"/>
      <c r="AP24" s="107"/>
      <c r="AQ24" s="107"/>
      <c r="AR24" s="107"/>
      <c r="AS24" s="107"/>
      <c r="AT24" s="106"/>
      <c r="AU24" s="156"/>
      <c r="AV24" s="157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7"/>
      <c r="BI24" s="177"/>
      <c r="BJ24" s="177"/>
      <c r="BK24" s="177"/>
      <c r="BL24" s="177"/>
      <c r="BM24" s="177"/>
      <c r="BN24" s="177"/>
      <c r="BO24" s="177"/>
      <c r="BP24" s="177"/>
      <c r="BQ24" s="177"/>
      <c r="BR24" s="177"/>
      <c r="BS24" s="177"/>
      <c r="BT24" s="177"/>
      <c r="BU24" s="177"/>
      <c r="BV24" s="177"/>
      <c r="BW24" s="177"/>
      <c r="BX24" s="177"/>
      <c r="BY24" s="177"/>
      <c r="BZ24" s="177"/>
      <c r="CA24" s="177"/>
      <c r="CB24" s="177"/>
      <c r="CC24" s="177"/>
      <c r="CD24" s="177"/>
      <c r="CE24" s="177"/>
      <c r="CF24" s="177"/>
      <c r="CG24" s="177"/>
      <c r="CH24" s="177"/>
      <c r="CI24" s="177"/>
      <c r="CJ24" s="177"/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7"/>
      <c r="DC24" s="177"/>
      <c r="DD24" s="78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</row>
    <row r="25" spans="1:183">
      <c r="A25" s="182" t="s">
        <v>81</v>
      </c>
      <c r="B25" s="39"/>
      <c r="C25" s="40">
        <f>SUM(B25)</f>
        <v>0</v>
      </c>
      <c r="D25" s="61"/>
      <c r="E25" s="42">
        <f>SUM(D25)</f>
        <v>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 s="39"/>
      <c r="AI25" s="101"/>
      <c r="AJ25" s="44"/>
      <c r="AK25" s="45"/>
      <c r="AL25" s="44"/>
      <c r="AM25" s="100"/>
      <c r="AN25" s="100"/>
      <c r="AO25" s="100"/>
      <c r="AP25" s="100"/>
      <c r="AQ25" s="100"/>
      <c r="AR25" s="100"/>
      <c r="AS25" s="148"/>
      <c r="AT25" s="158"/>
      <c r="AU25" s="159"/>
      <c r="AV25" s="157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7"/>
      <c r="BI25" s="177"/>
      <c r="BJ25" s="177"/>
      <c r="BK25" s="177"/>
      <c r="BL25" s="177"/>
      <c r="BM25" s="177"/>
      <c r="BN25" s="177"/>
      <c r="BO25" s="177"/>
      <c r="BP25" s="177"/>
      <c r="BQ25" s="177"/>
      <c r="BR25" s="177"/>
      <c r="BS25" s="177"/>
      <c r="BT25" s="177"/>
      <c r="BU25" s="177"/>
      <c r="BV25" s="177"/>
      <c r="BW25" s="177"/>
      <c r="BX25" s="177"/>
      <c r="BY25" s="177"/>
      <c r="BZ25" s="177"/>
      <c r="CA25" s="177"/>
      <c r="CB25" s="177"/>
      <c r="CC25" s="177"/>
      <c r="CD25" s="177"/>
      <c r="CE25" s="177"/>
      <c r="CF25" s="177"/>
      <c r="CG25" s="177"/>
      <c r="CH25" s="177"/>
      <c r="CI25" s="177"/>
      <c r="CJ25" s="177"/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7"/>
      <c r="DC25" s="177"/>
      <c r="DD25" s="78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</row>
    <row r="26" spans="1:183">
      <c r="A26" s="183" t="s">
        <v>82</v>
      </c>
      <c r="B26" s="44"/>
      <c r="C26" s="45">
        <f>SUM(B25:B26)</f>
        <v>0</v>
      </c>
      <c r="D26" s="46"/>
      <c r="E26" s="47">
        <f>SUM(D25:D26)</f>
        <v>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 s="44"/>
      <c r="AI26" s="101"/>
      <c r="AJ26" s="44"/>
      <c r="AK26" s="45"/>
      <c r="AL26" s="44"/>
      <c r="AM26" s="100"/>
      <c r="AN26" s="100"/>
      <c r="AO26" s="100"/>
      <c r="AP26" s="100"/>
      <c r="AQ26" s="100"/>
      <c r="AR26" s="100"/>
      <c r="AS26" s="148"/>
      <c r="AT26" s="158"/>
      <c r="AU26" s="159"/>
      <c r="AV26" s="157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7"/>
      <c r="BI26" s="177"/>
      <c r="BJ26" s="177"/>
      <c r="BK26" s="177"/>
      <c r="BL26" s="177"/>
      <c r="BM26" s="177"/>
      <c r="BN26" s="177"/>
      <c r="BO26" s="177"/>
      <c r="BP26" s="177"/>
      <c r="BQ26" s="177"/>
      <c r="BR26" s="177"/>
      <c r="BS26" s="177"/>
      <c r="BT26" s="177"/>
      <c r="BU26" s="177"/>
      <c r="BV26" s="177"/>
      <c r="BW26" s="177"/>
      <c r="BX26" s="177"/>
      <c r="BY26" s="177"/>
      <c r="BZ26" s="177"/>
      <c r="CA26" s="177"/>
      <c r="CB26" s="177"/>
      <c r="CC26" s="177"/>
      <c r="CD26" s="177"/>
      <c r="CE26" s="177"/>
      <c r="CF26" s="177"/>
      <c r="CG26" s="177"/>
      <c r="CH26" s="177"/>
      <c r="CI26" s="177"/>
      <c r="CJ26" s="177"/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7"/>
      <c r="DC26" s="177"/>
      <c r="DD26" s="78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</row>
    <row r="27" spans="1:183">
      <c r="A27" s="183" t="s">
        <v>83</v>
      </c>
      <c r="B27" s="48"/>
      <c r="C27" s="45">
        <f>SUM(B25:B27)</f>
        <v>0</v>
      </c>
      <c r="D27" s="46"/>
      <c r="E27" s="47">
        <f>SUM(D25:D27)</f>
        <v>0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 s="48"/>
      <c r="AI27" s="101"/>
      <c r="AJ27" s="44"/>
      <c r="AK27" s="45"/>
      <c r="AL27" s="44"/>
      <c r="AM27" s="100"/>
      <c r="AN27" s="100"/>
      <c r="AO27" s="100"/>
      <c r="AP27" s="100"/>
      <c r="AQ27" s="100"/>
      <c r="AR27" s="100"/>
      <c r="AS27" s="148"/>
      <c r="AT27" s="158"/>
      <c r="AU27" s="159"/>
      <c r="AV27" s="157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7"/>
      <c r="BI27" s="177"/>
      <c r="BJ27" s="177"/>
      <c r="BK27" s="177"/>
      <c r="BL27" s="177"/>
      <c r="BM27" s="177"/>
      <c r="BN27" s="177"/>
      <c r="BO27" s="177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177"/>
      <c r="CC27" s="177"/>
      <c r="CD27" s="177"/>
      <c r="CE27" s="177"/>
      <c r="CF27" s="177"/>
      <c r="CG27" s="177"/>
      <c r="CH27" s="177"/>
      <c r="CI27" s="177"/>
      <c r="CJ27" s="177"/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7"/>
      <c r="DC27" s="177"/>
      <c r="DD27" s="78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</row>
    <row r="28" spans="1:183">
      <c r="A28" s="183" t="s">
        <v>84</v>
      </c>
      <c r="B28" s="48"/>
      <c r="C28" s="45">
        <f>SUM(B25:B28)</f>
        <v>0</v>
      </c>
      <c r="D28" s="46"/>
      <c r="E28" s="47">
        <f>SUM(D25:D28)</f>
        <v>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 s="48"/>
      <c r="AI28" s="101"/>
      <c r="AJ28" s="44"/>
      <c r="AK28" s="45"/>
      <c r="AL28" s="44"/>
      <c r="AM28" s="100"/>
      <c r="AN28" s="100"/>
      <c r="AO28" s="100"/>
      <c r="AP28" s="100"/>
      <c r="AQ28" s="100"/>
      <c r="AR28" s="100"/>
      <c r="AS28" s="148"/>
      <c r="AT28" s="158"/>
      <c r="AU28" s="159"/>
      <c r="AV28" s="157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7"/>
      <c r="BI28" s="177"/>
      <c r="BJ28" s="177"/>
      <c r="BK28" s="177"/>
      <c r="BL28" s="177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/>
      <c r="CJ28" s="177"/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7"/>
      <c r="DC28" s="177"/>
      <c r="DD28" s="78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</row>
    <row r="29" spans="1:183">
      <c r="A29" s="183" t="s">
        <v>85</v>
      </c>
      <c r="B29" s="48"/>
      <c r="C29" s="45">
        <f>SUM(B25:B29)</f>
        <v>0</v>
      </c>
      <c r="D29" s="46"/>
      <c r="E29" s="47">
        <f>SUM(D25:D29)</f>
        <v>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 s="48"/>
      <c r="AI29" s="101"/>
      <c r="AJ29" s="44"/>
      <c r="AK29" s="45"/>
      <c r="AL29" s="44"/>
      <c r="AM29" s="100"/>
      <c r="AN29" s="100"/>
      <c r="AO29" s="100"/>
      <c r="AP29" s="100"/>
      <c r="AQ29" s="100"/>
      <c r="AR29" s="100"/>
      <c r="AS29" s="148"/>
      <c r="AT29" s="158"/>
      <c r="AU29" s="159"/>
      <c r="AV29" s="157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7"/>
      <c r="DC29" s="177"/>
      <c r="DD29" s="78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</row>
    <row r="30" spans="1:183">
      <c r="A30" s="183" t="s">
        <v>86</v>
      </c>
      <c r="B30" s="48"/>
      <c r="C30" s="45">
        <f>SUM(B25:B30)</f>
        <v>0</v>
      </c>
      <c r="D30" s="46"/>
      <c r="E30" s="47">
        <f>SUM(D25:D30)</f>
        <v>0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 s="48"/>
      <c r="AI30" s="101"/>
      <c r="AJ30" s="44"/>
      <c r="AK30" s="45"/>
      <c r="AL30" s="44"/>
      <c r="AM30" s="100"/>
      <c r="AN30" s="100"/>
      <c r="AO30" s="100"/>
      <c r="AP30" s="100"/>
      <c r="AQ30" s="100"/>
      <c r="AR30" s="100"/>
      <c r="AS30" s="148"/>
      <c r="AT30" s="158"/>
      <c r="AU30" s="159"/>
      <c r="AV30" s="157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7"/>
      <c r="DC30" s="177"/>
      <c r="DD30" s="78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</row>
    <row r="31" spans="1:183">
      <c r="A31" s="183" t="s">
        <v>87</v>
      </c>
      <c r="B31" s="44"/>
      <c r="C31" s="45">
        <f>SUM(B25:B31)</f>
        <v>0</v>
      </c>
      <c r="D31" s="46"/>
      <c r="E31" s="47">
        <f>SUM(D25:D31)</f>
        <v>0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 s="44"/>
      <c r="AI31" s="101"/>
      <c r="AJ31" s="44"/>
      <c r="AK31" s="45"/>
      <c r="AL31" s="44"/>
      <c r="AM31" s="100"/>
      <c r="AN31" s="100"/>
      <c r="AO31" s="100"/>
      <c r="AP31" s="100"/>
      <c r="AQ31" s="100"/>
      <c r="AR31" s="100"/>
      <c r="AS31" s="148"/>
      <c r="AT31" s="158"/>
      <c r="AU31" s="159"/>
      <c r="AV31" s="160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78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</row>
    <row r="32" ht="13.5" spans="1:183">
      <c r="A32" s="184" t="s">
        <v>88</v>
      </c>
      <c r="B32" s="50"/>
      <c r="C32" s="51">
        <f>SUM(B25:B32)</f>
        <v>0</v>
      </c>
      <c r="D32" s="52"/>
      <c r="E32" s="53">
        <f>SUM(D25:D32)</f>
        <v>0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 s="50"/>
      <c r="AI32" s="101"/>
      <c r="AJ32" s="44"/>
      <c r="AK32" s="45"/>
      <c r="AL32" s="44"/>
      <c r="AM32" s="100"/>
      <c r="AN32" s="100"/>
      <c r="AO32" s="100"/>
      <c r="AP32" s="100"/>
      <c r="AQ32" s="100"/>
      <c r="AR32" s="100"/>
      <c r="AS32" s="148"/>
      <c r="AT32" s="158"/>
      <c r="AU32" s="159"/>
      <c r="AV32" s="160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78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</row>
    <row r="33" ht="24" customHeight="1" spans="1:183">
      <c r="A33" s="54" t="s">
        <v>89</v>
      </c>
      <c r="B33" s="55">
        <f>SUM(B25:B32)</f>
        <v>0</v>
      </c>
      <c r="C33" s="56"/>
      <c r="D33" s="57">
        <f>SUM(D25:D32)</f>
        <v>0</v>
      </c>
      <c r="E33" s="62"/>
      <c r="F33" s="59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103"/>
      <c r="AH33" s="104"/>
      <c r="AI33" s="105"/>
      <c r="AJ33" s="104"/>
      <c r="AK33" s="106"/>
      <c r="AL33" s="104"/>
      <c r="AM33" s="107"/>
      <c r="AN33" s="107"/>
      <c r="AO33" s="107"/>
      <c r="AP33" s="107"/>
      <c r="AQ33" s="107"/>
      <c r="AR33" s="107"/>
      <c r="AS33" s="107"/>
      <c r="AT33" s="106"/>
      <c r="AU33" s="161"/>
      <c r="AV33" s="160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7"/>
      <c r="BL33" s="177"/>
      <c r="BM33" s="177"/>
      <c r="BN33" s="177"/>
      <c r="BO33" s="177"/>
      <c r="BP33" s="177"/>
      <c r="BQ33" s="177"/>
      <c r="BR33" s="177"/>
      <c r="BS33" s="177"/>
      <c r="BT33" s="177"/>
      <c r="BU33" s="177"/>
      <c r="BV33" s="177"/>
      <c r="BW33" s="177"/>
      <c r="BX33" s="177"/>
      <c r="BY33" s="177"/>
      <c r="BZ33" s="177"/>
      <c r="CA33" s="177"/>
      <c r="CB33" s="177"/>
      <c r="CC33" s="177"/>
      <c r="CD33" s="177"/>
      <c r="CE33" s="177"/>
      <c r="CF33" s="177"/>
      <c r="CG33" s="177"/>
      <c r="CH33" s="177"/>
      <c r="CI33" s="177"/>
      <c r="CJ33" s="177"/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7"/>
      <c r="DC33" s="177"/>
      <c r="DD33" s="78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</row>
    <row r="34" spans="1:183">
      <c r="A34" s="182" t="s">
        <v>90</v>
      </c>
      <c r="B34" s="39"/>
      <c r="C34" s="40">
        <f>SUM(B34)</f>
        <v>0</v>
      </c>
      <c r="D34" s="61"/>
      <c r="E34" s="42">
        <f>SUM(D34)</f>
        <v>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 s="39"/>
      <c r="AI34" s="101"/>
      <c r="AJ34" s="44"/>
      <c r="AK34" s="45"/>
      <c r="AL34" s="44"/>
      <c r="AM34" s="100"/>
      <c r="AN34" s="100"/>
      <c r="AO34" s="100"/>
      <c r="AP34" s="100"/>
      <c r="AQ34" s="100"/>
      <c r="AR34" s="100"/>
      <c r="AS34" s="148"/>
      <c r="AT34" s="158"/>
      <c r="AU34" s="159"/>
      <c r="AV34" s="160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7"/>
      <c r="BR34" s="177"/>
      <c r="BS34" s="177"/>
      <c r="BT34" s="177"/>
      <c r="BU34" s="177"/>
      <c r="BV34" s="177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77"/>
      <c r="CI34" s="177"/>
      <c r="CJ34" s="177"/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7"/>
      <c r="DC34" s="177"/>
      <c r="DD34" s="78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</row>
    <row r="35" spans="1:183">
      <c r="A35" s="183" t="s">
        <v>91</v>
      </c>
      <c r="B35" s="44"/>
      <c r="C35" s="45">
        <f>SUM(B34:B35)</f>
        <v>0</v>
      </c>
      <c r="D35" s="46"/>
      <c r="E35" s="47">
        <f>SUM(D34:D35)</f>
        <v>0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 s="44"/>
      <c r="AI35" s="101"/>
      <c r="AJ35" s="44"/>
      <c r="AK35" s="45"/>
      <c r="AL35" s="44"/>
      <c r="AM35" s="100"/>
      <c r="AN35" s="100"/>
      <c r="AO35" s="100"/>
      <c r="AP35" s="100"/>
      <c r="AQ35" s="100"/>
      <c r="AR35" s="100"/>
      <c r="AS35" s="148"/>
      <c r="AT35" s="158"/>
      <c r="AU35" s="159"/>
      <c r="AV35" s="160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78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</row>
    <row r="36" spans="1:183">
      <c r="A36" s="183" t="s">
        <v>92</v>
      </c>
      <c r="B36" s="48"/>
      <c r="C36" s="45">
        <f>SUM(B34:B36)</f>
        <v>0</v>
      </c>
      <c r="D36" s="46"/>
      <c r="E36" s="47">
        <f>SUM(D34:D36)</f>
        <v>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 s="48"/>
      <c r="AI36" s="108"/>
      <c r="AJ36" s="44"/>
      <c r="AK36" s="45"/>
      <c r="AL36" s="44"/>
      <c r="AM36" s="100"/>
      <c r="AN36" s="100"/>
      <c r="AO36" s="100"/>
      <c r="AP36" s="100"/>
      <c r="AQ36" s="100"/>
      <c r="AR36" s="100"/>
      <c r="AS36" s="148"/>
      <c r="AT36" s="158"/>
      <c r="AU36" s="159"/>
      <c r="AV36" s="160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7"/>
      <c r="BR36" s="177"/>
      <c r="BS36" s="177"/>
      <c r="BT36" s="177"/>
      <c r="BU36" s="177"/>
      <c r="BV36" s="177"/>
      <c r="BW36" s="177"/>
      <c r="BX36" s="177"/>
      <c r="BY36" s="177"/>
      <c r="BZ36" s="177"/>
      <c r="CA36" s="177"/>
      <c r="CB36" s="177"/>
      <c r="CC36" s="177"/>
      <c r="CD36" s="177"/>
      <c r="CE36" s="177"/>
      <c r="CF36" s="177"/>
      <c r="CG36" s="177"/>
      <c r="CH36" s="177"/>
      <c r="CI36" s="177"/>
      <c r="CJ36" s="177"/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7"/>
      <c r="DC36" s="177"/>
      <c r="DD36" s="78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</row>
    <row r="37" spans="1:183">
      <c r="A37" s="183" t="s">
        <v>93</v>
      </c>
      <c r="B37" s="48"/>
      <c r="C37" s="45">
        <f>SUM(B34:B37)</f>
        <v>0</v>
      </c>
      <c r="D37" s="46"/>
      <c r="E37" s="47">
        <f>SUM(D34:D37)</f>
        <v>0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 s="48"/>
      <c r="AI37" s="101"/>
      <c r="AJ37" s="44"/>
      <c r="AK37" s="45"/>
      <c r="AL37" s="44"/>
      <c r="AM37" s="100"/>
      <c r="AN37" s="100"/>
      <c r="AO37" s="100"/>
      <c r="AP37" s="100"/>
      <c r="AQ37" s="100"/>
      <c r="AR37" s="100"/>
      <c r="AS37" s="148"/>
      <c r="AT37" s="158"/>
      <c r="AU37" s="159"/>
      <c r="AV37" s="160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  <c r="BM37" s="177"/>
      <c r="BN37" s="177"/>
      <c r="BO37" s="177"/>
      <c r="BP37" s="177"/>
      <c r="BQ37" s="177"/>
      <c r="BR37" s="177"/>
      <c r="BS37" s="177"/>
      <c r="BT37" s="177"/>
      <c r="BU37" s="177"/>
      <c r="BV37" s="177"/>
      <c r="BW37" s="177"/>
      <c r="BX37" s="177"/>
      <c r="BY37" s="177"/>
      <c r="BZ37" s="177"/>
      <c r="CA37" s="177"/>
      <c r="CB37" s="177"/>
      <c r="CC37" s="177"/>
      <c r="CD37" s="177"/>
      <c r="CE37" s="177"/>
      <c r="CF37" s="177"/>
      <c r="CG37" s="177"/>
      <c r="CH37" s="177"/>
      <c r="CI37" s="177"/>
      <c r="CJ37" s="177"/>
      <c r="CK37" s="177"/>
      <c r="CL37" s="177"/>
      <c r="CM37" s="177"/>
      <c r="CN37" s="177"/>
      <c r="CO37" s="177"/>
      <c r="CP37" s="177"/>
      <c r="CQ37" s="177"/>
      <c r="CR37" s="177"/>
      <c r="CS37" s="177"/>
      <c r="CT37" s="177"/>
      <c r="CU37" s="177"/>
      <c r="CV37" s="177"/>
      <c r="CW37" s="177"/>
      <c r="CX37" s="177"/>
      <c r="CY37" s="177"/>
      <c r="CZ37" s="177"/>
      <c r="DA37" s="177"/>
      <c r="DB37" s="177"/>
      <c r="DC37" s="177"/>
      <c r="DD37" s="78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</row>
    <row r="38" spans="1:183">
      <c r="A38" s="183" t="s">
        <v>94</v>
      </c>
      <c r="B38" s="48"/>
      <c r="C38" s="45">
        <f>SUM(B34:B38)</f>
        <v>0</v>
      </c>
      <c r="D38" s="46"/>
      <c r="E38" s="47">
        <f>SUM(D34:D38)</f>
        <v>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 s="48"/>
      <c r="AI38" s="101"/>
      <c r="AJ38" s="44"/>
      <c r="AK38" s="45"/>
      <c r="AL38" s="44"/>
      <c r="AM38" s="100"/>
      <c r="AN38" s="100"/>
      <c r="AO38" s="100"/>
      <c r="AP38" s="100"/>
      <c r="AQ38" s="100"/>
      <c r="AR38" s="100"/>
      <c r="AS38" s="148"/>
      <c r="AT38" s="158"/>
      <c r="AU38" s="159"/>
      <c r="AV38" s="160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78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</row>
    <row r="39" spans="1:183">
      <c r="A39" s="183" t="s">
        <v>95</v>
      </c>
      <c r="B39" s="48"/>
      <c r="C39" s="45">
        <f>SUM(B34:B39)</f>
        <v>0</v>
      </c>
      <c r="D39" s="46"/>
      <c r="E39" s="47">
        <f>SUM(D34:D39)</f>
        <v>0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 s="48"/>
      <c r="AI39" s="101"/>
      <c r="AJ39" s="44"/>
      <c r="AK39" s="45"/>
      <c r="AL39" s="44"/>
      <c r="AM39" s="100"/>
      <c r="AN39" s="100"/>
      <c r="AO39" s="100"/>
      <c r="AP39" s="100"/>
      <c r="AQ39" s="100"/>
      <c r="AR39" s="100"/>
      <c r="AS39" s="148"/>
      <c r="AT39" s="158"/>
      <c r="AU39" s="159"/>
      <c r="AV39" s="160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78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</row>
    <row r="40" spans="1:183">
      <c r="A40" s="183" t="s">
        <v>96</v>
      </c>
      <c r="B40" s="44"/>
      <c r="C40" s="45">
        <f>SUM(B34:B40)</f>
        <v>0</v>
      </c>
      <c r="D40" s="46"/>
      <c r="E40" s="47">
        <f>SUM(D34:D40)</f>
        <v>0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 s="44"/>
      <c r="AI40" s="101"/>
      <c r="AJ40" s="44"/>
      <c r="AK40" s="45"/>
      <c r="AL40" s="44"/>
      <c r="AM40" s="100"/>
      <c r="AN40" s="100"/>
      <c r="AO40" s="100"/>
      <c r="AP40" s="100"/>
      <c r="AQ40" s="100"/>
      <c r="AR40" s="100"/>
      <c r="AS40" s="148"/>
      <c r="AT40" s="158"/>
      <c r="AU40" s="159"/>
      <c r="AV40" s="160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  <c r="BJ40" s="177"/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7"/>
      <c r="BZ40" s="177"/>
      <c r="CA40" s="177"/>
      <c r="CB40" s="177"/>
      <c r="CC40" s="177"/>
      <c r="CD40" s="177"/>
      <c r="CE40" s="177"/>
      <c r="CF40" s="177"/>
      <c r="CG40" s="177"/>
      <c r="CH40" s="177"/>
      <c r="CI40" s="177"/>
      <c r="CJ40" s="177"/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7"/>
      <c r="DC40" s="177"/>
      <c r="DD40" s="78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</row>
    <row r="41" ht="13.5" spans="1:183">
      <c r="A41" s="184" t="s">
        <v>97</v>
      </c>
      <c r="B41" s="50"/>
      <c r="C41" s="51">
        <f>SUM(B34:B41)</f>
        <v>0</v>
      </c>
      <c r="D41" s="52"/>
      <c r="E41" s="53">
        <f>SUM(D34:D41)</f>
        <v>0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 s="50"/>
      <c r="AI41" s="109"/>
      <c r="AJ41" s="110"/>
      <c r="AK41" s="51"/>
      <c r="AL41" s="50"/>
      <c r="AM41" s="111"/>
      <c r="AN41" s="111"/>
      <c r="AO41" s="111"/>
      <c r="AP41" s="111"/>
      <c r="AQ41" s="111"/>
      <c r="AR41" s="111"/>
      <c r="AS41" s="162"/>
      <c r="AT41" s="163"/>
      <c r="AU41" s="164"/>
      <c r="AV41" s="160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78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</row>
    <row r="42" ht="13.5" customHeight="1" spans="1:108">
      <c r="A42" s="63" t="s">
        <v>98</v>
      </c>
      <c r="B42" s="57">
        <f>SUM(B34:B41)</f>
        <v>0</v>
      </c>
      <c r="C42" s="62"/>
      <c r="D42" s="55">
        <f>SUM(D34:D41)</f>
        <v>0</v>
      </c>
      <c r="E42" s="64"/>
      <c r="F42" s="59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103"/>
      <c r="AH42" s="112"/>
      <c r="AI42" s="113"/>
      <c r="AJ42" s="114"/>
      <c r="AK42" s="115"/>
      <c r="AL42" s="116"/>
      <c r="AM42" s="114"/>
      <c r="AN42" s="114"/>
      <c r="AO42" s="114"/>
      <c r="AP42" s="114"/>
      <c r="AQ42" s="114"/>
      <c r="AR42" s="114"/>
      <c r="AS42" s="114"/>
      <c r="AT42" s="115"/>
      <c r="AU42" s="116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</row>
    <row r="43" ht="15.75" spans="1:47">
      <c r="A43" s="65" t="s">
        <v>99</v>
      </c>
      <c r="B43" s="66"/>
      <c r="C43" s="67">
        <f>SUM(B24,B33,B42)</f>
        <v>0</v>
      </c>
      <c r="D43" s="68"/>
      <c r="E43" s="69">
        <f>SUM(D24,D33,D42)</f>
        <v>0</v>
      </c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6"/>
      <c r="AH43" s="117"/>
      <c r="AI43" s="118"/>
      <c r="AJ43" s="119"/>
      <c r="AK43" s="120"/>
      <c r="AL43" s="121"/>
      <c r="AM43" s="119"/>
      <c r="AN43" s="119"/>
      <c r="AO43" s="165"/>
      <c r="AP43" s="165"/>
      <c r="AQ43" s="165"/>
      <c r="AR43" s="165"/>
      <c r="AS43" s="165"/>
      <c r="AT43" s="166"/>
      <c r="AU43" s="167"/>
    </row>
    <row r="44" ht="28.5" customHeight="1" spans="1:47">
      <c r="A44" s="71" t="s">
        <v>100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122"/>
      <c r="AH44" s="123"/>
      <c r="AI44" s="124" t="s">
        <v>101</v>
      </c>
      <c r="AJ44" s="125"/>
      <c r="AK44" s="126"/>
      <c r="AL44" s="127"/>
      <c r="AM44" s="127"/>
      <c r="AN44" s="128" t="s">
        <v>102</v>
      </c>
      <c r="AO44" s="168"/>
      <c r="AP44" s="169"/>
      <c r="AQ44" s="170"/>
      <c r="AR44" s="128" t="s">
        <v>103</v>
      </c>
      <c r="AS44" s="168"/>
      <c r="AT44" s="139"/>
      <c r="AU44" s="141"/>
    </row>
    <row r="45" spans="1:108">
      <c r="A45" s="73" t="s">
        <v>104</v>
      </c>
      <c r="B45" s="70"/>
      <c r="C45" s="70"/>
      <c r="D45" s="74" t="s">
        <v>105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171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</row>
    <row r="46" ht="13.5" spans="1:108">
      <c r="A46" s="75" t="s">
        <v>106</v>
      </c>
      <c r="B46" s="76"/>
      <c r="C46" s="76"/>
      <c r="D46" s="77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172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</row>
    <row r="47" spans="45:108"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</row>
  </sheetData>
  <mergeCells count="34">
    <mergeCell ref="AV3:AX3"/>
    <mergeCell ref="AY3:BA3"/>
    <mergeCell ref="BB3:BD3"/>
    <mergeCell ref="AI11:AL11"/>
    <mergeCell ref="AM11:AO11"/>
    <mergeCell ref="AP11:AQ11"/>
    <mergeCell ref="AR11:AU11"/>
    <mergeCell ref="B14:C14"/>
    <mergeCell ref="D14:E14"/>
    <mergeCell ref="F14:AG14"/>
    <mergeCell ref="AJ14:AK14"/>
    <mergeCell ref="AL14:AT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43:B43"/>
    <mergeCell ref="A44:AG44"/>
    <mergeCell ref="AI44:AK44"/>
    <mergeCell ref="AL44:AM44"/>
    <mergeCell ref="AN44:AP44"/>
    <mergeCell ref="AR44:AS44"/>
    <mergeCell ref="AT44:AU44"/>
    <mergeCell ref="AU14:AU15"/>
  </mergeCells>
  <printOptions horizontalCentered="1" verticalCentered="1"/>
  <pageMargins left="0.25" right="0.25" top="0" bottom="0" header="0" footer="0"/>
  <pageSetup paperSize="9" scale="86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Pioneer CT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HourlyCount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karthikg</dc:creator>
  <cp:lastModifiedBy>Shwetha K</cp:lastModifiedBy>
  <dcterms:created xsi:type="dcterms:W3CDTF">2009-02-06T04:35:00Z</dcterms:created>
  <cp:lastPrinted>2010-01-20T08:39:00Z</cp:lastPrinted>
  <dcterms:modified xsi:type="dcterms:W3CDTF">2017-07-15T08:20:30Z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  <property fmtid="{D5CDD505-2E9C-101B-9397-08002B2CF9AE}" pid="3" name="WorkbookGuid">
    <vt:lpwstr>4a844b34-745c-4311-b7ec-32ed44b16b2a</vt:lpwstr>
  </property>
</Properties>
</file>