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gg\"/>
    </mc:Choice>
  </mc:AlternateContent>
  <xr:revisionPtr revIDLastSave="0" documentId="13_ncr:1_{D842768D-C0E9-4FCC-B1AD-2FC336735D25}" xr6:coauthVersionLast="47" xr6:coauthVersionMax="47" xr10:uidLastSave="{00000000-0000-0000-0000-000000000000}"/>
  <bookViews>
    <workbookView xWindow="-120" yWindow="-120" windowWidth="24240" windowHeight="13140" tabRatio="808" firstSheet="1" activeTab="5" xr2:uid="{BDA4A948-540F-4141-95A1-E98575811F66}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my assignment" sheetId="14" r:id="rId6"/>
    <sheet name="Text Functions" sheetId="7" r:id="rId7"/>
    <sheet name="Lookup Functions" sheetId="9" r:id="rId8"/>
    <sheet name="Date &amp; Time" sheetId="10" r:id="rId9"/>
    <sheet name="Logical Functions" sheetId="8" r:id="rId10"/>
    <sheet name="Bonus" sheetId="11" r:id="rId11"/>
  </sheets>
  <definedNames>
    <definedName name="_xlnm._FilterDatabase" localSheetId="4" hidden="1">'Conditional Functions'!$A$1:$F$22</definedName>
    <definedName name="Condition">'Conditional Functions'!$E$2:$E$22</definedName>
    <definedName name="Cookie_Name">'Conditional Functions'!$A$2:$A$22</definedName>
    <definedName name="Cookies_Sold">'Conditional Functions'!$C$2:$C$22</definedName>
    <definedName name="Country">'Conditional Functions'!$B$2:$B$22</definedName>
    <definedName name="IF">'Conditional Functions'!$F$2:$F$22</definedName>
    <definedName name="Revenue">'Conditional Functions'!$D$2:$D$22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4" l="1"/>
  <c r="D22" i="14"/>
  <c r="F21" i="14"/>
  <c r="D21" i="14"/>
  <c r="F20" i="14"/>
  <c r="D20" i="14"/>
  <c r="F19" i="14"/>
  <c r="D19" i="14"/>
  <c r="F18" i="14"/>
  <c r="D18" i="14"/>
  <c r="F17" i="14"/>
  <c r="D17" i="14"/>
  <c r="F16" i="14"/>
  <c r="D16" i="14"/>
  <c r="F15" i="14"/>
  <c r="D15" i="14"/>
  <c r="F14" i="14"/>
  <c r="D14" i="14"/>
  <c r="F13" i="14"/>
  <c r="D13" i="14"/>
  <c r="F12" i="14"/>
  <c r="D12" i="14"/>
  <c r="N11" i="14"/>
  <c r="F11" i="14"/>
  <c r="D11" i="14"/>
  <c r="F10" i="14"/>
  <c r="D10" i="14"/>
  <c r="F9" i="14"/>
  <c r="D9" i="14"/>
  <c r="J8" i="14"/>
  <c r="I8" i="14"/>
  <c r="F8" i="14"/>
  <c r="D8" i="14"/>
  <c r="J7" i="14"/>
  <c r="I7" i="14"/>
  <c r="F7" i="14"/>
  <c r="D7" i="14"/>
  <c r="J6" i="14"/>
  <c r="I6" i="14"/>
  <c r="F6" i="14"/>
  <c r="D6" i="14"/>
  <c r="J5" i="14"/>
  <c r="I5" i="14"/>
  <c r="F5" i="14"/>
  <c r="D5" i="14"/>
  <c r="J4" i="14"/>
  <c r="I4" i="14"/>
  <c r="F4" i="14"/>
  <c r="D4" i="14"/>
  <c r="J3" i="14"/>
  <c r="I3" i="14"/>
  <c r="F3" i="14"/>
  <c r="D3" i="14"/>
  <c r="J2" i="14"/>
  <c r="I2" i="14"/>
  <c r="F2" i="14"/>
  <c r="D2" i="14"/>
  <c r="D21" i="6"/>
  <c r="D22" i="6"/>
  <c r="D20" i="6"/>
  <c r="D18" i="6"/>
  <c r="D19" i="6"/>
  <c r="D17" i="6"/>
  <c r="D15" i="6"/>
  <c r="D16" i="6"/>
  <c r="D14" i="6"/>
  <c r="D12" i="6"/>
  <c r="D13" i="6"/>
  <c r="D11" i="6"/>
  <c r="D9" i="6"/>
  <c r="D10" i="6"/>
  <c r="D8" i="6"/>
  <c r="D6" i="6"/>
  <c r="D7" i="6"/>
  <c r="D5" i="6"/>
  <c r="D3" i="6"/>
  <c r="D4" i="6"/>
  <c r="D2" i="6"/>
  <c r="J3" i="6"/>
  <c r="J4" i="6"/>
  <c r="J5" i="6"/>
  <c r="J6" i="6"/>
  <c r="J7" i="6"/>
  <c r="J8" i="6"/>
  <c r="J2" i="6"/>
  <c r="I2" i="6"/>
  <c r="I3" i="6"/>
  <c r="I4" i="6"/>
  <c r="I5" i="6"/>
  <c r="I6" i="6"/>
  <c r="I7" i="6"/>
  <c r="I8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N11" i="6"/>
  <c r="E12" i="5"/>
  <c r="E11" i="5"/>
  <c r="E10" i="5"/>
  <c r="E9" i="5"/>
  <c r="E8" i="5"/>
  <c r="E7" i="5"/>
  <c r="E6" i="5"/>
  <c r="E5" i="5"/>
  <c r="E4" i="5"/>
  <c r="E3" i="5"/>
  <c r="E2" i="5"/>
  <c r="D5" i="12"/>
  <c r="C4" i="12"/>
  <c r="C5" i="12" s="1"/>
  <c r="D4" i="12"/>
  <c r="B4" i="12"/>
  <c r="B5" i="12" s="1"/>
  <c r="B3" i="11" l="1"/>
  <c r="A2" i="11"/>
  <c r="A3" i="11" s="1"/>
  <c r="A1" i="11"/>
  <c r="B4" i="4"/>
  <c r="B4" i="11" l="1"/>
  <c r="E2" i="12"/>
  <c r="E4" i="12" s="1"/>
  <c r="E5" i="12" s="1"/>
  <c r="E3" i="12"/>
</calcChain>
</file>

<file path=xl/sharedStrings.xml><?xml version="1.0" encoding="utf-8"?>
<sst xmlns="http://schemas.openxmlformats.org/spreadsheetml/2006/main" count="266" uniqueCount="93">
  <si>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</si>
  <si>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</si>
  <si>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</si>
  <si>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</si>
  <si>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</si>
  <si>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</si>
  <si>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</si>
  <si>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</si>
  <si>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</si>
  <si>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</si>
  <si>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</si>
  <si>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</si>
  <si>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</si>
  <si>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</si>
  <si>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</si>
  <si>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</si>
  <si>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</si>
  <si>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</si>
  <si>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</si>
  <si>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</si>
  <si>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</si>
  <si>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</si>
  <si>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</si>
  <si>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</si>
  <si>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</si>
  <si>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</si>
  <si>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</si>
  <si>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</si>
  <si>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</si>
  <si>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</si>
  <si>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</si>
  <si>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</si>
  <si>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</si>
  <si>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</si>
  <si>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</si>
  <si>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</si>
  <si>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</si>
  <si>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</si>
  <si>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</si>
  <si>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</si>
  <si>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</si>
  <si>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</si>
  <si>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</si>
  <si>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</si>
  <si>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</si>
  <si>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</si>
  <si>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</si>
  <si>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</si>
  <si>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</si>
  <si>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</si>
  <si>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</si>
  <si>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</si>
  <si>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</si>
  <si>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</si>
  <si>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</si>
  <si>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</si>
  <si>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</si>
  <si>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</si>
  <si>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</si>
  <si>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</si>
  <si>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</si>
  <si>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</si>
  <si>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</si>
  <si>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</si>
  <si>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</si>
  <si>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</si>
  <si>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</si>
  <si>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</si>
  <si>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</si>
  <si>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</si>
  <si>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</si>
  <si>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</si>
  <si>
    <t>Tax Rate (%)</t>
  </si>
  <si>
    <t>Questions</t>
  </si>
  <si>
    <t>max</t>
  </si>
  <si>
    <t>min</t>
  </si>
  <si>
    <t>sum</t>
  </si>
  <si>
    <t>large</t>
  </si>
  <si>
    <t>small</t>
  </si>
  <si>
    <t>counta</t>
  </si>
  <si>
    <t>count</t>
  </si>
  <si>
    <t>countblank</t>
  </si>
  <si>
    <t>average</t>
  </si>
  <si>
    <t>median</t>
  </si>
  <si>
    <t>mode</t>
  </si>
  <si>
    <t>Functions</t>
  </si>
  <si>
    <t>if</t>
  </si>
  <si>
    <t>ifs</t>
  </si>
  <si>
    <t>IF</t>
  </si>
  <si>
    <t>Condition</t>
  </si>
  <si>
    <t>COUNTIF</t>
  </si>
  <si>
    <t>SUMIF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</si>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</sst>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2" applyNumberFormat="1" applyFont="1"/>
    <xf numFmtId="0" fontId="4" fillId="2" borderId="0" xfId="0" applyFont="1" applyFill="1"/>
    <xf numFmtId="0" fontId="4" fillId="2" borderId="1" xfId="0" applyFont="1" applyFill="1" applyBorder="1"/>
    <xf numFmtId="0" fontId="5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0" borderId="0" xfId="0" applyAlignment="1"/>
    <xf numFmtId="0" fontId="0" fillId="5" borderId="2" xfId="0" applyFill="1" applyBorder="1"/>
    <xf numFmtId="0" fontId="0" fillId="0" borderId="0" xfId="0" applyFill="1"/>
    <xf numFmtId="165" fontId="0" fillId="0" borderId="0" xfId="0" applyNumberFormat="1"/>
    <xf numFmtId="0" fontId="0" fillId="6" borderId="2" xfId="0" applyFill="1" applyBorder="1"/>
    <xf numFmtId="0" fontId="0" fillId="7" borderId="2" xfId="0" applyFill="1" applyBorder="1"/>
    <xf numFmtId="0" fontId="4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4B694-D058-4759-B621-562D06B120B4}" name="Table3" displayName="Table3" ref="A1:B8" totalsRowShown="0" headerRowDxfId="0">
  <autoFilter ref="A1:B8" xr:uid="{2A6F1F7B-DE61-4718-8766-24F7B52C3C10}"/>
  <tableColumns count="2">
    <tableColumn id="1" xr3:uid="{D9245350-1F38-4DF4-9087-11A34C8776EE}" name="Cookie Name"/>
    <tableColumn id="2" xr3:uid="{9073E7C4-727C-4E33-94EF-73910AF043ED}" name="Cookies Sol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1C96-D47E-41A2-BFA9-F360F0CDD5B5}">
  <dimension ref="A1:G16"/>
  <sheetViews>
    <sheetView zoomScale="205" zoomScaleNormal="205" workbookViewId="0">
      <selection activeCell="E8" sqref="E8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customWidth="1"/>
    <col min="6" max="6" width="2.28515625" customWidth="1"/>
    <col min="7" max="7" width="11.85546875" bestFit="1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72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SUM(B2:D2)</f>
        <v>23</v>
      </c>
      <c r="G2" s="9">
        <v>10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>SUM(B3:D3)</f>
        <v>9</v>
      </c>
    </row>
    <row r="4" spans="1:7" x14ac:dyDescent="0.25">
      <c r="A4" s="2" t="s">
        <v>7</v>
      </c>
      <c r="B4">
        <f>B2-B3</f>
        <v>6</v>
      </c>
      <c r="C4">
        <f t="shared" ref="C4:D4" si="0">C2-C3</f>
        <v>5</v>
      </c>
      <c r="D4">
        <f t="shared" si="0"/>
        <v>3</v>
      </c>
      <c r="E4">
        <f>E2-E3</f>
        <v>14</v>
      </c>
    </row>
    <row r="5" spans="1:7" x14ac:dyDescent="0.25">
      <c r="A5" s="2" t="s">
        <v>8</v>
      </c>
      <c r="B5" s="10">
        <f>B4/$G$2</f>
        <v>0.6</v>
      </c>
      <c r="C5" s="10">
        <f t="shared" ref="C5:E5" si="1">C4/$G$2</f>
        <v>0.5</v>
      </c>
      <c r="D5" s="10">
        <f t="shared" si="1"/>
        <v>0.3</v>
      </c>
      <c r="E5" s="10">
        <f t="shared" si="1"/>
        <v>1.4</v>
      </c>
    </row>
    <row r="6" spans="1:7" x14ac:dyDescent="0.25">
      <c r="A6" s="2"/>
      <c r="B6" s="8"/>
    </row>
    <row r="9" spans="1:7" x14ac:dyDescent="0.25">
      <c r="A9" s="2"/>
      <c r="D9" s="6"/>
    </row>
    <row r="10" spans="1:7" x14ac:dyDescent="0.25">
      <c r="D10" s="6"/>
    </row>
    <row r="14" spans="1:7" x14ac:dyDescent="0.25">
      <c r="C14" s="1"/>
    </row>
    <row r="15" spans="1:7" x14ac:dyDescent="0.25">
      <c r="C15" s="1"/>
    </row>
    <row r="16" spans="1:7" x14ac:dyDescent="0.25">
      <c r="C1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B459-13D2-4887-A11B-8FCEAEA649E8}">
  <dimension ref="A1:E24"/>
  <sheetViews>
    <sheetView zoomScale="145" zoomScaleNormal="145" workbookViewId="0">
      <selection activeCell="C22" sqref="C22"/>
    </sheetView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2" t="s">
        <v>56</v>
      </c>
    </row>
    <row r="2" spans="1:3" x14ac:dyDescent="0.25">
      <c r="A2" t="s">
        <v>52</v>
      </c>
      <c r="B2" t="s">
        <v>57</v>
      </c>
    </row>
    <row r="3" spans="1:3" x14ac:dyDescent="0.25">
      <c r="A3">
        <v>10</v>
      </c>
      <c r="B3">
        <v>5</v>
      </c>
    </row>
    <row r="4" spans="1:3" x14ac:dyDescent="0.25">
      <c r="B4">
        <v>11</v>
      </c>
    </row>
    <row r="8" spans="1:3" x14ac:dyDescent="0.25">
      <c r="A8" s="2"/>
    </row>
    <row r="9" spans="1:3" x14ac:dyDescent="0.25">
      <c r="A9" s="2" t="s">
        <v>12</v>
      </c>
      <c r="B9" s="2" t="s">
        <v>13</v>
      </c>
      <c r="C9" s="2" t="s">
        <v>58</v>
      </c>
    </row>
    <row r="10" spans="1:3" x14ac:dyDescent="0.25">
      <c r="A10" t="s">
        <v>0</v>
      </c>
      <c r="B10">
        <v>97</v>
      </c>
      <c r="C10" t="s">
        <v>59</v>
      </c>
    </row>
    <row r="11" spans="1:3" x14ac:dyDescent="0.25">
      <c r="A11" t="s">
        <v>1</v>
      </c>
      <c r="B11">
        <v>150</v>
      </c>
    </row>
    <row r="12" spans="1:3" x14ac:dyDescent="0.25">
      <c r="A12" t="s">
        <v>2</v>
      </c>
      <c r="B12">
        <v>150</v>
      </c>
    </row>
    <row r="13" spans="1:3" x14ac:dyDescent="0.25">
      <c r="C13" s="2" t="s">
        <v>60</v>
      </c>
    </row>
    <row r="14" spans="1:3" x14ac:dyDescent="0.25">
      <c r="C14" t="s">
        <v>61</v>
      </c>
    </row>
    <row r="17" spans="1:5" x14ac:dyDescent="0.25">
      <c r="C17" s="2" t="s">
        <v>62</v>
      </c>
    </row>
    <row r="18" spans="1:5" x14ac:dyDescent="0.25">
      <c r="C18" t="s">
        <v>63</v>
      </c>
    </row>
    <row r="21" spans="1:5" x14ac:dyDescent="0.25">
      <c r="A21" s="2" t="s">
        <v>64</v>
      </c>
      <c r="B21" s="2" t="s">
        <v>65</v>
      </c>
      <c r="C21" s="2" t="s">
        <v>66</v>
      </c>
    </row>
    <row r="22" spans="1:5" x14ac:dyDescent="0.25">
      <c r="A22" t="s">
        <v>0</v>
      </c>
      <c r="B22">
        <v>10</v>
      </c>
      <c r="C22" t="s">
        <v>67</v>
      </c>
      <c r="E22" s="2" t="s">
        <v>2</v>
      </c>
    </row>
    <row r="23" spans="1:5" x14ac:dyDescent="0.25">
      <c r="A23" t="s">
        <v>1</v>
      </c>
      <c r="B23">
        <v>8</v>
      </c>
    </row>
    <row r="24" spans="1:5" x14ac:dyDescent="0.25">
      <c r="A24" t="s">
        <v>2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2244-2217-4A67-90AC-AD0F61C3E987}">
  <dimension ref="A1:B4"/>
  <sheetViews>
    <sheetView zoomScale="325" zoomScaleNormal="325" workbookViewId="0"/>
  </sheetViews>
  <sheetFormatPr defaultRowHeight="15" x14ac:dyDescent="0.25"/>
  <sheetData>
    <row r="1" spans="1:2" x14ac:dyDescent="0.25">
      <c r="A1">
        <f>5+4</f>
        <v>9</v>
      </c>
      <c r="B1">
        <v>1</v>
      </c>
    </row>
    <row r="2" spans="1:2" x14ac:dyDescent="0.25">
      <c r="A2">
        <f>8-2</f>
        <v>6</v>
      </c>
      <c r="B2">
        <v>3</v>
      </c>
    </row>
    <row r="3" spans="1:2" x14ac:dyDescent="0.25">
      <c r="A3">
        <f>A2+B2</f>
        <v>9</v>
      </c>
      <c r="B3">
        <f>4+2</f>
        <v>6</v>
      </c>
    </row>
    <row r="4" spans="1:2" x14ac:dyDescent="0.25">
      <c r="A4">
        <v>3</v>
      </c>
      <c r="B4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4990-CFAE-4B46-98D6-DE9ED6EA08FF}">
  <dimension ref="A1:A2"/>
  <sheetViews>
    <sheetView zoomScale="87" zoomScaleNormal="87" workbookViewId="0">
      <selection activeCell="B3" sqref="B3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3D0C-FC6F-41A8-A93C-33504C18B680}">
  <dimension ref="A1:D9"/>
  <sheetViews>
    <sheetView zoomScale="265" zoomScaleNormal="265" workbookViewId="0">
      <selection activeCell="B5" sqref="B5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4</v>
      </c>
    </row>
    <row r="2" spans="1:4" x14ac:dyDescent="0.25">
      <c r="A2" s="2" t="s">
        <v>5</v>
      </c>
      <c r="B2">
        <v>10</v>
      </c>
      <c r="D2" s="3">
        <v>0.1</v>
      </c>
    </row>
    <row r="3" spans="1:4" x14ac:dyDescent="0.25">
      <c r="A3" s="2" t="s">
        <v>6</v>
      </c>
      <c r="B3">
        <v>4</v>
      </c>
    </row>
    <row r="4" spans="1:4" x14ac:dyDescent="0.25">
      <c r="A4" s="2" t="s">
        <v>7</v>
      </c>
      <c r="B4">
        <f>B2-B3</f>
        <v>6</v>
      </c>
    </row>
    <row r="5" spans="1:4" x14ac:dyDescent="0.25">
      <c r="A5" s="2" t="s">
        <v>8</v>
      </c>
    </row>
    <row r="7" spans="1:4" x14ac:dyDescent="0.25">
      <c r="A7" s="4" t="s">
        <v>9</v>
      </c>
    </row>
    <row r="8" spans="1:4" x14ac:dyDescent="0.25">
      <c r="A8" s="4" t="s">
        <v>10</v>
      </c>
    </row>
    <row r="9" spans="1:4" x14ac:dyDescent="0.25">
      <c r="A9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7816-1F13-4EB2-B1BF-D99034D19386}">
  <dimension ref="A1:F16"/>
  <sheetViews>
    <sheetView zoomScale="175" zoomScaleNormal="175" workbookViewId="0">
      <selection activeCell="A2" sqref="A2:B8"/>
    </sheetView>
  </sheetViews>
  <sheetFormatPr defaultRowHeight="15" x14ac:dyDescent="0.25"/>
  <cols>
    <col min="1" max="1" width="13.7109375" customWidth="1"/>
    <col min="2" max="2" width="12.85546875" customWidth="1"/>
    <col min="3" max="3" width="3.140625" customWidth="1"/>
    <col min="4" max="4" width="28.28515625" bestFit="1" customWidth="1"/>
    <col min="5" max="5" width="12" bestFit="1" customWidth="1"/>
    <col min="6" max="6" width="10.85546875" bestFit="1" customWidth="1"/>
  </cols>
  <sheetData>
    <row r="1" spans="1:6" ht="15.75" thickBot="1" x14ac:dyDescent="0.3">
      <c r="A1" s="11" t="s">
        <v>12</v>
      </c>
      <c r="B1" s="11" t="s">
        <v>13</v>
      </c>
      <c r="D1" s="12" t="s">
        <v>73</v>
      </c>
    </row>
    <row r="2" spans="1:6" ht="15.75" thickTop="1" x14ac:dyDescent="0.25">
      <c r="A2" t="s">
        <v>0</v>
      </c>
      <c r="B2">
        <v>97</v>
      </c>
      <c r="D2" s="13" t="s">
        <v>14</v>
      </c>
      <c r="E2" s="14">
        <f>SUM(Table3[Cookies Sold])</f>
        <v>421</v>
      </c>
      <c r="F2" s="13" t="s">
        <v>76</v>
      </c>
    </row>
    <row r="3" spans="1:6" x14ac:dyDescent="0.25">
      <c r="A3" t="s">
        <v>1</v>
      </c>
      <c r="B3">
        <v>77</v>
      </c>
      <c r="D3" s="13" t="s">
        <v>15</v>
      </c>
      <c r="E3" s="14">
        <f>MAX(Table3[Cookies Sold])</f>
        <v>97</v>
      </c>
      <c r="F3" s="13" t="s">
        <v>74</v>
      </c>
    </row>
    <row r="4" spans="1:6" x14ac:dyDescent="0.25">
      <c r="A4" t="s">
        <v>2</v>
      </c>
      <c r="B4">
        <v>67</v>
      </c>
      <c r="D4" s="13" t="s">
        <v>16</v>
      </c>
      <c r="E4" s="14">
        <f>MIN(Table3[Cookies Sold])</f>
        <v>36</v>
      </c>
      <c r="F4" s="13" t="s">
        <v>75</v>
      </c>
    </row>
    <row r="5" spans="1:6" x14ac:dyDescent="0.25">
      <c r="A5" t="s">
        <v>17</v>
      </c>
      <c r="B5">
        <v>52</v>
      </c>
      <c r="D5" s="13" t="s">
        <v>18</v>
      </c>
      <c r="E5" s="14">
        <f>LARGE(Table3[Cookies Sold],2)</f>
        <v>77</v>
      </c>
      <c r="F5" s="13" t="s">
        <v>77</v>
      </c>
    </row>
    <row r="6" spans="1:6" x14ac:dyDescent="0.25">
      <c r="A6" t="s">
        <v>19</v>
      </c>
      <c r="B6">
        <v>52</v>
      </c>
      <c r="D6" s="13" t="s">
        <v>20</v>
      </c>
      <c r="E6" s="14">
        <f>SMALL(Table3[Cookies Sold],2)</f>
        <v>40</v>
      </c>
      <c r="F6" s="13" t="s">
        <v>78</v>
      </c>
    </row>
    <row r="7" spans="1:6" x14ac:dyDescent="0.25">
      <c r="A7" t="s">
        <v>21</v>
      </c>
      <c r="B7">
        <v>40</v>
      </c>
      <c r="D7" s="13" t="s">
        <v>22</v>
      </c>
      <c r="E7" s="14">
        <f>COUNTA(Table3[Cookie Name])</f>
        <v>7</v>
      </c>
      <c r="F7" s="13" t="s">
        <v>79</v>
      </c>
    </row>
    <row r="8" spans="1:6" x14ac:dyDescent="0.25">
      <c r="A8" t="s">
        <v>23</v>
      </c>
      <c r="B8">
        <v>36</v>
      </c>
      <c r="D8" s="13"/>
      <c r="E8" s="14">
        <f>COUNT(Table3[Cookies Sold])</f>
        <v>7</v>
      </c>
      <c r="F8" s="13" t="s">
        <v>80</v>
      </c>
    </row>
    <row r="9" spans="1:6" x14ac:dyDescent="0.25">
      <c r="D9" s="13"/>
      <c r="E9" s="14">
        <f>COUNTBLANK(A2:A9)</f>
        <v>1</v>
      </c>
      <c r="F9" s="13" t="s">
        <v>81</v>
      </c>
    </row>
    <row r="10" spans="1:6" x14ac:dyDescent="0.25">
      <c r="D10" s="13" t="s">
        <v>24</v>
      </c>
      <c r="E10" s="15">
        <f>AVERAGE(Table3[Cookies Sold])</f>
        <v>60.142857142857146</v>
      </c>
      <c r="F10" s="13" t="s">
        <v>82</v>
      </c>
    </row>
    <row r="11" spans="1:6" x14ac:dyDescent="0.25">
      <c r="D11" s="13" t="s">
        <v>25</v>
      </c>
      <c r="E11" s="14">
        <f>MEDIAN(Table3[Cookies Sold])</f>
        <v>52</v>
      </c>
      <c r="F11" s="13" t="s">
        <v>83</v>
      </c>
    </row>
    <row r="12" spans="1:6" x14ac:dyDescent="0.25">
      <c r="D12" s="13" t="s">
        <v>26</v>
      </c>
      <c r="E12" s="14">
        <f>MODE(Table3[Cookies Sold])</f>
        <v>52</v>
      </c>
      <c r="F12" s="13" t="s">
        <v>84</v>
      </c>
    </row>
    <row r="16" spans="1:6" x14ac:dyDescent="0.25">
      <c r="E16" s="16"/>
      <c r="F16" s="16"/>
    </row>
  </sheetData>
  <sortState xmlns:xlrd2="http://schemas.microsoft.com/office/spreadsheetml/2017/richdata2" ref="A2:B8">
    <sortCondition descending="1" ref="B1:B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72CB-F967-45A8-83C0-EF5A4DD6E9C5}">
  <dimension ref="A1:P23"/>
  <sheetViews>
    <sheetView zoomScaleNormal="100" workbookViewId="0">
      <selection sqref="A1:XFD1048576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4" max="6" width="12.28515625" customWidth="1"/>
    <col min="7" max="7" width="13" style="18" customWidth="1"/>
    <col min="8" max="8" width="14.42578125" bestFit="1" customWidth="1"/>
    <col min="9" max="10" width="14.42578125" customWidth="1"/>
    <col min="11" max="11" width="11.7109375" customWidth="1"/>
    <col min="12" max="12" width="14.42578125" customWidth="1"/>
    <col min="13" max="13" width="15.7109375" customWidth="1"/>
    <col min="14" max="14" width="22.7109375" customWidth="1"/>
    <col min="16" max="16" width="14.5703125" customWidth="1"/>
    <col min="17" max="17" width="15" customWidth="1"/>
  </cols>
  <sheetData>
    <row r="1" spans="1:16" x14ac:dyDescent="0.25">
      <c r="A1" s="11" t="s">
        <v>12</v>
      </c>
      <c r="B1" s="11" t="s">
        <v>27</v>
      </c>
      <c r="C1" s="11" t="s">
        <v>13</v>
      </c>
      <c r="D1" s="11" t="s">
        <v>5</v>
      </c>
      <c r="E1" s="11" t="s">
        <v>89</v>
      </c>
      <c r="F1" s="11" t="s">
        <v>88</v>
      </c>
      <c r="G1" s="11" t="s">
        <v>27</v>
      </c>
      <c r="H1" s="11" t="s">
        <v>12</v>
      </c>
      <c r="I1" s="11" t="s">
        <v>90</v>
      </c>
      <c r="J1" s="11" t="s">
        <v>91</v>
      </c>
      <c r="K1" s="11" t="s">
        <v>92</v>
      </c>
      <c r="L1" s="11" t="s">
        <v>65</v>
      </c>
      <c r="M1" s="22" t="s">
        <v>85</v>
      </c>
      <c r="N1" s="22"/>
      <c r="P1" s="11" t="s">
        <v>27</v>
      </c>
    </row>
    <row r="2" spans="1:16" x14ac:dyDescent="0.25">
      <c r="A2" t="s">
        <v>19</v>
      </c>
      <c r="B2" t="s">
        <v>38</v>
      </c>
      <c r="C2">
        <v>34</v>
      </c>
      <c r="D2" s="19">
        <f>$L$6*C2</f>
        <v>2550</v>
      </c>
      <c r="E2" s="19"/>
      <c r="F2" t="str">
        <f t="shared" ref="F2:F22" si="0">IF(C2&gt;=40,"High","Low")</f>
        <v>Low</v>
      </c>
      <c r="G2" t="s">
        <v>28</v>
      </c>
      <c r="H2" t="s">
        <v>0</v>
      </c>
      <c r="I2">
        <f t="shared" ref="I2:I8" si="1">COUNTIF(Cookie_Name,H2)</f>
        <v>3</v>
      </c>
      <c r="J2">
        <f t="shared" ref="J2:J8" si="2">SUMIF(Cookie_Name,H2,Cookies_Sold)</f>
        <v>158</v>
      </c>
      <c r="L2" s="19">
        <v>50</v>
      </c>
      <c r="M2" s="17" t="s">
        <v>29</v>
      </c>
      <c r="N2" s="20"/>
      <c r="P2" t="s">
        <v>28</v>
      </c>
    </row>
    <row r="3" spans="1:16" x14ac:dyDescent="0.25">
      <c r="A3" t="s">
        <v>19</v>
      </c>
      <c r="B3" t="s">
        <v>28</v>
      </c>
      <c r="C3">
        <v>44</v>
      </c>
      <c r="D3" s="19">
        <f t="shared" ref="D3:D4" si="3">$L$6*C3</f>
        <v>3300</v>
      </c>
      <c r="E3" s="19"/>
      <c r="F3" t="str">
        <f t="shared" si="0"/>
        <v>High</v>
      </c>
      <c r="G3" t="s">
        <v>33</v>
      </c>
      <c r="H3" t="s">
        <v>1</v>
      </c>
      <c r="I3">
        <f t="shared" si="1"/>
        <v>3</v>
      </c>
      <c r="J3">
        <f t="shared" si="2"/>
        <v>105</v>
      </c>
      <c r="L3" s="19">
        <v>35</v>
      </c>
      <c r="M3" s="17" t="s">
        <v>30</v>
      </c>
      <c r="N3" s="20"/>
      <c r="P3" t="s">
        <v>33</v>
      </c>
    </row>
    <row r="4" spans="1:16" x14ac:dyDescent="0.25">
      <c r="A4" t="s">
        <v>19</v>
      </c>
      <c r="B4" t="s">
        <v>33</v>
      </c>
      <c r="C4">
        <v>58</v>
      </c>
      <c r="D4" s="19">
        <f t="shared" si="3"/>
        <v>4350</v>
      </c>
      <c r="E4" s="19"/>
      <c r="F4" t="str">
        <f t="shared" si="0"/>
        <v>High</v>
      </c>
      <c r="G4" t="s">
        <v>38</v>
      </c>
      <c r="H4" t="s">
        <v>2</v>
      </c>
      <c r="I4">
        <f t="shared" si="1"/>
        <v>3</v>
      </c>
      <c r="J4">
        <f t="shared" si="2"/>
        <v>184</v>
      </c>
      <c r="L4" s="19">
        <v>25</v>
      </c>
      <c r="M4" s="17" t="s">
        <v>86</v>
      </c>
      <c r="N4" s="20"/>
      <c r="P4" t="s">
        <v>38</v>
      </c>
    </row>
    <row r="5" spans="1:16" x14ac:dyDescent="0.25">
      <c r="A5" t="s">
        <v>0</v>
      </c>
      <c r="B5" t="s">
        <v>28</v>
      </c>
      <c r="C5">
        <v>28</v>
      </c>
      <c r="D5" s="19">
        <f>$L$2*C5</f>
        <v>1400</v>
      </c>
      <c r="E5" s="19"/>
      <c r="F5" t="str">
        <f t="shared" si="0"/>
        <v>Low</v>
      </c>
      <c r="G5"/>
      <c r="H5" t="s">
        <v>17</v>
      </c>
      <c r="I5">
        <f t="shared" si="1"/>
        <v>3</v>
      </c>
      <c r="J5">
        <f t="shared" si="2"/>
        <v>177</v>
      </c>
      <c r="L5" s="19">
        <v>40</v>
      </c>
      <c r="M5" s="17" t="s">
        <v>87</v>
      </c>
      <c r="N5" s="20"/>
    </row>
    <row r="6" spans="1:16" x14ac:dyDescent="0.25">
      <c r="A6" t="s">
        <v>0</v>
      </c>
      <c r="B6" t="s">
        <v>33</v>
      </c>
      <c r="C6">
        <v>75</v>
      </c>
      <c r="D6" s="19">
        <f t="shared" ref="D6:D7" si="4">$L$2*C6</f>
        <v>3750</v>
      </c>
      <c r="E6" s="19"/>
      <c r="F6" t="str">
        <f t="shared" si="0"/>
        <v>High</v>
      </c>
      <c r="G6"/>
      <c r="H6" t="s">
        <v>19</v>
      </c>
      <c r="I6">
        <f t="shared" si="1"/>
        <v>3</v>
      </c>
      <c r="J6">
        <f t="shared" si="2"/>
        <v>136</v>
      </c>
      <c r="L6" s="19">
        <v>75</v>
      </c>
    </row>
    <row r="7" spans="1:16" x14ac:dyDescent="0.25">
      <c r="A7" t="s">
        <v>0</v>
      </c>
      <c r="B7" t="s">
        <v>38</v>
      </c>
      <c r="C7">
        <v>55</v>
      </c>
      <c r="D7" s="19">
        <f t="shared" si="4"/>
        <v>2750</v>
      </c>
      <c r="E7" s="19"/>
      <c r="F7" t="str">
        <f t="shared" si="0"/>
        <v>High</v>
      </c>
      <c r="G7"/>
      <c r="H7" t="s">
        <v>21</v>
      </c>
      <c r="I7">
        <f t="shared" si="1"/>
        <v>3</v>
      </c>
      <c r="J7">
        <f t="shared" si="2"/>
        <v>89</v>
      </c>
      <c r="L7" s="19">
        <v>50</v>
      </c>
    </row>
    <row r="8" spans="1:16" x14ac:dyDescent="0.25">
      <c r="A8" t="s">
        <v>23</v>
      </c>
      <c r="B8" t="s">
        <v>28</v>
      </c>
      <c r="C8">
        <v>100</v>
      </c>
      <c r="D8" s="19">
        <f>$L$8*C8</f>
        <v>5000</v>
      </c>
      <c r="E8" s="19"/>
      <c r="F8" t="str">
        <f t="shared" si="0"/>
        <v>High</v>
      </c>
      <c r="G8"/>
      <c r="H8" t="s">
        <v>23</v>
      </c>
      <c r="I8">
        <f t="shared" si="1"/>
        <v>3</v>
      </c>
      <c r="J8">
        <f t="shared" si="2"/>
        <v>254</v>
      </c>
      <c r="L8" s="19">
        <v>50</v>
      </c>
    </row>
    <row r="9" spans="1:16" x14ac:dyDescent="0.25">
      <c r="A9" t="s">
        <v>23</v>
      </c>
      <c r="B9" t="s">
        <v>33</v>
      </c>
      <c r="C9">
        <v>54</v>
      </c>
      <c r="D9" s="19">
        <f t="shared" ref="D9:D10" si="5">$L$8*C9</f>
        <v>2700</v>
      </c>
      <c r="E9" s="19"/>
      <c r="F9" t="str">
        <f t="shared" si="0"/>
        <v>High</v>
      </c>
      <c r="G9"/>
      <c r="M9" s="21" t="s">
        <v>31</v>
      </c>
      <c r="N9" s="20"/>
    </row>
    <row r="10" spans="1:16" x14ac:dyDescent="0.25">
      <c r="A10" t="s">
        <v>23</v>
      </c>
      <c r="B10" t="s">
        <v>38</v>
      </c>
      <c r="C10">
        <v>100</v>
      </c>
      <c r="D10" s="19">
        <f t="shared" si="5"/>
        <v>5000</v>
      </c>
      <c r="E10" s="19"/>
      <c r="F10" t="str">
        <f t="shared" si="0"/>
        <v>High</v>
      </c>
      <c r="G10"/>
      <c r="M10" s="21" t="s">
        <v>32</v>
      </c>
      <c r="N10" s="20"/>
    </row>
    <row r="11" spans="1:16" x14ac:dyDescent="0.25">
      <c r="A11" t="s">
        <v>1</v>
      </c>
      <c r="B11" t="s">
        <v>28</v>
      </c>
      <c r="C11">
        <v>32</v>
      </c>
      <c r="D11" s="19">
        <f>$L$3*C11</f>
        <v>1120</v>
      </c>
      <c r="E11" s="19"/>
      <c r="F11" t="str">
        <f t="shared" si="0"/>
        <v>Low</v>
      </c>
      <c r="G11"/>
      <c r="M11" s="21" t="s">
        <v>34</v>
      </c>
      <c r="N11" s="20">
        <f>COUNTIF(A2:A22,H2)</f>
        <v>3</v>
      </c>
    </row>
    <row r="12" spans="1:16" x14ac:dyDescent="0.25">
      <c r="A12" t="s">
        <v>1</v>
      </c>
      <c r="B12" t="s">
        <v>33</v>
      </c>
      <c r="C12">
        <v>32</v>
      </c>
      <c r="D12" s="19">
        <f t="shared" ref="D12:D13" si="6">$L$3*C12</f>
        <v>1120</v>
      </c>
      <c r="E12" s="19"/>
      <c r="F12" t="str">
        <f t="shared" si="0"/>
        <v>Low</v>
      </c>
      <c r="G12"/>
      <c r="M12" s="21" t="s">
        <v>35</v>
      </c>
      <c r="N12" s="20"/>
    </row>
    <row r="13" spans="1:16" x14ac:dyDescent="0.25">
      <c r="A13" t="s">
        <v>1</v>
      </c>
      <c r="B13" t="s">
        <v>38</v>
      </c>
      <c r="C13">
        <v>41</v>
      </c>
      <c r="D13" s="19">
        <f t="shared" si="6"/>
        <v>1435</v>
      </c>
      <c r="E13" s="19"/>
      <c r="F13" t="str">
        <f t="shared" si="0"/>
        <v>High</v>
      </c>
      <c r="G13"/>
      <c r="M13" s="21" t="s">
        <v>36</v>
      </c>
      <c r="N13" s="20"/>
    </row>
    <row r="14" spans="1:16" x14ac:dyDescent="0.25">
      <c r="A14" t="s">
        <v>21</v>
      </c>
      <c r="B14" t="s">
        <v>28</v>
      </c>
      <c r="C14">
        <v>39</v>
      </c>
      <c r="D14" s="19">
        <f>$L$7*C14</f>
        <v>1950</v>
      </c>
      <c r="E14" s="19"/>
      <c r="F14" t="str">
        <f t="shared" si="0"/>
        <v>Low</v>
      </c>
      <c r="G14"/>
      <c r="M14" s="21" t="s">
        <v>37</v>
      </c>
      <c r="N14" s="20"/>
    </row>
    <row r="15" spans="1:16" x14ac:dyDescent="0.25">
      <c r="A15" t="s">
        <v>21</v>
      </c>
      <c r="B15" t="s">
        <v>33</v>
      </c>
      <c r="C15">
        <v>21</v>
      </c>
      <c r="D15" s="19">
        <f t="shared" ref="D15:D16" si="7">$L$7*C15</f>
        <v>1050</v>
      </c>
      <c r="E15" s="19"/>
      <c r="F15" t="str">
        <f t="shared" si="0"/>
        <v>Low</v>
      </c>
      <c r="G15"/>
    </row>
    <row r="16" spans="1:16" x14ac:dyDescent="0.25">
      <c r="A16" t="s">
        <v>21</v>
      </c>
      <c r="B16" t="s">
        <v>38</v>
      </c>
      <c r="C16">
        <v>29</v>
      </c>
      <c r="D16" s="19">
        <f t="shared" si="7"/>
        <v>1450</v>
      </c>
      <c r="E16" s="19"/>
      <c r="F16" t="str">
        <f t="shared" si="0"/>
        <v>Low</v>
      </c>
      <c r="G16"/>
    </row>
    <row r="17" spans="1:7" x14ac:dyDescent="0.25">
      <c r="A17" t="s">
        <v>17</v>
      </c>
      <c r="B17" t="s">
        <v>33</v>
      </c>
      <c r="C17">
        <v>21</v>
      </c>
      <c r="D17" s="19">
        <f>$L$5*C17</f>
        <v>840</v>
      </c>
      <c r="E17" s="19"/>
      <c r="F17" t="str">
        <f t="shared" si="0"/>
        <v>Low</v>
      </c>
      <c r="G17"/>
    </row>
    <row r="18" spans="1:7" x14ac:dyDescent="0.25">
      <c r="A18" t="s">
        <v>17</v>
      </c>
      <c r="B18" t="s">
        <v>28</v>
      </c>
      <c r="C18">
        <v>67</v>
      </c>
      <c r="D18" s="19">
        <f t="shared" ref="D18:D19" si="8">$L$5*C18</f>
        <v>2680</v>
      </c>
      <c r="E18" s="19"/>
      <c r="F18" t="str">
        <f t="shared" si="0"/>
        <v>High</v>
      </c>
      <c r="G18"/>
    </row>
    <row r="19" spans="1:7" x14ac:dyDescent="0.25">
      <c r="A19" t="s">
        <v>17</v>
      </c>
      <c r="B19" t="s">
        <v>38</v>
      </c>
      <c r="C19">
        <v>89</v>
      </c>
      <c r="D19" s="19">
        <f t="shared" si="8"/>
        <v>3560</v>
      </c>
      <c r="E19" s="19"/>
      <c r="F19" t="str">
        <f t="shared" si="0"/>
        <v>High</v>
      </c>
      <c r="G19"/>
    </row>
    <row r="20" spans="1:7" x14ac:dyDescent="0.25">
      <c r="A20" t="s">
        <v>2</v>
      </c>
      <c r="B20" t="s">
        <v>28</v>
      </c>
      <c r="C20">
        <v>52</v>
      </c>
      <c r="D20" s="19">
        <f>$L$4*C20</f>
        <v>1300</v>
      </c>
      <c r="E20" s="19"/>
      <c r="F20" t="str">
        <f t="shared" si="0"/>
        <v>High</v>
      </c>
      <c r="G20"/>
    </row>
    <row r="21" spans="1:7" x14ac:dyDescent="0.25">
      <c r="A21" t="s">
        <v>2</v>
      </c>
      <c r="B21" t="s">
        <v>33</v>
      </c>
      <c r="C21">
        <v>40</v>
      </c>
      <c r="D21" s="19">
        <f t="shared" ref="D21:D22" si="9">$L$4*C21</f>
        <v>1000</v>
      </c>
      <c r="E21" s="19"/>
      <c r="F21" t="str">
        <f t="shared" si="0"/>
        <v>High</v>
      </c>
      <c r="G21"/>
    </row>
    <row r="22" spans="1:7" x14ac:dyDescent="0.25">
      <c r="A22" t="s">
        <v>2</v>
      </c>
      <c r="B22" t="s">
        <v>38</v>
      </c>
      <c r="C22">
        <v>92</v>
      </c>
      <c r="D22" s="19">
        <f t="shared" si="9"/>
        <v>2300</v>
      </c>
      <c r="E22" s="19"/>
      <c r="F22" t="str">
        <f t="shared" si="0"/>
        <v>High</v>
      </c>
      <c r="G22"/>
    </row>
    <row r="23" spans="1:7" x14ac:dyDescent="0.25">
      <c r="G23"/>
    </row>
  </sheetData>
  <autoFilter ref="A1:F22" xr:uid="{3694A9A9-FD8C-4C92-A1E8-8346475900CA}">
    <sortState xmlns:xlrd2="http://schemas.microsoft.com/office/spreadsheetml/2017/richdata2" ref="A2:F22">
      <sortCondition ref="A1:A22"/>
    </sortState>
  </autoFilter>
  <mergeCells count="1">
    <mergeCell ref="M1:N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511F-1C39-46A8-A65E-80C9D5C8ECB0}">
  <dimension ref="A1:P23"/>
  <sheetViews>
    <sheetView tabSelected="1" topLeftCell="C1" workbookViewId="0">
      <selection activeCell="M8" sqref="M8:P18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4" max="6" width="12.28515625" customWidth="1"/>
    <col min="7" max="7" width="13" style="18" customWidth="1"/>
    <col min="8" max="8" width="14.42578125" bestFit="1" customWidth="1"/>
    <col min="9" max="10" width="14.42578125" customWidth="1"/>
    <col min="11" max="11" width="14.85546875" customWidth="1"/>
    <col min="12" max="12" width="14.42578125" customWidth="1"/>
    <col min="13" max="13" width="15.7109375" customWidth="1"/>
    <col min="14" max="14" width="22.7109375" customWidth="1"/>
    <col min="16" max="16" width="14.5703125" customWidth="1"/>
    <col min="17" max="17" width="15" customWidth="1"/>
  </cols>
  <sheetData>
    <row r="1" spans="1:16" x14ac:dyDescent="0.25">
      <c r="A1" s="11" t="s">
        <v>12</v>
      </c>
      <c r="B1" s="11" t="s">
        <v>27</v>
      </c>
      <c r="C1" s="11" t="s">
        <v>13</v>
      </c>
      <c r="D1" s="11" t="s">
        <v>5</v>
      </c>
      <c r="E1" s="11" t="s">
        <v>89</v>
      </c>
      <c r="F1" s="11" t="s">
        <v>88</v>
      </c>
      <c r="G1" s="11" t="s">
        <v>27</v>
      </c>
      <c r="H1" s="11" t="s">
        <v>12</v>
      </c>
      <c r="I1" s="11" t="s">
        <v>90</v>
      </c>
      <c r="J1" s="11" t="s">
        <v>91</v>
      </c>
      <c r="K1" s="11" t="s">
        <v>92</v>
      </c>
      <c r="L1" s="11" t="s">
        <v>65</v>
      </c>
      <c r="M1" s="22" t="s">
        <v>85</v>
      </c>
      <c r="N1" s="22"/>
      <c r="P1" s="11" t="s">
        <v>27</v>
      </c>
    </row>
    <row r="2" spans="1:16" x14ac:dyDescent="0.25">
      <c r="A2" t="s">
        <v>19</v>
      </c>
      <c r="B2" t="s">
        <v>38</v>
      </c>
      <c r="C2">
        <v>34</v>
      </c>
      <c r="D2" s="19">
        <f>$L$6*C2</f>
        <v>2550</v>
      </c>
      <c r="E2" s="19"/>
      <c r="F2" t="str">
        <f t="shared" ref="F2:F22" si="0">IF(C2&gt;=40,"High","Low")</f>
        <v>Low</v>
      </c>
      <c r="G2" t="s">
        <v>28</v>
      </c>
      <c r="H2" t="s">
        <v>0</v>
      </c>
      <c r="I2">
        <f t="shared" ref="I2:I8" si="1">COUNTIF(Cookie_Name,H2)</f>
        <v>3</v>
      </c>
      <c r="J2">
        <f t="shared" ref="J2:J8" si="2">SUMIF(Cookie_Name,H2,Cookies_Sold)</f>
        <v>158</v>
      </c>
      <c r="L2" s="19">
        <v>50</v>
      </c>
      <c r="M2" s="17" t="s">
        <v>29</v>
      </c>
      <c r="N2" s="20"/>
      <c r="P2" t="s">
        <v>28</v>
      </c>
    </row>
    <row r="3" spans="1:16" x14ac:dyDescent="0.25">
      <c r="A3" t="s">
        <v>19</v>
      </c>
      <c r="B3" t="s">
        <v>28</v>
      </c>
      <c r="C3">
        <v>44</v>
      </c>
      <c r="D3" s="19">
        <f t="shared" ref="D3:D4" si="3">$L$6*C3</f>
        <v>3300</v>
      </c>
      <c r="E3" s="19"/>
      <c r="F3" t="str">
        <f t="shared" si="0"/>
        <v>High</v>
      </c>
      <c r="G3" t="s">
        <v>33</v>
      </c>
      <c r="H3" t="s">
        <v>1</v>
      </c>
      <c r="I3">
        <f t="shared" si="1"/>
        <v>3</v>
      </c>
      <c r="J3">
        <f t="shared" si="2"/>
        <v>105</v>
      </c>
      <c r="L3" s="19">
        <v>35</v>
      </c>
      <c r="M3" s="17" t="s">
        <v>30</v>
      </c>
      <c r="N3" s="20"/>
      <c r="P3" t="s">
        <v>33</v>
      </c>
    </row>
    <row r="4" spans="1:16" x14ac:dyDescent="0.25">
      <c r="A4" t="s">
        <v>19</v>
      </c>
      <c r="B4" t="s">
        <v>33</v>
      </c>
      <c r="C4">
        <v>58</v>
      </c>
      <c r="D4" s="19">
        <f t="shared" si="3"/>
        <v>4350</v>
      </c>
      <c r="E4" s="19"/>
      <c r="F4" t="str">
        <f t="shared" si="0"/>
        <v>High</v>
      </c>
      <c r="G4" t="s">
        <v>38</v>
      </c>
      <c r="H4" t="s">
        <v>2</v>
      </c>
      <c r="I4">
        <f t="shared" si="1"/>
        <v>3</v>
      </c>
      <c r="J4">
        <f t="shared" si="2"/>
        <v>184</v>
      </c>
      <c r="L4" s="19">
        <v>25</v>
      </c>
      <c r="M4" s="17" t="s">
        <v>86</v>
      </c>
      <c r="N4" s="20"/>
      <c r="P4" t="s">
        <v>38</v>
      </c>
    </row>
    <row r="5" spans="1:16" x14ac:dyDescent="0.25">
      <c r="A5" t="s">
        <v>0</v>
      </c>
      <c r="B5" t="s">
        <v>28</v>
      </c>
      <c r="C5">
        <v>28</v>
      </c>
      <c r="D5" s="19">
        <f>$L$2*C5</f>
        <v>1400</v>
      </c>
      <c r="E5" s="19"/>
      <c r="F5" t="str">
        <f t="shared" si="0"/>
        <v>Low</v>
      </c>
      <c r="G5"/>
      <c r="H5" t="s">
        <v>17</v>
      </c>
      <c r="I5">
        <f t="shared" si="1"/>
        <v>3</v>
      </c>
      <c r="J5">
        <f t="shared" si="2"/>
        <v>177</v>
      </c>
      <c r="L5" s="19">
        <v>40</v>
      </c>
      <c r="M5" s="17" t="s">
        <v>87</v>
      </c>
      <c r="N5" s="20"/>
    </row>
    <row r="6" spans="1:16" x14ac:dyDescent="0.25">
      <c r="A6" t="s">
        <v>0</v>
      </c>
      <c r="B6" t="s">
        <v>33</v>
      </c>
      <c r="C6">
        <v>75</v>
      </c>
      <c r="D6" s="19">
        <f t="shared" ref="D6:D7" si="4">$L$2*C6</f>
        <v>3750</v>
      </c>
      <c r="E6" s="19"/>
      <c r="F6" t="str">
        <f t="shared" si="0"/>
        <v>High</v>
      </c>
      <c r="G6"/>
      <c r="H6" t="s">
        <v>19</v>
      </c>
      <c r="I6">
        <f t="shared" si="1"/>
        <v>3</v>
      </c>
      <c r="J6">
        <f t="shared" si="2"/>
        <v>136</v>
      </c>
      <c r="L6" s="19">
        <v>75</v>
      </c>
    </row>
    <row r="7" spans="1:16" x14ac:dyDescent="0.25">
      <c r="A7" t="s">
        <v>0</v>
      </c>
      <c r="B7" t="s">
        <v>38</v>
      </c>
      <c r="C7">
        <v>55</v>
      </c>
      <c r="D7" s="19">
        <f t="shared" si="4"/>
        <v>2750</v>
      </c>
      <c r="E7" s="19"/>
      <c r="F7" t="str">
        <f t="shared" si="0"/>
        <v>High</v>
      </c>
      <c r="G7"/>
      <c r="H7" t="s">
        <v>21</v>
      </c>
      <c r="I7">
        <f t="shared" si="1"/>
        <v>3</v>
      </c>
      <c r="J7">
        <f t="shared" si="2"/>
        <v>89</v>
      </c>
      <c r="L7" s="19">
        <v>50</v>
      </c>
    </row>
    <row r="8" spans="1:16" x14ac:dyDescent="0.25">
      <c r="A8" t="s">
        <v>23</v>
      </c>
      <c r="B8" t="s">
        <v>28</v>
      </c>
      <c r="C8">
        <v>100</v>
      </c>
      <c r="D8" s="19">
        <f>$L$8*C8</f>
        <v>5000</v>
      </c>
      <c r="E8" s="19"/>
      <c r="F8" t="str">
        <f t="shared" si="0"/>
        <v>High</v>
      </c>
      <c r="G8"/>
      <c r="H8" t="s">
        <v>23</v>
      </c>
      <c r="I8">
        <f t="shared" si="1"/>
        <v>3</v>
      </c>
      <c r="J8">
        <f t="shared" si="2"/>
        <v>254</v>
      </c>
      <c r="L8" s="19">
        <v>50</v>
      </c>
    </row>
    <row r="9" spans="1:16" x14ac:dyDescent="0.25">
      <c r="A9" t="s">
        <v>23</v>
      </c>
      <c r="B9" t="s">
        <v>33</v>
      </c>
      <c r="C9">
        <v>54</v>
      </c>
      <c r="D9" s="19">
        <f t="shared" ref="D9:D10" si="5">$L$8*C9</f>
        <v>2700</v>
      </c>
      <c r="E9" s="19"/>
      <c r="F9" t="str">
        <f t="shared" si="0"/>
        <v>High</v>
      </c>
      <c r="G9"/>
      <c r="M9" s="21" t="s">
        <v>31</v>
      </c>
      <c r="N9" s="20"/>
    </row>
    <row r="10" spans="1:16" x14ac:dyDescent="0.25">
      <c r="A10" t="s">
        <v>23</v>
      </c>
      <c r="B10" t="s">
        <v>38</v>
      </c>
      <c r="C10">
        <v>100</v>
      </c>
      <c r="D10" s="19">
        <f t="shared" si="5"/>
        <v>5000</v>
      </c>
      <c r="E10" s="19"/>
      <c r="F10" t="str">
        <f t="shared" si="0"/>
        <v>High</v>
      </c>
      <c r="G10"/>
      <c r="M10" s="21" t="s">
        <v>32</v>
      </c>
      <c r="N10" s="20"/>
    </row>
    <row r="11" spans="1:16" x14ac:dyDescent="0.25">
      <c r="A11" t="s">
        <v>1</v>
      </c>
      <c r="B11" t="s">
        <v>28</v>
      </c>
      <c r="C11">
        <v>32</v>
      </c>
      <c r="D11" s="19">
        <f>$L$3*C11</f>
        <v>1120</v>
      </c>
      <c r="E11" s="19"/>
      <c r="F11" t="str">
        <f t="shared" si="0"/>
        <v>Low</v>
      </c>
      <c r="G11"/>
      <c r="M11" s="21" t="s">
        <v>34</v>
      </c>
      <c r="N11" s="20">
        <f>COUNTIF(A2:A22,H2)</f>
        <v>3</v>
      </c>
    </row>
    <row r="12" spans="1:16" x14ac:dyDescent="0.25">
      <c r="A12" t="s">
        <v>1</v>
      </c>
      <c r="B12" t="s">
        <v>33</v>
      </c>
      <c r="C12">
        <v>32</v>
      </c>
      <c r="D12" s="19">
        <f t="shared" ref="D12:D13" si="6">$L$3*C12</f>
        <v>1120</v>
      </c>
      <c r="E12" s="19"/>
      <c r="F12" t="str">
        <f t="shared" si="0"/>
        <v>Low</v>
      </c>
      <c r="G12"/>
      <c r="M12" s="21" t="s">
        <v>35</v>
      </c>
      <c r="N12" s="20"/>
    </row>
    <row r="13" spans="1:16" x14ac:dyDescent="0.25">
      <c r="A13" t="s">
        <v>1</v>
      </c>
      <c r="B13" t="s">
        <v>38</v>
      </c>
      <c r="C13">
        <v>41</v>
      </c>
      <c r="D13" s="19">
        <f t="shared" si="6"/>
        <v>1435</v>
      </c>
      <c r="E13" s="19"/>
      <c r="F13" t="str">
        <f t="shared" si="0"/>
        <v>High</v>
      </c>
      <c r="G13"/>
      <c r="M13" s="21" t="s">
        <v>36</v>
      </c>
      <c r="N13" s="20"/>
    </row>
    <row r="14" spans="1:16" x14ac:dyDescent="0.25">
      <c r="A14" t="s">
        <v>21</v>
      </c>
      <c r="B14" t="s">
        <v>28</v>
      </c>
      <c r="C14">
        <v>39</v>
      </c>
      <c r="D14" s="19">
        <f>$L$7*C14</f>
        <v>1950</v>
      </c>
      <c r="E14" s="19"/>
      <c r="F14" t="str">
        <f t="shared" si="0"/>
        <v>Low</v>
      </c>
      <c r="G14"/>
      <c r="M14" s="21" t="s">
        <v>37</v>
      </c>
      <c r="N14" s="20"/>
    </row>
    <row r="15" spans="1:16" x14ac:dyDescent="0.25">
      <c r="A15" t="s">
        <v>21</v>
      </c>
      <c r="B15" t="s">
        <v>33</v>
      </c>
      <c r="C15">
        <v>21</v>
      </c>
      <c r="D15" s="19">
        <f t="shared" ref="D15:D16" si="7">$L$7*C15</f>
        <v>1050</v>
      </c>
      <c r="E15" s="19"/>
      <c r="F15" t="str">
        <f t="shared" si="0"/>
        <v>Low</v>
      </c>
      <c r="G15"/>
    </row>
    <row r="16" spans="1:16" x14ac:dyDescent="0.25">
      <c r="A16" t="s">
        <v>21</v>
      </c>
      <c r="B16" t="s">
        <v>38</v>
      </c>
      <c r="C16">
        <v>29</v>
      </c>
      <c r="D16" s="19">
        <f t="shared" si="7"/>
        <v>1450</v>
      </c>
      <c r="E16" s="19"/>
      <c r="F16" t="str">
        <f t="shared" si="0"/>
        <v>Low</v>
      </c>
      <c r="G16"/>
    </row>
    <row r="17" spans="1:7" x14ac:dyDescent="0.25">
      <c r="A17" t="s">
        <v>17</v>
      </c>
      <c r="B17" t="s">
        <v>33</v>
      </c>
      <c r="C17">
        <v>21</v>
      </c>
      <c r="D17" s="19">
        <f>$L$5*C17</f>
        <v>840</v>
      </c>
      <c r="E17" s="19"/>
      <c r="F17" t="str">
        <f t="shared" si="0"/>
        <v>Low</v>
      </c>
      <c r="G17"/>
    </row>
    <row r="18" spans="1:7" x14ac:dyDescent="0.25">
      <c r="A18" t="s">
        <v>17</v>
      </c>
      <c r="B18" t="s">
        <v>28</v>
      </c>
      <c r="C18">
        <v>67</v>
      </c>
      <c r="D18" s="19">
        <f t="shared" ref="D18:D19" si="8">$L$5*C18</f>
        <v>2680</v>
      </c>
      <c r="E18" s="19"/>
      <c r="F18" t="str">
        <f t="shared" si="0"/>
        <v>High</v>
      </c>
      <c r="G18"/>
    </row>
    <row r="19" spans="1:7" x14ac:dyDescent="0.25">
      <c r="A19" t="s">
        <v>17</v>
      </c>
      <c r="B19" t="s">
        <v>38</v>
      </c>
      <c r="C19">
        <v>89</v>
      </c>
      <c r="D19" s="19">
        <f t="shared" si="8"/>
        <v>3560</v>
      </c>
      <c r="E19" s="19"/>
      <c r="F19" t="str">
        <f t="shared" si="0"/>
        <v>High</v>
      </c>
      <c r="G19"/>
    </row>
    <row r="20" spans="1:7" x14ac:dyDescent="0.25">
      <c r="A20" t="s">
        <v>2</v>
      </c>
      <c r="B20" t="s">
        <v>28</v>
      </c>
      <c r="C20">
        <v>52</v>
      </c>
      <c r="D20" s="19">
        <f>$L$4*C20</f>
        <v>1300</v>
      </c>
      <c r="E20" s="19"/>
      <c r="F20" t="str">
        <f t="shared" si="0"/>
        <v>High</v>
      </c>
      <c r="G20"/>
    </row>
    <row r="21" spans="1:7" x14ac:dyDescent="0.25">
      <c r="A21" t="s">
        <v>2</v>
      </c>
      <c r="B21" t="s">
        <v>33</v>
      </c>
      <c r="C21">
        <v>40</v>
      </c>
      <c r="D21" s="19">
        <f t="shared" ref="D21:D22" si="9">$L$4*C21</f>
        <v>1000</v>
      </c>
      <c r="E21" s="19"/>
      <c r="F21" t="str">
        <f t="shared" si="0"/>
        <v>High</v>
      </c>
      <c r="G21"/>
    </row>
    <row r="22" spans="1:7" x14ac:dyDescent="0.25">
      <c r="A22" t="s">
        <v>2</v>
      </c>
      <c r="B22" t="s">
        <v>38</v>
      </c>
      <c r="C22">
        <v>92</v>
      </c>
      <c r="D22" s="19">
        <f t="shared" si="9"/>
        <v>2300</v>
      </c>
      <c r="E22" s="19"/>
      <c r="F22" t="str">
        <f t="shared" si="0"/>
        <v>High</v>
      </c>
      <c r="G22"/>
    </row>
    <row r="23" spans="1:7" x14ac:dyDescent="0.25">
      <c r="G23"/>
    </row>
  </sheetData>
  <mergeCells count="1"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B6F-098D-457F-B597-6B7560CF92C9}">
  <dimension ref="A1:C31"/>
  <sheetViews>
    <sheetView zoomScale="130" zoomScaleNormal="130" workbookViewId="0"/>
  </sheetViews>
  <sheetFormatPr defaultRowHeight="15" x14ac:dyDescent="0.25"/>
  <cols>
    <col min="1" max="1" width="23.140625" customWidth="1"/>
  </cols>
  <sheetData>
    <row r="1" spans="1:3" x14ac:dyDescent="0.25">
      <c r="A1" s="2" t="s">
        <v>39</v>
      </c>
    </row>
    <row r="2" spans="1:3" x14ac:dyDescent="0.25">
      <c r="A2" t="s">
        <v>40</v>
      </c>
    </row>
    <row r="5" spans="1:3" x14ac:dyDescent="0.25">
      <c r="A5" s="2" t="s">
        <v>41</v>
      </c>
    </row>
    <row r="6" spans="1:3" x14ac:dyDescent="0.25">
      <c r="A6" t="s">
        <v>42</v>
      </c>
    </row>
    <row r="9" spans="1:3" x14ac:dyDescent="0.25">
      <c r="A9" s="2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3" spans="1:3" x14ac:dyDescent="0.25">
      <c r="A13" s="2" t="s">
        <v>47</v>
      </c>
    </row>
    <row r="14" spans="1:3" x14ac:dyDescent="0.25">
      <c r="A14" t="s">
        <v>44</v>
      </c>
      <c r="B14" t="s">
        <v>45</v>
      </c>
      <c r="C14" t="s">
        <v>46</v>
      </c>
    </row>
    <row r="17" spans="1:3" x14ac:dyDescent="0.25">
      <c r="A17" s="2" t="s">
        <v>48</v>
      </c>
    </row>
    <row r="18" spans="1:3" x14ac:dyDescent="0.25">
      <c r="A18" t="s">
        <v>44</v>
      </c>
      <c r="B18" t="s">
        <v>45</v>
      </c>
      <c r="C18" t="s">
        <v>46</v>
      </c>
    </row>
    <row r="21" spans="1:3" x14ac:dyDescent="0.25">
      <c r="A21" s="2" t="s">
        <v>49</v>
      </c>
    </row>
    <row r="22" spans="1:3" x14ac:dyDescent="0.25">
      <c r="A22" t="s">
        <v>50</v>
      </c>
    </row>
    <row r="24" spans="1:3" x14ac:dyDescent="0.25">
      <c r="A24" s="2" t="s">
        <v>51</v>
      </c>
    </row>
    <row r="25" spans="1:3" x14ac:dyDescent="0.25">
      <c r="A25" t="s">
        <v>52</v>
      </c>
    </row>
    <row r="27" spans="1:3" x14ac:dyDescent="0.25">
      <c r="A27" s="2" t="s">
        <v>53</v>
      </c>
    </row>
    <row r="28" spans="1:3" x14ac:dyDescent="0.25">
      <c r="A28" s="5" t="s">
        <v>54</v>
      </c>
    </row>
    <row r="31" spans="1:3" x14ac:dyDescent="0.25">
      <c r="A31" s="2" t="s">
        <v>55</v>
      </c>
    </row>
  </sheetData>
  <hyperlinks>
    <hyperlink ref="A28" r:id="rId1" xr:uid="{384F31C9-2996-4467-BA1E-9CA444C22D4D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037D-F900-45F8-A4CC-790EE9DB30C3}">
  <dimension ref="A1:F6"/>
  <sheetViews>
    <sheetView zoomScale="145" zoomScaleNormal="145" workbookViewId="0"/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 x14ac:dyDescent="0.25">
      <c r="A1" s="2" t="s">
        <v>64</v>
      </c>
      <c r="B1" s="2" t="s">
        <v>65</v>
      </c>
      <c r="C1" s="2" t="s">
        <v>6</v>
      </c>
      <c r="D1" s="2"/>
      <c r="E1" s="2" t="s">
        <v>68</v>
      </c>
    </row>
    <row r="2" spans="1:6" x14ac:dyDescent="0.25">
      <c r="A2" t="s">
        <v>0</v>
      </c>
      <c r="B2">
        <v>10</v>
      </c>
      <c r="C2">
        <v>4</v>
      </c>
      <c r="E2" t="s">
        <v>67</v>
      </c>
      <c r="F2" t="s">
        <v>2</v>
      </c>
    </row>
    <row r="3" spans="1:6" x14ac:dyDescent="0.25">
      <c r="A3" t="s">
        <v>1</v>
      </c>
      <c r="B3">
        <v>8</v>
      </c>
      <c r="C3">
        <v>3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2" t="s">
        <v>69</v>
      </c>
    </row>
    <row r="6" spans="1:6" x14ac:dyDescent="0.25">
      <c r="E6" t="s">
        <v>67</v>
      </c>
      <c r="F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0745-0719-4EE6-B49F-FDC6A9926567}">
  <dimension ref="A1:A5"/>
  <sheetViews>
    <sheetView zoomScale="250" zoomScaleNormal="250" workbookViewId="0"/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70</v>
      </c>
    </row>
    <row r="2" spans="1:1" x14ac:dyDescent="0.25">
      <c r="A2" s="6"/>
    </row>
    <row r="4" spans="1:1" x14ac:dyDescent="0.25">
      <c r="A4" s="2" t="s">
        <v>71</v>
      </c>
    </row>
    <row r="5" spans="1:1" x14ac:dyDescent="0.25">
      <c r="A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Formula Fundamentals</vt:lpstr>
      <vt:lpstr>Tax Rate</vt:lpstr>
      <vt:lpstr>Order of Operations</vt:lpstr>
      <vt:lpstr>Basic Functions</vt:lpstr>
      <vt:lpstr>Conditional Functions</vt:lpstr>
      <vt:lpstr>my assignment</vt:lpstr>
      <vt:lpstr>Text Functions</vt:lpstr>
      <vt:lpstr>Lookup Functions</vt:lpstr>
      <vt:lpstr>Date &amp; Time</vt:lpstr>
      <vt:lpstr>Logical Functions</vt:lpstr>
      <vt:lpstr>Bonus</vt:lpstr>
      <vt:lpstr>Condition</vt:lpstr>
      <vt:lpstr>Cookie_Name</vt:lpstr>
      <vt:lpstr>Cookies_Sold</vt:lpstr>
      <vt:lpstr>Country</vt:lpstr>
      <vt:lpstr>IF</vt:lpstr>
      <vt:lpstr>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DELL</cp:lastModifiedBy>
  <cp:revision/>
  <dcterms:created xsi:type="dcterms:W3CDTF">2022-05-10T22:30:35Z</dcterms:created>
  <dcterms:modified xsi:type="dcterms:W3CDTF">2024-04-19T08:35:08Z</dcterms:modified>
  <cp:category/>
  <cp:contentStatus/>
</cp:coreProperties>
</file>