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leach/PROJECT-local/TRACEBASE/tracebase/DataRepo/data/tests/small_obob2/"/>
    </mc:Choice>
  </mc:AlternateContent>
  <xr:revisionPtr revIDLastSave="0" documentId="13_ncr:1_{52758E2E-B2BE-A34D-BAC0-48333C7777A5}" xr6:coauthVersionLast="47" xr6:coauthVersionMax="47" xr10:uidLastSave="{00000000-0000-0000-0000-000000000000}"/>
  <bookViews>
    <workbookView xWindow="240" yWindow="500" windowWidth="31280" windowHeight="14260" activeTab="2"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Details" sheetId="8" r:id="rId7"/>
    <sheet name="Peak Group Conflicts" sheetId="9" state="hidden" r:id="rId8"/>
    <sheet name="Treatments" sheetId="10" r:id="rId9"/>
    <sheet name="Tissues" sheetId="11" r:id="rId10"/>
    <sheet name="Compounds" sheetId="12" r:id="rId11"/>
    <sheet name="LC Protocols" sheetId="13"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 i="2" l="1" a="1"/>
  <c r="A2" i="6"/>
  <c r="A20" i="13"/>
  <c r="G20" i="2" a="1"/>
  <c r="E16" i="3" a="1"/>
  <c r="E33" i="3" a="1"/>
  <c r="A22" i="6"/>
  <c r="G27" i="2" a="1"/>
  <c r="G13" i="2" a="1"/>
  <c r="A17" i="13"/>
  <c r="A11" i="13"/>
  <c r="G15" i="2" a="1"/>
  <c r="G18" i="2" a="1"/>
  <c r="A26" i="13"/>
  <c r="G30" i="2" a="1"/>
  <c r="E27" i="3" a="1"/>
  <c r="G14" i="2" a="1"/>
  <c r="A21" i="13"/>
  <c r="A18" i="6"/>
  <c r="G23" i="2" a="1"/>
  <c r="A16" i="13"/>
  <c r="A7" i="13"/>
  <c r="A7" i="6"/>
  <c r="E22" i="3" a="1"/>
  <c r="A9" i="6"/>
  <c r="A19" i="6"/>
  <c r="A8" i="6"/>
  <c r="G24" i="2" a="1"/>
  <c r="E26" i="3" a="1"/>
  <c r="A19" i="13"/>
  <c r="G22" i="2" a="1"/>
  <c r="A24" i="13"/>
  <c r="G19" i="2" a="1"/>
  <c r="A10" i="6"/>
  <c r="E17" i="3" a="1"/>
  <c r="A13" i="6"/>
  <c r="E29" i="3" a="1"/>
  <c r="A14" i="6"/>
  <c r="E20" i="3" a="1"/>
  <c r="A9" i="13"/>
  <c r="A11" i="6"/>
  <c r="E21" i="3" a="1"/>
  <c r="G29" i="2" a="1"/>
  <c r="A15" i="13"/>
  <c r="A23" i="13"/>
  <c r="G25" i="2" a="1"/>
  <c r="E30" i="3" a="1"/>
  <c r="E34" i="3" a="1"/>
  <c r="A4" i="6"/>
  <c r="A14" i="13"/>
  <c r="E28" i="3" a="1"/>
  <c r="A3" i="6"/>
  <c r="E23" i="3" a="1"/>
  <c r="A16" i="6"/>
  <c r="A15" i="6"/>
  <c r="A12" i="6"/>
  <c r="E19" i="3" a="1"/>
  <c r="G17" i="2" a="1"/>
  <c r="A18" i="13"/>
  <c r="A20" i="6"/>
  <c r="E24" i="3" a="1"/>
  <c r="A10" i="13"/>
  <c r="A13" i="13"/>
  <c r="A22" i="13"/>
  <c r="G26" i="2" a="1"/>
  <c r="G16" i="2" a="1"/>
  <c r="E32" i="3" a="1"/>
  <c r="G28" i="2" a="1"/>
  <c r="A21" i="6"/>
  <c r="E31" i="3" a="1"/>
  <c r="A17" i="6"/>
  <c r="G31" i="2" a="1"/>
  <c r="A8" i="13"/>
  <c r="A12" i="13"/>
  <c r="E25" i="3" a="1"/>
  <c r="G21" i="2" a="1"/>
  <c r="E18" i="3" a="1"/>
  <c r="A5" i="6"/>
  <c r="A6" i="6"/>
  <c r="E35" i="3" a="1"/>
  <c r="A25" i="13"/>
  <c r="G12" i="2" l="1"/>
  <c r="E35" i="3"/>
  <c r="E18" i="3"/>
  <c r="G21" i="2"/>
  <c r="E25" i="3"/>
  <c r="G31" i="2"/>
  <c r="E31" i="3"/>
  <c r="G28" i="2"/>
  <c r="E32" i="3"/>
  <c r="G16" i="2"/>
  <c r="G26" i="2"/>
  <c r="E24" i="3"/>
  <c r="G17" i="2"/>
  <c r="E19" i="3"/>
  <c r="E23" i="3"/>
  <c r="E28" i="3"/>
  <c r="E34" i="3"/>
  <c r="E30" i="3"/>
  <c r="G25" i="2"/>
  <c r="G29" i="2"/>
  <c r="E21" i="3"/>
  <c r="E20" i="3"/>
  <c r="E29" i="3"/>
  <c r="E17" i="3"/>
  <c r="G19" i="2"/>
  <c r="G22" i="2"/>
  <c r="E26" i="3"/>
  <c r="G24" i="2"/>
  <c r="E22" i="3"/>
  <c r="G23" i="2"/>
  <c r="G14" i="2"/>
  <c r="E27" i="3"/>
  <c r="G30" i="2"/>
  <c r="G18" i="2"/>
  <c r="G15" i="2"/>
  <c r="G13" i="2"/>
  <c r="G27" i="2"/>
  <c r="E33" i="3"/>
  <c r="E16" i="3"/>
  <c r="G2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C1" authorId="0" shapeId="0" xr:uid="{00000000-0006-0000-0300-000005000000}">
      <text>
        <r>
          <rPr>
            <sz val="10"/>
            <color indexed="81"/>
            <rFont val="Courier"/>
            <family val="2"/>
          </rPr>
          <t>The weight (in grams) of the animal at the time of sample collection.
Units: grams.
Optional.</t>
        </r>
      </text>
    </comment>
    <comment ref="D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E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F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G1" authorId="0" shapeId="0" xr:uid="{00000000-0006-0000-0300-00000B000000}">
      <text>
        <r>
          <rPr>
            <sz val="10"/>
            <color rgb="FF000000"/>
            <rFont val="Courier"/>
            <family val="2"/>
          </rPr>
          <t xml:space="preserve">The experimental study(ies) the the animal is associated with.
</t>
        </r>
        <r>
          <rPr>
            <sz val="10"/>
            <color rgb="FF000000"/>
            <rFont val="Courier"/>
            <family val="2"/>
          </rPr>
          <t xml:space="preserve">
</t>
        </r>
        <r>
          <rPr>
            <sz val="10"/>
            <color rgb="FF000000"/>
            <rFont val="Courier"/>
            <family val="2"/>
          </rPr>
          <t xml:space="preserve">Note that an animal can belong to multiple studies.  As such, this is a
</t>
        </r>
        <r>
          <rPr>
            <sz val="10"/>
            <color rgb="FF000000"/>
            <rFont val="Courier"/>
            <family val="2"/>
          </rPr>
          <t xml:space="preserve">delimited field.  Multiple Study records can be entered using the delimiter:
</t>
        </r>
        <r>
          <rPr>
            <sz val="10"/>
            <color rgb="FF000000"/>
            <rFont val="Courier"/>
            <family val="2"/>
          </rPr>
          <t xml:space="preserve">';', but the dropdowns only work for individual studies, thus multiple studies
</t>
        </r>
        <r>
          <rPr>
            <sz val="10"/>
            <color rgb="FF000000"/>
            <rFont val="Courier"/>
            <family val="2"/>
          </rPr>
          <t xml:space="preserve">must be manually entered.
</t>
        </r>
        <r>
          <rPr>
            <sz val="10"/>
            <color rgb="FF000000"/>
            <rFont val="Courier"/>
            <family val="2"/>
          </rPr>
          <t xml:space="preserve">
</t>
        </r>
        <r>
          <rPr>
            <sz val="10"/>
            <color rgb="FF000000"/>
            <rFont val="Courier"/>
            <family val="2"/>
          </rPr>
          <t xml:space="preserve">Select a 'Study' from the dropdowns in this column.  The dropdowns are populated
</t>
        </r>
        <r>
          <rPr>
            <sz val="10"/>
            <color rgb="FF000000"/>
            <rFont val="Courier"/>
            <family val="2"/>
          </rPr>
          <t xml:space="preserve">by the 'Name' column in the 'Study' sheet, so if the dropdowns are empty, add
</t>
        </r>
        <r>
          <rPr>
            <sz val="10"/>
            <color rgb="FF000000"/>
            <rFont val="Courier"/>
            <family val="2"/>
          </rPr>
          <t xml:space="preserve">rows to the 'Study' sheet.
</t>
        </r>
        <r>
          <rPr>
            <sz val="10"/>
            <color rgb="FF000000"/>
            <rFont val="Courier"/>
            <family val="2"/>
          </rPr>
          <t xml:space="preserve">
</t>
        </r>
        <r>
          <rPr>
            <sz val="10"/>
            <color rgb="FF000000"/>
            <rFont val="Courier"/>
            <family val="2"/>
          </rPr>
          <t>Required.</t>
        </r>
      </text>
    </comment>
    <comment ref="H1" authorId="0" shapeId="0" xr:uid="{00000000-0006-0000-0300-000002000000}">
      <text>
        <r>
          <rPr>
            <sz val="10"/>
            <color indexed="81"/>
            <rFont val="Courier"/>
            <family val="2"/>
          </rPr>
          <t>The age of the animal at the time of sample collection.
Units: weeks (integer or decimal).
Optional.</t>
        </r>
      </text>
    </comment>
    <comment ref="I1" authorId="0" shapeId="0" xr:uid="{00000000-0006-0000-0300-000003000000}">
      <text>
        <r>
          <rPr>
            <sz val="10"/>
            <color indexed="81"/>
            <rFont val="Courier"/>
            <family val="2"/>
          </rPr>
          <t>The sex of the animal ("male" or "female").
Select a 'Sex' from the dropdowns in this column.  Valid values are:
- F
- M
Optional.</t>
        </r>
      </text>
    </comment>
    <comment ref="J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K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Jenna AbuSalim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Ricardo Cordova
- Sheng Hui
- Wenyun Lu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rgb="FF000000"/>
            <rFont val="Courier"/>
            <family val="2"/>
          </rPr>
          <t xml:space="preserve">The Sequence associated with the Sample Name, Sample Data Header, and/or mzXML
</t>
        </r>
        <r>
          <rPr>
            <sz val="10"/>
            <color rgb="FF000000"/>
            <rFont val="Courier"/>
            <family val="2"/>
          </rPr>
          <t xml:space="preserve">File Name on this row.
</t>
        </r>
        <r>
          <rPr>
            <sz val="10"/>
            <color rgb="FF000000"/>
            <rFont val="Courier"/>
            <family val="2"/>
          </rPr>
          <t xml:space="preserve">
</t>
        </r>
        <r>
          <rPr>
            <sz val="10"/>
            <color rgb="FF000000"/>
            <rFont val="Courier"/>
            <family val="2"/>
          </rPr>
          <t xml:space="preserve">Refer to the Sequence Name column in the Sequences sheet for format details.
</t>
        </r>
        <r>
          <rPr>
            <sz val="10"/>
            <color rgb="FF000000"/>
            <rFont val="Courier"/>
            <family val="2"/>
          </rPr>
          <t xml:space="preserve">
</t>
        </r>
        <r>
          <rPr>
            <sz val="10"/>
            <color rgb="FF000000"/>
            <rFont val="Courier"/>
            <family val="2"/>
          </rPr>
          <t xml:space="preserve">Select a 'Sequence'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Unique name of the protocol.
The values in this column are referenced by the 'Treatment' column in the
'Animals' sheet.
Must be unique.
Required.</t>
        </r>
      </text>
    </comment>
    <comment ref="B1" authorId="0" shapeId="0" xr:uid="{00000000-0006-0000-0900-000002000000}">
      <text>
        <r>
          <rPr>
            <sz val="10"/>
            <color indexed="81"/>
            <rFont val="Courier"/>
            <family val="2"/>
          </rPr>
          <t>Full text of the protocol's methods.
Optional.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00000000-0006-0000-0B00-000002000000}">
      <text>
        <r>
          <rPr>
            <sz val="10"/>
            <color indexed="81"/>
            <rFont val="Courier"/>
            <family val="2"/>
          </rPr>
          <t>A unique identifier for this compound in the Human Metabolome Database
(https://hmdb.ca/metabolites).
Must be unique.
Required.</t>
        </r>
      </text>
    </comment>
    <comment ref="C1" authorId="0" shapeId="0" xr:uid="{00000000-0006-0000-0B00-000003000000}">
      <text>
        <r>
          <rPr>
            <sz val="10"/>
            <color indexed="81"/>
            <rFont val="Courier"/>
            <family val="2"/>
          </rPr>
          <t>The molecular formula of the compound (e.g. "C6H12O6", "C16H32O2", etc.).
Required.</t>
        </r>
      </text>
    </comment>
    <comment ref="D1" authorId="0" shapeId="0" xr:uid="{00000000-0006-0000-0B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C00-000001000000}">
      <text>
        <r>
          <rPr>
            <sz val="10"/>
            <color indexed="81"/>
            <rFont val="Courier"/>
            <family val="2"/>
          </rPr>
          <t>Readonly.  (Calculated by formula.)
Unique laboratory-defined name of the liquid chromatography method.(e.g. polar-
HILIC-25-min)
While this column is automatically populated by excel formula, the following
describes the formula output, if you wish to manually enter it.
E.g. 'LC Protocol'-'Run Length'-min
The values in this column are referenced by the 'Sequence Name' column in the
'Sequences' sheet.
Must be unique.
Required.</t>
        </r>
      </text>
    </comment>
    <comment ref="B1" authorId="0" shapeId="0" xr:uid="{00000000-0006-0000-0C00-000002000000}">
      <text>
        <r>
          <rPr>
            <sz val="10"/>
            <color indexed="81"/>
            <rFont val="Courier"/>
            <family val="2"/>
          </rPr>
          <t>Laboratory-defined type of the liquid chromatography method.(e.g. polar-HILIC)
Select a 'LC Protocol' from the dropdowns in this column.  Valid values are:
- lipid-reversed-phase
- polar-HILIC
- polar-reversed-phase
- polar-reversed-phase-ion-pairing
- unknown
Required.</t>
        </r>
      </text>
    </comment>
    <comment ref="C1" authorId="0" shapeId="0" xr:uid="{00000000-0006-0000-0C00-000003000000}">
      <text>
        <r>
          <rPr>
            <sz val="10"/>
            <color indexed="81"/>
            <rFont val="Courier"/>
            <family val="2"/>
          </rPr>
          <t>Time duration to complete a sample run through the liquid chromatography method.
Units: minutes.
Select a 'Run Length' from the dropdowns in this column.  Valid values are:
- 25.0
Optional.</t>
        </r>
      </text>
    </comment>
    <comment ref="D1" authorId="0" shapeId="0" xr:uid="{00000000-0006-0000-0C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<sst xmlns="http://schemas.openxmlformats.org/spreadsheetml/2006/main" count="459" uniqueCount="300">
  <si>
    <t>Name</t>
  </si>
  <si>
    <t>Description</t>
  </si>
  <si>
    <t>Tracer Row Group</t>
  </si>
  <si>
    <t>Compound</t>
  </si>
  <si>
    <t>Mass Number</t>
  </si>
  <si>
    <t>Element</t>
  </si>
  <si>
    <t>Label Count</t>
  </si>
  <si>
    <t>Label Positions</t>
  </si>
  <si>
    <t>Tracer Name</t>
  </si>
  <si>
    <t>glucose</t>
  </si>
  <si>
    <t>methionine</t>
  </si>
  <si>
    <t>proline</t>
  </si>
  <si>
    <t>serine</t>
  </si>
  <si>
    <t>valine</t>
  </si>
  <si>
    <t>glycerol</t>
  </si>
  <si>
    <t>C</t>
  </si>
  <si>
    <t>N</t>
  </si>
  <si>
    <t>glucose-[13C6]</t>
  </si>
  <si>
    <t>methionine-[13C5,15N1]</t>
  </si>
  <si>
    <t>proline-[13C5,15N1]</t>
  </si>
  <si>
    <t>serine-[13C3,15N1]</t>
  </si>
  <si>
    <t>valine-[13C5,15N1]</t>
  </si>
  <si>
    <t>glycerol-[13C3]</t>
  </si>
  <si>
    <t>Infusate Row Group</t>
  </si>
  <si>
    <t>Tracer Group Name</t>
  </si>
  <si>
    <t>Tracer</t>
  </si>
  <si>
    <t>Tracer Concentration</t>
  </si>
  <si>
    <t>Infusate Name</t>
  </si>
  <si>
    <t>glucose-[13C6][100];methionine-[13C5,15N1][3.5];proline-[13C5,15N1][10];serine-[13C3,15N1][20];valine-[13C5,15N1][10]</t>
  </si>
  <si>
    <t>glycerol-[13C3][110]</t>
  </si>
  <si>
    <t>glucose-[13C6][300]</t>
  </si>
  <si>
    <t>glucose-[13C6][200]</t>
  </si>
  <si>
    <t>glucose-[13C6][800]</t>
  </si>
  <si>
    <t>glucose-[13C6][400]</t>
  </si>
  <si>
    <t>glycerol-[13C3][100]</t>
  </si>
  <si>
    <t>glucose-[13C6][101]</t>
  </si>
  <si>
    <t>glycerol-[13C3][70]</t>
  </si>
  <si>
    <t>glucose-[13C6][1.88e+03]</t>
  </si>
  <si>
    <t>Animal Name</t>
  </si>
  <si>
    <t>Age</t>
  </si>
  <si>
    <t>Sex</t>
  </si>
  <si>
    <t>Genotype</t>
  </si>
  <si>
    <t>Weight</t>
  </si>
  <si>
    <t>Infusate</t>
  </si>
  <si>
    <t>Infusion Rate</t>
  </si>
  <si>
    <t>Diet</t>
  </si>
  <si>
    <t>Feeding Status</t>
  </si>
  <si>
    <t>Treatment</t>
  </si>
  <si>
    <t>Study</t>
  </si>
  <si>
    <t>no treatment</t>
  </si>
  <si>
    <t>Sample</t>
  </si>
  <si>
    <t>Date Collected</t>
  </si>
  <si>
    <t>Researcher Name</t>
  </si>
  <si>
    <t>Tissue</t>
  </si>
  <si>
    <t>Collection Time</t>
  </si>
  <si>
    <t>Animal</t>
  </si>
  <si>
    <t>serum_plasma_tail</t>
  </si>
  <si>
    <t>Sequence Name</t>
  </si>
  <si>
    <t>Operator</t>
  </si>
  <si>
    <t>LC Protocol Name</t>
  </si>
  <si>
    <t>Instrument</t>
  </si>
  <si>
    <t>Date</t>
  </si>
  <si>
    <t>Notes</t>
  </si>
  <si>
    <t>unknown</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</si>
  <si>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</si>
  <si>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</si>
  <si>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</si>
  <si>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</si>
  <si>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</si>
  <si>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</si>
  <si>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</si>
  <si>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</si>
  <si>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</si>
  <si>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</si>
  <si>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</si>
  <si>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Animal Treatment</t>
  </si>
  <si>
    <t>Treatment Description</t>
  </si>
  <si>
    <t>brown_adipose_tissue</t>
  </si>
  <si>
    <t>brain</t>
  </si>
  <si>
    <t>diaphragm</t>
  </si>
  <si>
    <t>gastrocnemius</t>
  </si>
  <si>
    <t>white_adipose_tissue_gonadal</t>
  </si>
  <si>
    <t>heart</t>
  </si>
  <si>
    <t>kidney</t>
  </si>
  <si>
    <t>liver</t>
  </si>
  <si>
    <t>lung</t>
  </si>
  <si>
    <t>pancreas</t>
  </si>
  <si>
    <t>quadricep</t>
  </si>
  <si>
    <t>small_intestine</t>
  </si>
  <si>
    <t>soleus</t>
  </si>
  <si>
    <t>skeletal_muscle_unspecified_location</t>
  </si>
  <si>
    <t>colon</t>
  </si>
  <si>
    <t>white_adipose_tissue_inguinal</t>
  </si>
  <si>
    <t>white_adipose_tissue_unspecified_location</t>
  </si>
  <si>
    <t>spleen</t>
  </si>
  <si>
    <t>serum_plasma_artery</t>
  </si>
  <si>
    <t>serum_plasma_portal</t>
  </si>
  <si>
    <t>serum_plasma_unspecified_location</t>
  </si>
  <si>
    <t>thymus</t>
  </si>
  <si>
    <t>ear</t>
  </si>
  <si>
    <t>skin</t>
  </si>
  <si>
    <t>stomach</t>
  </si>
  <si>
    <t>cecum</t>
  </si>
  <si>
    <t>cecum_contents</t>
  </si>
  <si>
    <t>tibialus_anterior</t>
  </si>
  <si>
    <t>eye</t>
  </si>
  <si>
    <t>testicle</t>
  </si>
  <si>
    <t>ovary</t>
  </si>
  <si>
    <t>uterus</t>
  </si>
  <si>
    <t>tumor_nonspecific</t>
  </si>
  <si>
    <t>tumor_hct116</t>
  </si>
  <si>
    <t>brown adipose tissue</t>
  </si>
  <si>
    <t>whole brain</t>
  </si>
  <si>
    <t>diaphragm muscle</t>
  </si>
  <si>
    <t>gastrocnemius muscle</t>
  </si>
  <si>
    <t>gonadal white adipose tissue</t>
  </si>
  <si>
    <t>heart muscle (ventricle)</t>
  </si>
  <si>
    <t>quadricep muscle</t>
  </si>
  <si>
    <t>small intestine</t>
  </si>
  <si>
    <t>unspecified skeletal muscle - only use this if source muscle is unknown</t>
  </si>
  <si>
    <t>inguinal white adipose tissue</t>
  </si>
  <si>
    <t>unspecified white adipose tissue - only use this if source fat depot is unknown</t>
  </si>
  <si>
    <t>serum or plasma collected from tail snip</t>
  </si>
  <si>
    <t>serum or plasma collected from any artery</t>
  </si>
  <si>
    <t>serum or plasma collected from portal vein</t>
  </si>
  <si>
    <t>serum or plasma - only use when the source is unknown</t>
  </si>
  <si>
    <t>outer ear, usually collected as a representative skin sample</t>
  </si>
  <si>
    <t>unspecified source of skin - only use this if source of skin is unknown</t>
  </si>
  <si>
    <t>cecum contents</t>
  </si>
  <si>
    <t>tibialus anterior muscle</t>
  </si>
  <si>
    <t>eyeball</t>
  </si>
  <si>
    <t>xenograft tumor of HCT116 cells</t>
  </si>
  <si>
    <t>HMDB ID</t>
  </si>
  <si>
    <t>Formula</t>
  </si>
  <si>
    <t>Synonyms</t>
  </si>
  <si>
    <t>LC Protocol</t>
  </si>
  <si>
    <t>Run Length</t>
  </si>
  <si>
    <t>lipid-reversed-phase-25-min</t>
  </si>
  <si>
    <t>polar-HILIC-25-min</t>
  </si>
  <si>
    <t>polar-reversed-phase-25-min</t>
  </si>
  <si>
    <t>polar-reversed-phase-ion-pairing-25-min</t>
  </si>
  <si>
    <t>lipid-reversed-phase</t>
  </si>
  <si>
    <t>polar-HILIC</t>
  </si>
  <si>
    <t>polar-reversed-phase</t>
  </si>
  <si>
    <t>polar-reversed-phase-ion-pairing</t>
  </si>
  <si>
    <t>This method involves the analysis of lipids using reversed-phase chromatography on C18 columns, coupled with high resolution mass spectrometry. It is mainly used for the analysis of lipids.</t>
  </si>
  <si>
    <t>This method involves the analysis of polar metabolites using HILIC on Waters Amide columns with basic buffer, coupled with high resolution mass spectrometry</t>
  </si>
  <si>
    <t>This method involves the analysis of polar metabolites using C18 columns with acidic buffer, coupled with high resolution mass spectrometry. It is mainly used for the analysis of amino acids and derivatives.</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</si>
  <si>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</si>
  <si>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Liquid chromatography methodology was not provided or is unavailable.</t>
  </si>
  <si>
    <t>HMDB0000122</t>
  </si>
  <si>
    <t>C6H12O6</t>
  </si>
  <si>
    <t>D-Glucose;Glucose;dextrose;glucose</t>
  </si>
  <si>
    <t>HMDB0000131</t>
  </si>
  <si>
    <t>C3H8O3</t>
  </si>
  <si>
    <t>Glycerol;glycerol</t>
  </si>
  <si>
    <t>D-fructose</t>
  </si>
  <si>
    <t>HMDB0000660</t>
  </si>
  <si>
    <t>galactose</t>
  </si>
  <si>
    <t>HMDB0000143</t>
  </si>
  <si>
    <t>D-Galactose;Galactose;galactose</t>
  </si>
  <si>
    <t>L-gulose</t>
  </si>
  <si>
    <t>HMDB0012326</t>
  </si>
  <si>
    <t>mannose</t>
  </si>
  <si>
    <t>HMDB0000169</t>
  </si>
  <si>
    <t>Mannose;mannose</t>
  </si>
  <si>
    <t>myo-inositol</t>
  </si>
  <si>
    <t>HMDB0000211</t>
  </si>
  <si>
    <t>Myo-inositol;inositol;myo-inositol</t>
  </si>
  <si>
    <t>C5H11NO2S</t>
  </si>
  <si>
    <t>HMDB0000696</t>
  </si>
  <si>
    <t>met</t>
  </si>
  <si>
    <t>HMDB0000162</t>
  </si>
  <si>
    <t>C5H9NO2</t>
  </si>
  <si>
    <t>(2S)-pyrrolidine-2-carboxylic acid</t>
  </si>
  <si>
    <t>C3H7NO3</t>
  </si>
  <si>
    <t>HMDB0000187</t>
  </si>
  <si>
    <t>ser</t>
  </si>
  <si>
    <t>C5H11NO2</t>
  </si>
  <si>
    <t>HMDB0000883</t>
  </si>
  <si>
    <t>val</t>
  </si>
  <si>
    <t>unspecified tumor - only use this if other information is unknown</t>
  </si>
  <si>
    <t>No manipulation besides what is already described in other fields.</t>
  </si>
  <si>
    <t>obob_fasted</t>
  </si>
  <si>
    <t>Infusion was actually 6 labeled tracers:  Histidine, Lysine, Methionine, Phenylalanine, Threonine, Tryptophan</t>
  </si>
  <si>
    <t>WT</t>
  </si>
  <si>
    <t>Fasted</t>
  </si>
  <si>
    <t>ob/ob</t>
  </si>
  <si>
    <t>C16:0-[13C16][8]</t>
  </si>
  <si>
    <t>C16:0-[13C16][8.8]</t>
  </si>
  <si>
    <t>bat-xz969</t>
  </si>
  <si>
    <t>Xianfeng Zeng</t>
  </si>
  <si>
    <t>BAT-xz971</t>
  </si>
  <si>
    <t>Liv-xz982</t>
  </si>
  <si>
    <t>serum-xz971</t>
  </si>
  <si>
    <t>serum-xz972</t>
  </si>
  <si>
    <t>serum-xz981</t>
  </si>
  <si>
    <t>serum-xz982</t>
  </si>
  <si>
    <t>serum-xz969</t>
  </si>
  <si>
    <t>serum-xz970</t>
  </si>
  <si>
    <t>serum-xz979</t>
  </si>
  <si>
    <t>Michael</t>
  </si>
  <si>
    <t>obob_maven_6eaas_serum.xlsx</t>
  </si>
  <si>
    <t>Michael, polar-HILIC-25-min, unknown, 2021-08-20</t>
  </si>
  <si>
    <t>obob_maven_c160_serum.xlsx</t>
  </si>
  <si>
    <t>obob_maven_6eaas_inf.xlsx</t>
  </si>
  <si>
    <t>obob_maven_c160_inf.xlsx</t>
  </si>
  <si>
    <t>3-hydroxybutyrate</t>
  </si>
  <si>
    <t>HMDB0000011</t>
  </si>
  <si>
    <t>C4H8O3</t>
  </si>
  <si>
    <t>3-HB;3-hydroxybutyrate;3-hydroxybutyric acid;3HB;B-HB;BHB;beta-hydroxybutyrate;beta-hydryoxybutyric acid</t>
  </si>
  <si>
    <t>alanine</t>
  </si>
  <si>
    <t>HMDB0000161</t>
  </si>
  <si>
    <t>C3H7NO2</t>
  </si>
  <si>
    <t>Alanine;L-alanine;ala;alanine</t>
  </si>
  <si>
    <t>citrate</t>
  </si>
  <si>
    <t>HMDB0000094</t>
  </si>
  <si>
    <t>C6H8O7</t>
  </si>
  <si>
    <t>Citrate;citrate;citric acid</t>
  </si>
  <si>
    <t>isocitrate</t>
  </si>
  <si>
    <t>HMDB0000193</t>
  </si>
  <si>
    <t>Isocitrate;Isocitric acid;isocitrate</t>
  </si>
  <si>
    <t>glutamine</t>
  </si>
  <si>
    <t>HMDB0000641</t>
  </si>
  <si>
    <t>C5H10N2O3</t>
  </si>
  <si>
    <t>Glutamine;L-Glutamine;gln;glutamine</t>
  </si>
  <si>
    <t>histidine</t>
  </si>
  <si>
    <t>HMDB0000177</t>
  </si>
  <si>
    <t>C6H9N3O2</t>
  </si>
  <si>
    <t>H;His;Histidine;L-Histidine;histidine</t>
  </si>
  <si>
    <t>lactate</t>
  </si>
  <si>
    <t>HMDB0000190</t>
  </si>
  <si>
    <t>C3H6O3</t>
  </si>
  <si>
    <t>2-hydroxypropanoate;2-hydroxypropanoic acid;L-Lactic acid;Lactate;lactate;lactic acid</t>
  </si>
  <si>
    <t>lysine</t>
  </si>
  <si>
    <t>HMDB0000182</t>
  </si>
  <si>
    <t>C6H14N2O2</t>
  </si>
  <si>
    <t>L-Lysine;Lysine;lys;lysine</t>
  </si>
  <si>
    <t>phenylalanine</t>
  </si>
  <si>
    <t>HMDB0000159</t>
  </si>
  <si>
    <t>C9H11NO2</t>
  </si>
  <si>
    <t>L-Phenylalanine;Phenylalanine;phe;phenylalanine</t>
  </si>
  <si>
    <t>succinate</t>
  </si>
  <si>
    <t>HMDB0000254</t>
  </si>
  <si>
    <t>C4H6O4</t>
  </si>
  <si>
    <t>Succinate;succinate;succinic acid</t>
  </si>
  <si>
    <t>threonine</t>
  </si>
  <si>
    <t>HMDB0000167</t>
  </si>
  <si>
    <t>C4H9NO3</t>
  </si>
  <si>
    <t>L-Threonine;Threonine;thr;threonine</t>
  </si>
  <si>
    <t>tryptophan</t>
  </si>
  <si>
    <t>HMDB0000929</t>
  </si>
  <si>
    <t>C11H12N2O2</t>
  </si>
  <si>
    <t>L-Tryptophan;Tryptophan;trp;tryptophan</t>
  </si>
  <si>
    <t>hydroxypropionic acid</t>
  </si>
  <si>
    <t>HMDB0000700</t>
  </si>
  <si>
    <t>Hydroxypropionic acid;hydroxypropionic acid</t>
  </si>
  <si>
    <t>beta-alanine</t>
  </si>
  <si>
    <t>HMDB0000056</t>
  </si>
  <si>
    <t>3-aminopropanoic acid;Beta-alanine;b-Alanine;beta-Alanine;beta-alanine;Β-alanine</t>
  </si>
  <si>
    <t>sarcosine</t>
  </si>
  <si>
    <t>HMDB0000271</t>
  </si>
  <si>
    <t>Sarcosine;sarcosine</t>
  </si>
  <si>
    <t>methylmalonic acid</t>
  </si>
  <si>
    <t>HMDB0000202</t>
  </si>
  <si>
    <t>Methylmalonic acid;methylmalonic acid</t>
  </si>
  <si>
    <t>2-hydroxybutyric acid</t>
  </si>
  <si>
    <t>HMDB0000008</t>
  </si>
  <si>
    <t>3-hydroxyisobutyrate</t>
  </si>
  <si>
    <t>HMDB0000023</t>
  </si>
  <si>
    <t>(S)-3-hydroxyisobutyric acid;3-hydroxyisobutyrate</t>
  </si>
  <si>
    <t>L-homoserine</t>
  </si>
  <si>
    <t>HMDB0000719</t>
  </si>
  <si>
    <t>C16:0</t>
  </si>
  <si>
    <t>HMDB0000220</t>
  </si>
  <si>
    <t>C16H32O2</t>
  </si>
  <si>
    <t>C16;C16 fatty acid;C16:0;PA;hexadecanoate;hexadecoic acid;palmitate;palmitic acid</t>
  </si>
  <si>
    <t>C18:1</t>
  </si>
  <si>
    <t>HMDB0000207</t>
  </si>
  <si>
    <t>C18H34O2</t>
  </si>
  <si>
    <t>18:1 FA;C18:1;cis-9-octadecenoic acid;cis-oleate;oleate;oleic acid</t>
  </si>
  <si>
    <t>C18:2</t>
  </si>
  <si>
    <t>HMDB0000673</t>
  </si>
  <si>
    <t>C18H32O2</t>
  </si>
  <si>
    <t>9,12-Octadecadienoic acid;C18:2;LA;linoleate;linoleic acid</t>
  </si>
  <si>
    <t>a-ketoglutarate</t>
  </si>
  <si>
    <t>HMDB0000208</t>
  </si>
  <si>
    <t>C5H6O5</t>
  </si>
  <si>
    <t>2-ketoglutarate;2-ketoglutaric acid;2-oxoglutarate;2-oxoglutaric acid;A-ketoglutarate;Oxoglutaric acid;a-ketoglutarate;a-ketoglutaric acid;alpha-ketoglutaric acid;oxoglutarate</t>
  </si>
  <si>
    <t>malate</t>
  </si>
  <si>
    <t>HMDB0000156</t>
  </si>
  <si>
    <t>C4H6O5</t>
  </si>
  <si>
    <t>L-Malic acid;Malate;hydroxysuccinate;hydroxysuccinic acid;malate;malic acid</t>
  </si>
  <si>
    <t>pyruvate</t>
  </si>
  <si>
    <t>HMDB0000243</t>
  </si>
  <si>
    <t>C3H4O3</t>
  </si>
  <si>
    <t>2-ketopropionate;2-ketopropionic acid;2-oxopropanoate;2-oxopropanoic acid;Pyruvate;pyruvate;pyruvic acid</t>
  </si>
  <si>
    <t>lysine-[13C6]</t>
  </si>
  <si>
    <t>lysine-[13C6][23.2]</t>
  </si>
  <si>
    <t>C16:0-[13C16]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</si>
</sst>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
      <sz val="11"/>
      <color rgb="FF000000"/>
      <name val="Calibri"/>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2" xfId="0" applyFill="1" applyBorder="1"/>
    <xf numFmtId="14" fontId="0" fillId="0" borderId="0" xfId="0" applyNumberFormat="1"/>
    <xf numFmtId="0" fontId="4" fillId="0" borderId="0" xfId="0" applyFont="1"/>
  </cellXfs>
  <cellStyles count="1">
    <cellStyle name="Normal" xfId="0" builtinId="0"/>
  </cellStyles>
  <dxfs count="29">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baseColWidth="10" defaultColWidth="8.83203125" defaultRowHeight="15"/>
  <cols>
    <col min="1" max="1" width="10.5" bestFit="1" customWidth="1"/>
    <col min="2" max="2" width="84.6640625" bestFit="1" customWidth="1"/>
  </cols>
  <sheetData>
    <row r="1" spans="1:2">
      <c r="A1" s="1" t="s">
        <v>0</v>
      </c>
      <c r="B1" s="1" t="s">
        <v>1</v>
      </c>
    </row>
    <row r="2" spans="1:2">
      <c r="A2" t="s">
        <v>183</v>
      </c>
      <c r="B2" t="s">
        <v>184</v>
      </c>
    </row>
  </sheetData>
  <conditionalFormatting sqref="A1">
    <cfRule type="notContainsErrors" dxfId="28" priority="1">
      <formula>NOT(ISERROR(A1))</formula>
    </cfRule>
  </conditionalFormatting>
  <conditionalFormatting sqref="B1">
    <cfRule type="notContainsErrors" dxfId="27"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election activeCell="F13" sqref="F13"/>
    </sheetView>
  </sheetViews>
  <sheetFormatPr baseColWidth="10" defaultColWidth="8.83203125" defaultRowHeight="15"/>
  <cols>
    <col min="1" max="1" width="16.5" bestFit="1" customWidth="1"/>
    <col min="2" max="2" width="11.5" bestFit="1" customWidth="1"/>
    <col min="3" max="3" width="13.1640625" bestFit="1" customWidth="1"/>
    <col min="4" max="4" width="8.5" bestFit="1" customWidth="1"/>
    <col min="5" max="5" width="11.5" bestFit="1" customWidth="1"/>
    <col min="6" max="6" width="14.33203125" bestFit="1" customWidth="1"/>
    <col min="7" max="7" width="22.6640625" style="2" bestFit="1" customWidth="1"/>
  </cols>
  <sheetData>
    <row r="1" spans="1:7">
      <c r="A1" s="1" t="s">
        <v>2</v>
      </c>
      <c r="B1" s="1" t="s">
        <v>3</v>
      </c>
      <c r="C1" s="1" t="s">
        <v>4</v>
      </c>
      <c r="D1" s="1" t="s">
        <v>5</v>
      </c>
      <c r="E1" s="1" t="s">
        <v>6</v>
      </c>
      <c r="F1" s="1" t="s">
        <v>7</v>
      </c>
      <c r="G1" s="1" t="s">
        <v>8</v>
      </c>
    </row>
    <row r="2" spans="1:7">
      <c r="A2">
        <v>1</v>
      </c>
      <c r="B2" t="s">
        <v>9</v>
      </c>
      <c r="C2">
        <v>13</v>
      </c>
      <c r="D2" t="s">
        <v>15</v>
      </c>
      <c r="E2">
        <v>6</v>
      </c>
      <c r="G2" s="2" t="s">
        <v>17</v>
      </c>
    </row>
    <row r="3" spans="1:7">
      <c r="A3">
        <v>2</v>
      </c>
      <c r="B3" t="s">
        <v>10</v>
      </c>
      <c r="C3">
        <v>13</v>
      </c>
      <c r="D3" t="s">
        <v>15</v>
      </c>
      <c r="E3">
        <v>5</v>
      </c>
      <c r="G3" s="2" t="s">
        <v>18</v>
      </c>
    </row>
    <row r="4" spans="1:7">
      <c r="A4">
        <v>2</v>
      </c>
      <c r="B4" t="s">
        <v>10</v>
      </c>
      <c r="C4">
        <v>15</v>
      </c>
      <c r="D4" t="s">
        <v>16</v>
      </c>
      <c r="E4">
        <v>1</v>
      </c>
      <c r="G4" s="2" t="s">
        <v>18</v>
      </c>
    </row>
    <row r="5" spans="1:7">
      <c r="A5">
        <v>3</v>
      </c>
      <c r="B5" t="s">
        <v>11</v>
      </c>
      <c r="C5">
        <v>13</v>
      </c>
      <c r="D5" t="s">
        <v>15</v>
      </c>
      <c r="E5">
        <v>5</v>
      </c>
      <c r="G5" s="2" t="s">
        <v>19</v>
      </c>
    </row>
    <row r="6" spans="1:7">
      <c r="A6">
        <v>3</v>
      </c>
      <c r="B6" t="s">
        <v>11</v>
      </c>
      <c r="C6">
        <v>15</v>
      </c>
      <c r="D6" t="s">
        <v>16</v>
      </c>
      <c r="E6">
        <v>1</v>
      </c>
      <c r="G6" s="2" t="s">
        <v>19</v>
      </c>
    </row>
    <row r="7" spans="1:7">
      <c r="A7">
        <v>4</v>
      </c>
      <c r="B7" t="s">
        <v>12</v>
      </c>
      <c r="C7">
        <v>13</v>
      </c>
      <c r="D7" t="s">
        <v>15</v>
      </c>
      <c r="E7">
        <v>3</v>
      </c>
      <c r="G7" s="2" t="s">
        <v>20</v>
      </c>
    </row>
    <row r="8" spans="1:7">
      <c r="A8">
        <v>4</v>
      </c>
      <c r="B8" t="s">
        <v>12</v>
      </c>
      <c r="C8">
        <v>15</v>
      </c>
      <c r="D8" t="s">
        <v>16</v>
      </c>
      <c r="E8">
        <v>1</v>
      </c>
      <c r="G8" s="2" t="s">
        <v>20</v>
      </c>
    </row>
    <row r="9" spans="1:7">
      <c r="A9">
        <v>5</v>
      </c>
      <c r="B9" t="s">
        <v>13</v>
      </c>
      <c r="C9">
        <v>13</v>
      </c>
      <c r="D9" t="s">
        <v>15</v>
      </c>
      <c r="E9">
        <v>5</v>
      </c>
      <c r="G9" s="2" t="s">
        <v>21</v>
      </c>
    </row>
    <row r="10" spans="1:7">
      <c r="A10">
        <v>5</v>
      </c>
      <c r="B10" t="s">
        <v>13</v>
      </c>
      <c r="C10">
        <v>15</v>
      </c>
      <c r="D10" t="s">
        <v>16</v>
      </c>
      <c r="E10">
        <v>1</v>
      </c>
      <c r="G10" s="2" t="s">
        <v>21</v>
      </c>
    </row>
    <row r="11" spans="1:7">
      <c r="A11">
        <v>6</v>
      </c>
      <c r="B11" t="s">
        <v>14</v>
      </c>
      <c r="C11">
        <v>13</v>
      </c>
      <c r="D11" t="s">
        <v>15</v>
      </c>
      <c r="E11">
        <v>3</v>
      </c>
      <c r="G11" s="2" t="s">
        <v>22</v>
      </c>
    </row>
    <row r="12" spans="1:7">
      <c r="A12">
        <v>7</v>
      </c>
      <c r="B12" t="s">
        <v>234</v>
      </c>
      <c r="C12">
        <v>13</v>
      </c>
      <c r="D12" t="s">
        <v>15</v>
      </c>
      <c r="E12">
        <v>6</v>
      </c>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13" spans="1:7">
      <c r="A13">
        <v>8</v>
      </c>
      <c r="B13" s="4" t="s">
        <v>273</v>
      </c>
      <c r="C13">
        <v>13</v>
      </c>
      <c r="D13" t="s">
        <v>15</v>
      </c>
      <c r="E13">
        <v>16</v>
      </c>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C16:0-[13C16]</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4" spans="7:7">
      <c r="G24" s="2" t="str" cm="1">
        <f t="array" aca="1" ref="G2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5" spans="7:7">
      <c r="G25" s="2" t="str" cm="1">
        <f t="array" aca="1" ref="G2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6" spans="7:7">
      <c r="G26" s="2" t="str" cm="1">
        <f t="array" aca="1" ref="G2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7" spans="7:7">
      <c r="G27" s="2" t="str" cm="1">
        <f t="array" aca="1" ref="G2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8" spans="7:7">
      <c r="G28" s="2" t="str" cm="1">
        <f t="array" aca="1" ref="G2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9" spans="7:7">
      <c r="G29" s="2" t="str" cm="1">
        <f t="array" aca="1" ref="G2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0" spans="7:7">
      <c r="G30" s="2" t="str" cm="1">
        <f t="array" aca="1" ref="G3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1" spans="7:7">
      <c r="G31" s="2" t="str" cm="1">
        <f t="array" aca="1" ref="G3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26" priority="1">
      <formula>NOT(ISERROR(A1))</formula>
    </cfRule>
  </conditionalFormatting>
  <conditionalFormatting sqref="F1">
    <cfRule type="notContainsErrors" dxfId="25" priority="6">
      <formula>NOT(ISERROR(F1))</formula>
    </cfRule>
  </conditionalFormatting>
  <conditionalFormatting sqref="G1">
    <cfRule type="notContainsErrors" dxfId="24" priority="7">
      <formula>NOT(ISERROR(G1))</formula>
    </cfRule>
  </conditionalFormatting>
  <dataValidations count="1">
    <dataValidation type="list" allowBlank="1" showInputMessage="1" showErrorMessage="1" sqref="D2:D30"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Compounds!$A$2:$A$20</xm:f>
          </x14:formula1>
          <xm:sqref>B2:B12 B14:B30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5"/>
  <sheetViews>
    <sheetView tabSelected="1" workbookViewId="0">
      <selection activeCell="E18" sqref="E18"/>
    </sheetView>
  </sheetViews>
  <sheetFormatPr baseColWidth="10" defaultColWidth="8.83203125" defaultRowHeight="15"/>
  <cols>
    <col min="1" max="1" width="18.5" bestFit="1" customWidth="1"/>
    <col min="2" max="2" width="18" bestFit="1" customWidth="1"/>
    <col min="3" max="3" width="22.6640625" bestFit="1" customWidth="1"/>
    <col min="4" max="4" width="19.5" bestFit="1" customWidth="1"/>
    <col min="5" max="5" width="108" style="2" bestFit="1" customWidth="1"/>
  </cols>
  <sheetData>
    <row r="1" spans="1:5">
      <c r="A1" s="1" t="s">
        <v>23</v>
      </c>
      <c r="B1" s="1" t="s">
        <v>24</v>
      </c>
      <c r="C1" s="1" t="s">
        <v>25</v>
      </c>
      <c r="D1" s="1" t="s">
        <v>26</v>
      </c>
      <c r="E1" s="1" t="s">
        <v>27</v>
      </c>
    </row>
    <row r="2" spans="1:5">
      <c r="A2">
        <v>1</v>
      </c>
      <c r="C2" t="s">
        <v>17</v>
      </c>
      <c r="D2">
        <v>100</v>
      </c>
      <c r="E2" s="2" t="s">
        <v>28</v>
      </c>
    </row>
    <row r="3" spans="1:5">
      <c r="A3">
        <v>1</v>
      </c>
      <c r="C3" t="s">
        <v>18</v>
      </c>
      <c r="D3">
        <v>3.5</v>
      </c>
      <c r="E3" s="2" t="s">
        <v>28</v>
      </c>
    </row>
    <row r="4" spans="1:5">
      <c r="A4">
        <v>1</v>
      </c>
      <c r="C4" t="s">
        <v>19</v>
      </c>
      <c r="D4">
        <v>10</v>
      </c>
      <c r="E4" s="2" t="s">
        <v>28</v>
      </c>
    </row>
    <row r="5" spans="1:5">
      <c r="A5">
        <v>1</v>
      </c>
      <c r="C5" t="s">
        <v>20</v>
      </c>
      <c r="D5">
        <v>20</v>
      </c>
      <c r="E5" s="2" t="s">
        <v>28</v>
      </c>
    </row>
    <row r="6" spans="1:5">
      <c r="A6">
        <v>1</v>
      </c>
      <c r="C6" t="s">
        <v>21</v>
      </c>
      <c r="D6">
        <v>10</v>
      </c>
      <c r="E6" s="2" t="s">
        <v>28</v>
      </c>
    </row>
    <row r="7" spans="1:5">
      <c r="A7">
        <v>2</v>
      </c>
      <c r="C7" t="s">
        <v>22</v>
      </c>
      <c r="D7">
        <v>110</v>
      </c>
      <c r="E7" s="2" t="s">
        <v>29</v>
      </c>
    </row>
    <row r="8" spans="1:5">
      <c r="A8">
        <v>3</v>
      </c>
      <c r="C8" t="s">
        <v>17</v>
      </c>
      <c r="D8">
        <v>300</v>
      </c>
      <c r="E8" s="2" t="s">
        <v>30</v>
      </c>
    </row>
    <row r="9" spans="1:5">
      <c r="A9">
        <v>4</v>
      </c>
      <c r="C9" t="s">
        <v>17</v>
      </c>
      <c r="D9">
        <v>200</v>
      </c>
      <c r="E9" s="2" t="s">
        <v>31</v>
      </c>
    </row>
    <row r="10" spans="1:5">
      <c r="A10">
        <v>5</v>
      </c>
      <c r="C10" t="s">
        <v>17</v>
      </c>
      <c r="D10">
        <v>800</v>
      </c>
      <c r="E10" s="2" t="s">
        <v>32</v>
      </c>
    </row>
    <row r="11" spans="1:5">
      <c r="A11">
        <v>6</v>
      </c>
      <c r="C11" t="s">
        <v>17</v>
      </c>
      <c r="D11">
        <v>400</v>
      </c>
      <c r="E11" s="2" t="s">
        <v>33</v>
      </c>
    </row>
    <row r="12" spans="1:5">
      <c r="A12">
        <v>7</v>
      </c>
      <c r="C12" t="s">
        <v>22</v>
      </c>
      <c r="D12">
        <v>100</v>
      </c>
      <c r="E12" s="2" t="s">
        <v>34</v>
      </c>
    </row>
    <row r="13" spans="1:5">
      <c r="A13">
        <v>8</v>
      </c>
      <c r="C13" t="s">
        <v>17</v>
      </c>
      <c r="D13">
        <v>101</v>
      </c>
      <c r="E13" s="2" t="s">
        <v>35</v>
      </c>
    </row>
    <row r="14" spans="1:5">
      <c r="A14">
        <v>9</v>
      </c>
      <c r="C14" t="s">
        <v>22</v>
      </c>
      <c r="D14">
        <v>70</v>
      </c>
      <c r="E14" s="2" t="s">
        <v>36</v>
      </c>
    </row>
    <row r="15" spans="1:5">
      <c r="A15">
        <v>10</v>
      </c>
      <c r="C15" t="s">
        <v>17</v>
      </c>
      <c r="D15">
        <v>1875</v>
      </c>
      <c r="E15" s="2" t="s">
        <v>37</v>
      </c>
    </row>
    <row r="16" spans="1:5">
      <c r="A16">
        <v>11</v>
      </c>
      <c r="C16" t="s">
        <v>297</v>
      </c>
      <c r="D16">
        <v>23.2</v>
      </c>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17" spans="1:5">
      <c r="A17">
        <v>12</v>
      </c>
      <c r="C17" s="4" t="s">
        <v>299</v>
      </c>
      <c r="D17">
        <v>8.8000000000000007</v>
      </c>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C16:0-[13C16][8.8]</v>
      </c>
    </row>
    <row r="18" spans="1:5">
      <c r="A18">
        <v>13</v>
      </c>
      <c r="C18" s="4" t="s">
        <v>299</v>
      </c>
      <c r="D18">
        <v>8</v>
      </c>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C16:0-[13C16][8]</v>
      </c>
    </row>
    <row r="19" spans="1: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1: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1: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1: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1: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4" spans="1:5">
      <c r="E24" s="2" t="str" cm="1">
        <f t="array" aca="1" ref="E2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5" spans="1:5">
      <c r="E25" s="2" t="str" cm="1">
        <f t="array" aca="1" ref="E2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6" spans="1:5">
      <c r="E26" s="2" t="str" cm="1">
        <f t="array" aca="1" ref="E2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7" spans="1:5">
      <c r="E27" s="2" t="str" cm="1">
        <f t="array" aca="1" ref="E2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8" spans="1:5">
      <c r="E28" s="2" t="str" cm="1">
        <f t="array" aca="1" ref="E2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9" spans="1:5">
      <c r="E29" s="2" t="str" cm="1">
        <f t="array" aca="1" ref="E2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0" spans="1:5">
      <c r="E30" s="2" t="str" cm="1">
        <f t="array" aca="1" ref="E3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1" spans="1:5">
      <c r="E31" s="2" t="str" cm="1">
        <f t="array" aca="1" ref="E3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2" spans="1:5">
      <c r="E32" s="2" t="str" cm="1">
        <f t="array" aca="1" ref="E3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3" spans="5:5">
      <c r="E33" s="2" t="str" cm="1">
        <f t="array" aca="1" ref="E3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4" spans="5:5">
      <c r="E34" s="2" t="str" cm="1">
        <f t="array" aca="1" ref="E3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5" spans="5:5">
      <c r="E35" s="2" t="str" cm="1">
        <f t="array" aca="1" ref="E3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3" priority="1">
      <formula>NOT(ISERROR(A1))</formula>
    </cfRule>
  </conditionalFormatting>
  <conditionalFormatting sqref="B1">
    <cfRule type="notContainsErrors" dxfId="22" priority="2">
      <formula>NOT(ISERROR(B1))</formula>
    </cfRule>
  </conditionalFormatting>
  <conditionalFormatting sqref="C1:D1">
    <cfRule type="notContainsErrors" dxfId="21" priority="3">
      <formula>NOT(ISERROR(C1))</formula>
    </cfRule>
  </conditionalFormatting>
  <conditionalFormatting sqref="E1">
    <cfRule type="notContainsErrors" dxfId="20" priority="5">
      <formula>NOT(ISERROR(E1))</formula>
    </cfRule>
  </conditionalFormatting>
  <dataValidations count="1">
    <dataValidation type="list" allowBlank="1" showInputMessage="1" sqref="B2:B34"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Tracers!$G$2:$G$30</xm:f>
          </x14:formula1>
          <xm:sqref>C2:C16 C19:C34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
  <sheetViews>
    <sheetView workbookViewId="0">
      <selection activeCell="D6" sqref="D6"/>
    </sheetView>
  </sheetViews>
  <sheetFormatPr baseColWidth="10" defaultColWidth="8.83203125" defaultRowHeight="15"/>
  <cols>
    <col min="1" max="1" width="11.5" bestFit="1" customWidth="1"/>
    <col min="2" max="2" width="8.83203125" bestFit="1" customWidth="1"/>
    <col min="3" max="3" width="6.83203125" bestFit="1" customWidth="1"/>
    <col min="4" max="4" width="15.6640625" bestFit="1" customWidth="1"/>
    <col min="5" max="5" width="11.1640625" bestFit="1" customWidth="1"/>
    <col min="6" max="6" width="12.33203125" bestFit="1" customWidth="1"/>
    <col min="7" max="7" width="10.5" bestFit="1" customWidth="1"/>
    <col min="8" max="8" width="4.1640625" bestFit="1" customWidth="1"/>
    <col min="9" max="9" width="3.83203125" bestFit="1" customWidth="1"/>
    <col min="10" max="10" width="4.5" bestFit="1" customWidth="1"/>
    <col min="11" max="11" width="9.33203125" bestFit="1" customWidth="1"/>
  </cols>
  <sheetData>
    <row r="1" spans="1:11">
      <c r="A1" s="1" t="s">
        <v>38</v>
      </c>
      <c r="B1" s="1" t="s">
        <v>41</v>
      </c>
      <c r="C1" s="1" t="s">
        <v>42</v>
      </c>
      <c r="D1" s="1" t="s">
        <v>43</v>
      </c>
      <c r="E1" s="1" t="s">
        <v>44</v>
      </c>
      <c r="F1" s="1" t="s">
        <v>46</v>
      </c>
      <c r="G1" s="1" t="s">
        <v>48</v>
      </c>
      <c r="H1" s="1" t="s">
        <v>39</v>
      </c>
      <c r="I1" s="1" t="s">
        <v>40</v>
      </c>
      <c r="J1" s="1" t="s">
        <v>45</v>
      </c>
      <c r="K1" s="1" t="s">
        <v>47</v>
      </c>
    </row>
    <row r="2" spans="1:11">
      <c r="A2">
        <v>969</v>
      </c>
      <c r="B2" t="s">
        <v>185</v>
      </c>
      <c r="C2">
        <v>27.2</v>
      </c>
      <c r="D2" t="s">
        <v>188</v>
      </c>
      <c r="E2">
        <v>0.55000000000000004</v>
      </c>
      <c r="F2" t="s">
        <v>186</v>
      </c>
      <c r="G2" t="s">
        <v>183</v>
      </c>
    </row>
    <row r="3" spans="1:11">
      <c r="A3">
        <v>970</v>
      </c>
      <c r="B3" t="s">
        <v>185</v>
      </c>
      <c r="C3">
        <v>26.8</v>
      </c>
      <c r="D3" t="s">
        <v>188</v>
      </c>
      <c r="E3">
        <v>0.56000000000000005</v>
      </c>
      <c r="F3" t="s">
        <v>186</v>
      </c>
      <c r="G3" t="s">
        <v>183</v>
      </c>
    </row>
    <row r="4" spans="1:11">
      <c r="A4">
        <v>971</v>
      </c>
      <c r="B4" t="s">
        <v>185</v>
      </c>
      <c r="C4">
        <v>26.3</v>
      </c>
      <c r="D4" t="s">
        <v>298</v>
      </c>
      <c r="E4">
        <v>0.11</v>
      </c>
      <c r="F4" t="s">
        <v>186</v>
      </c>
      <c r="G4" t="s">
        <v>183</v>
      </c>
    </row>
    <row r="5" spans="1:11">
      <c r="A5">
        <v>972</v>
      </c>
      <c r="B5" t="s">
        <v>185</v>
      </c>
      <c r="C5">
        <v>25.6</v>
      </c>
      <c r="D5" t="s">
        <v>298</v>
      </c>
      <c r="E5">
        <v>0.12</v>
      </c>
      <c r="F5" t="s">
        <v>186</v>
      </c>
      <c r="G5" t="s">
        <v>183</v>
      </c>
    </row>
    <row r="6" spans="1:11">
      <c r="A6">
        <v>979</v>
      </c>
      <c r="B6" t="s">
        <v>187</v>
      </c>
      <c r="C6">
        <v>53.6</v>
      </c>
      <c r="D6" t="s">
        <v>189</v>
      </c>
      <c r="E6">
        <v>0.37</v>
      </c>
      <c r="F6" t="s">
        <v>186</v>
      </c>
      <c r="G6" t="s">
        <v>183</v>
      </c>
    </row>
    <row r="7" spans="1:11">
      <c r="A7">
        <v>981</v>
      </c>
      <c r="B7" t="s">
        <v>187</v>
      </c>
      <c r="C7">
        <v>48.8</v>
      </c>
      <c r="D7" t="s">
        <v>298</v>
      </c>
      <c r="E7">
        <v>0.06</v>
      </c>
      <c r="F7" t="s">
        <v>186</v>
      </c>
      <c r="G7" t="s">
        <v>183</v>
      </c>
    </row>
    <row r="8" spans="1:11">
      <c r="A8">
        <v>982</v>
      </c>
      <c r="B8" t="s">
        <v>187</v>
      </c>
      <c r="C8">
        <v>50.2</v>
      </c>
      <c r="D8" t="s">
        <v>298</v>
      </c>
      <c r="E8">
        <v>0.06</v>
      </c>
      <c r="F8" t="s">
        <v>186</v>
      </c>
      <c r="G8" t="s">
        <v>183</v>
      </c>
    </row>
  </sheetData>
  <conditionalFormatting sqref="A1:G1">
    <cfRule type="notContainsErrors" dxfId="19" priority="1">
      <formula>NOT(ISERROR(A1))</formula>
    </cfRule>
  </conditionalFormatting>
  <conditionalFormatting sqref="C1:K1">
    <cfRule type="notContainsErrors" dxfId="18" priority="2">
      <formula>NOT(ISERROR(C1))</formula>
    </cfRule>
  </conditionalFormatting>
  <dataValidations count="4">
    <dataValidation type="list" allowBlank="1" showInputMessage="1" showErrorMessage="1" sqref="I2:I24" xr:uid="{00000000-0002-0000-0300-000000000000}">
      <formula1>"F,M"</formula1>
    </dataValidation>
    <dataValidation type="list" allowBlank="1" showInputMessage="1" sqref="J2:J24"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F2:G24" xr:uid="{00000000-0002-0000-0300-000004000000}">
      <formula1>"fasted,fed,refed"</formula1>
    </dataValidation>
    <dataValidation type="list" allowBlank="1" showInputMessage="1" sqref="B2:G24" xr:uid="{00000000-0002-0000-0300-000001000000}">
      <formula1>"C57BL/6,C57BL/6J,THMYCN (het),WT,WT C57BL/6N with Flank KPC tumor,alb-/-,ob/ob"</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5000000}">
          <x14:formula1>
            <xm:f>Treatments!$A$2:$A$21</xm:f>
          </x14:formula1>
          <xm:sqref>K2:K24</xm:sqref>
        </x14:dataValidation>
        <x14:dataValidation type="list" allowBlank="1" showInputMessage="1" xr:uid="{00000000-0002-0000-0300-000006000000}">
          <x14:formula1>
            <xm:f>Study!$A$2:$A$21</xm:f>
          </x14:formula1>
          <xm:sqref>G2:G24</xm:sqref>
        </x14:dataValidation>
        <x14:dataValidation type="list" allowBlank="1" showInputMessage="1" xr:uid="{00000000-0002-0000-0300-000002000000}">
          <x14:formula1>
            <xm:f>Infusates!$E$2:$E$34</xm:f>
          </x14:formula1>
          <xm:sqref>D2:G24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election activeCell="A2" sqref="A2"/>
    </sheetView>
  </sheetViews>
  <sheetFormatPr baseColWidth="10" defaultColWidth="8.83203125" defaultRowHeight="15"/>
  <cols>
    <col min="1" max="1" width="16.6640625" bestFit="1" customWidth="1"/>
    <col min="2" max="2" width="14" bestFit="1" customWidth="1"/>
    <col min="3" max="3" width="16.5" bestFit="1" customWidth="1"/>
    <col min="4" max="4" width="17.6640625" bestFit="1" customWidth="1"/>
    <col min="5" max="5" width="14.83203125" bestFit="1" customWidth="1"/>
    <col min="6" max="6" width="11.6640625" bestFit="1" customWidth="1"/>
  </cols>
  <sheetData>
    <row r="1" spans="1:6">
      <c r="A1" s="1" t="s">
        <v>50</v>
      </c>
      <c r="B1" s="1" t="s">
        <v>51</v>
      </c>
      <c r="C1" s="1" t="s">
        <v>52</v>
      </c>
      <c r="D1" s="1" t="s">
        <v>53</v>
      </c>
      <c r="E1" s="1" t="s">
        <v>54</v>
      </c>
      <c r="F1" s="1" t="s">
        <v>55</v>
      </c>
    </row>
    <row r="2" spans="1:6">
      <c r="A2" t="s">
        <v>190</v>
      </c>
      <c r="B2" s="3">
        <v>44153</v>
      </c>
      <c r="C2" t="s">
        <v>191</v>
      </c>
      <c r="D2" t="s">
        <v>77</v>
      </c>
      <c r="E2">
        <v>150</v>
      </c>
      <c r="F2">
        <v>969</v>
      </c>
    </row>
    <row r="3" spans="1:6">
      <c r="A3" t="s">
        <v>192</v>
      </c>
      <c r="B3" s="3">
        <v>44154</v>
      </c>
      <c r="C3" t="s">
        <v>191</v>
      </c>
      <c r="D3" t="s">
        <v>77</v>
      </c>
      <c r="E3">
        <v>150</v>
      </c>
      <c r="F3">
        <v>971</v>
      </c>
    </row>
    <row r="4" spans="1:6">
      <c r="A4" t="s">
        <v>193</v>
      </c>
      <c r="B4" s="3">
        <v>44169</v>
      </c>
      <c r="C4" t="s">
        <v>191</v>
      </c>
      <c r="D4" t="s">
        <v>84</v>
      </c>
      <c r="E4">
        <v>150</v>
      </c>
      <c r="F4">
        <v>982</v>
      </c>
    </row>
    <row r="5" spans="1:6">
      <c r="A5" t="s">
        <v>194</v>
      </c>
      <c r="B5" s="3">
        <v>44154</v>
      </c>
      <c r="C5" t="s">
        <v>191</v>
      </c>
      <c r="D5" t="s">
        <v>97</v>
      </c>
      <c r="E5">
        <v>150</v>
      </c>
      <c r="F5">
        <v>971</v>
      </c>
    </row>
    <row r="6" spans="1:6">
      <c r="A6" t="s">
        <v>195</v>
      </c>
      <c r="B6" s="3">
        <v>44154</v>
      </c>
      <c r="C6" t="s">
        <v>191</v>
      </c>
      <c r="D6" t="s">
        <v>97</v>
      </c>
      <c r="E6">
        <v>150</v>
      </c>
      <c r="F6">
        <v>972</v>
      </c>
    </row>
    <row r="7" spans="1:6">
      <c r="A7" t="s">
        <v>196</v>
      </c>
      <c r="B7" s="3">
        <v>44169</v>
      </c>
      <c r="C7" t="s">
        <v>191</v>
      </c>
      <c r="D7" t="s">
        <v>97</v>
      </c>
      <c r="E7">
        <v>150</v>
      </c>
      <c r="F7">
        <v>981</v>
      </c>
    </row>
    <row r="8" spans="1:6">
      <c r="A8" t="s">
        <v>197</v>
      </c>
      <c r="B8" s="3">
        <v>44169</v>
      </c>
      <c r="C8" t="s">
        <v>191</v>
      </c>
      <c r="D8" t="s">
        <v>97</v>
      </c>
      <c r="E8">
        <v>150</v>
      </c>
      <c r="F8">
        <v>982</v>
      </c>
    </row>
    <row r="9" spans="1:6">
      <c r="A9" t="s">
        <v>198</v>
      </c>
      <c r="B9" s="3">
        <v>44153</v>
      </c>
      <c r="C9" t="s">
        <v>191</v>
      </c>
      <c r="D9" t="s">
        <v>97</v>
      </c>
      <c r="E9">
        <v>150</v>
      </c>
      <c r="F9">
        <v>969</v>
      </c>
    </row>
    <row r="10" spans="1:6">
      <c r="A10" t="s">
        <v>199</v>
      </c>
      <c r="B10" s="3">
        <v>44154</v>
      </c>
      <c r="C10" t="s">
        <v>191</v>
      </c>
      <c r="D10" t="s">
        <v>97</v>
      </c>
      <c r="E10">
        <v>150</v>
      </c>
      <c r="F10">
        <v>970</v>
      </c>
    </row>
    <row r="11" spans="1:6">
      <c r="A11" t="s">
        <v>200</v>
      </c>
      <c r="B11" s="3">
        <v>44167</v>
      </c>
      <c r="C11" t="s">
        <v>191</v>
      </c>
      <c r="D11" t="s">
        <v>97</v>
      </c>
      <c r="E11">
        <v>150</v>
      </c>
      <c r="F11">
        <v>979</v>
      </c>
    </row>
  </sheetData>
  <conditionalFormatting sqref="A1:D1">
    <cfRule type="notContainsErrors" dxfId="17" priority="1">
      <formula>NOT(ISERROR(A1))</formula>
    </cfRule>
  </conditionalFormatting>
  <conditionalFormatting sqref="E1">
    <cfRule type="notContainsErrors" dxfId="16" priority="5">
      <formula>NOT(ISERROR(E1))</formula>
    </cfRule>
  </conditionalFormatting>
  <conditionalFormatting sqref="F1">
    <cfRule type="notContainsErrors" dxfId="15" priority="6">
      <formula>NOT(ISERROR(F1))</formula>
    </cfRule>
  </conditionalFormatting>
  <dataValidations count="1">
    <dataValidation type="list" allowBlank="1" showInputMessage="1" sqref="C2:C24" xr:uid="{00000000-0002-0000-0400-000000000000}">
      <formula1>"Asael Roichman,Caroline Bartman,Connor Jankowski,Jenna AbuSalim,Lingfan Liang,Marc Bornstein,Matthew McBride,Michael Neinast,Sheng Hui,Tara TeSlaa,Won Dong Lee,Xianfeng Zeng,Zhaoyue Zhang,Zihong Chen"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Tissues!$A$2:$A$55</xm:f>
          </x14:formula1>
          <xm:sqref>D2:D24</xm:sqref>
        </x14:dataValidation>
        <x14:dataValidation type="list" allowBlank="1" showInputMessage="1" xr:uid="{00000000-0002-0000-0400-000002000000}">
          <x14:formula1>
            <xm:f>Animals!$A$2:$A$24</xm:f>
          </x14:formula1>
          <xm:sqref>F2:F24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F2" sqref="F2"/>
    </sheetView>
  </sheetViews>
  <sheetFormatPr baseColWidth="10" defaultColWidth="8.83203125" defaultRowHeight="15"/>
  <cols>
    <col min="1" max="1" width="44.1640625" style="2" bestFit="1" customWidth="1"/>
    <col min="2" max="2" width="10" bestFit="1" customWidth="1"/>
    <col min="3" max="3" width="15.6640625" bestFit="1" customWidth="1"/>
    <col min="4" max="4" width="9.83203125" bestFit="1" customWidth="1"/>
    <col min="5" max="5" width="7.5" bestFit="1" customWidth="1"/>
    <col min="6" max="6" width="5.6640625" bestFit="1" customWidth="1"/>
  </cols>
  <sheetData>
    <row r="1" spans="1:6">
      <c r="A1" s="1" t="s">
        <v>57</v>
      </c>
      <c r="B1" s="1" t="s">
        <v>58</v>
      </c>
      <c r="C1" s="1" t="s">
        <v>59</v>
      </c>
      <c r="D1" s="1" t="s">
        <v>60</v>
      </c>
      <c r="E1" s="1" t="s">
        <v>61</v>
      </c>
      <c r="F1" s="1" t="s">
        <v>62</v>
      </c>
    </row>
    <row r="2" spans="1:6">
      <c r="A2" s="2" t="str">
        <f t="shared" ref="A2:A22" ca="1" si="0">IF(OR(NOT(ISBLANK(INDIRECT("B" &amp; ROW()))),NOT(ISBLANK(INDIRECT("C" &amp; ROW()))),NOT(ISBLANK(INDIRECT("D" &amp; ROW()))),NOT(ISBLANK(INDIRECT("E" &amp; ROW()))),),_xlfn.TEXTJOIN(", ", FALSE, INDIRECT("B" &amp; ROW()), INDIRECT("C" &amp; ROW()), INDIRECT("D" &amp; ROW()), IF(ISBLANK(INDIRECT("E" &amp; ROW())),"",TEXT(INDIRECT("E" &amp; ROW()),"yyyy-mm-dd"))),"")</f>
        <v>Michael, polar-HILIC-25-min, unknown, 2021-08-20</v>
      </c>
      <c r="B2" t="s">
        <v>201</v>
      </c>
      <c r="C2" t="s">
        <v>138</v>
      </c>
      <c r="D2" t="s">
        <v>63</v>
      </c>
      <c r="E2" s="3">
        <v>44428</v>
      </c>
    </row>
    <row r="3" spans="1:6">
      <c r="A3" s="2" t="str">
        <f t="shared" ca="1" si="0"/>
        <v/>
      </c>
    </row>
    <row r="4" spans="1:6">
      <c r="A4" s="2" t="str">
        <f t="shared" ca="1" si="0"/>
        <v/>
      </c>
    </row>
    <row r="5" spans="1:6">
      <c r="A5" s="2" t="str">
        <f t="shared" ca="1" si="0"/>
        <v/>
      </c>
    </row>
    <row r="6" spans="1:6">
      <c r="A6" s="2" t="str">
        <f t="shared" ca="1" si="0"/>
        <v/>
      </c>
    </row>
    <row r="7" spans="1:6">
      <c r="A7" s="2" t="str">
        <f t="shared" ca="1" si="0"/>
        <v/>
      </c>
    </row>
    <row r="8" spans="1:6">
      <c r="A8" s="2" t="str">
        <f t="shared" ca="1" si="0"/>
        <v/>
      </c>
    </row>
    <row r="9" spans="1:6">
      <c r="A9" s="2" t="str">
        <f t="shared" ca="1" si="0"/>
        <v/>
      </c>
    </row>
    <row r="10" spans="1:6">
      <c r="A10" s="2" t="str">
        <f t="shared" ca="1" si="0"/>
        <v/>
      </c>
    </row>
    <row r="11" spans="1:6">
      <c r="A11" s="2" t="str">
        <f t="shared" ca="1" si="0"/>
        <v/>
      </c>
    </row>
    <row r="12" spans="1:6">
      <c r="A12" s="2" t="str">
        <f t="shared" ca="1" si="0"/>
        <v/>
      </c>
    </row>
    <row r="13" spans="1:6">
      <c r="A13" s="2" t="str">
        <f t="shared" ca="1" si="0"/>
        <v/>
      </c>
    </row>
    <row r="14" spans="1:6">
      <c r="A14" s="2" t="str">
        <f t="shared" ca="1" si="0"/>
        <v/>
      </c>
    </row>
    <row r="15" spans="1:6">
      <c r="A15" s="2" t="str">
        <f t="shared" ca="1" si="0"/>
        <v/>
      </c>
    </row>
    <row r="16" spans="1:6">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sheetData>
  <conditionalFormatting sqref="A1">
    <cfRule type="notContainsErrors" dxfId="14" priority="1">
      <formula>NOT(ISERROR(A1))</formula>
    </cfRule>
  </conditionalFormatting>
  <conditionalFormatting sqref="B1:E1">
    <cfRule type="notContainsErrors" dxfId="13" priority="2">
      <formula>NOT(ISERROR(B1))</formula>
    </cfRule>
  </conditionalFormatting>
  <conditionalFormatting sqref="F1">
    <cfRule type="notContainsErrors" dxfId="12" priority="6">
      <formula>NOT(ISERROR(F1))</formula>
    </cfRule>
  </conditionalFormatting>
  <dataValidations count="2">
    <dataValidation type="list" allowBlank="1" showInputMessage="1" sqref="B2:B21" xr:uid="{00000000-0002-0000-0500-000000000000}">
      <formula1>"Asael Roichman,Caroline Bartman,Connor Jankowski,Lingfan Liang,Marc Bornstein,Matthew McBride,Michael Neinast,Ricardo Cordova,Sheng Hui,Wenyun Lu,Won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Protocols'!$A$2:$A$25</xm:f>
          </x14:formula1>
          <xm:sqref>C2:C21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A2" sqref="A2"/>
    </sheetView>
  </sheetViews>
  <sheetFormatPr baseColWidth="10" defaultColWidth="8.83203125" defaultRowHeight="15"/>
  <cols>
    <col min="1" max="1" width="11.6640625" bestFit="1" customWidth="1"/>
    <col min="2" max="2" width="16.83203125" bestFit="1" customWidth="1"/>
    <col min="3" max="3" width="14.83203125" bestFit="1" customWidth="1"/>
    <col min="4" max="4" width="25.1640625" bestFit="1" customWidth="1"/>
    <col min="5" max="5" width="41.1640625" bestFit="1" customWidth="1"/>
    <col min="6" max="6" width="4.33203125" bestFit="1" customWidth="1"/>
  </cols>
  <sheetData>
    <row r="1" spans="1:6">
      <c r="A1" s="1" t="s">
        <v>64</v>
      </c>
      <c r="B1" s="1" t="s">
        <v>65</v>
      </c>
      <c r="C1" s="1" t="s">
        <v>66</v>
      </c>
      <c r="D1" s="1" t="s">
        <v>67</v>
      </c>
      <c r="E1" s="1" t="s">
        <v>68</v>
      </c>
      <c r="F1" s="1" t="s">
        <v>69</v>
      </c>
    </row>
    <row r="2" spans="1:6">
      <c r="A2" t="s">
        <v>194</v>
      </c>
      <c r="B2" t="s">
        <v>194</v>
      </c>
      <c r="D2" t="s">
        <v>202</v>
      </c>
      <c r="E2" t="s">
        <v>203</v>
      </c>
    </row>
    <row r="3" spans="1:6">
      <c r="A3" t="s">
        <v>195</v>
      </c>
      <c r="B3" t="s">
        <v>195</v>
      </c>
      <c r="D3" t="s">
        <v>202</v>
      </c>
      <c r="E3" t="s">
        <v>203</v>
      </c>
    </row>
    <row r="4" spans="1:6">
      <c r="A4" t="s">
        <v>196</v>
      </c>
      <c r="B4" t="s">
        <v>196</v>
      </c>
      <c r="D4" t="s">
        <v>202</v>
      </c>
      <c r="E4" t="s">
        <v>203</v>
      </c>
    </row>
    <row r="5" spans="1:6">
      <c r="A5" t="s">
        <v>197</v>
      </c>
      <c r="B5" t="s">
        <v>197</v>
      </c>
      <c r="D5" t="s">
        <v>202</v>
      </c>
      <c r="E5" t="s">
        <v>203</v>
      </c>
    </row>
    <row r="6" spans="1:6">
      <c r="A6" t="s">
        <v>198</v>
      </c>
      <c r="B6" t="s">
        <v>198</v>
      </c>
      <c r="D6" t="s">
        <v>204</v>
      </c>
      <c r="E6" t="s">
        <v>203</v>
      </c>
    </row>
    <row r="7" spans="1:6">
      <c r="A7" t="s">
        <v>199</v>
      </c>
      <c r="B7" t="s">
        <v>199</v>
      </c>
      <c r="D7" t="s">
        <v>204</v>
      </c>
      <c r="E7" t="s">
        <v>203</v>
      </c>
    </row>
    <row r="8" spans="1:6">
      <c r="A8" t="s">
        <v>200</v>
      </c>
      <c r="B8" t="s">
        <v>200</v>
      </c>
      <c r="D8" t="s">
        <v>204</v>
      </c>
      <c r="E8" t="s">
        <v>203</v>
      </c>
    </row>
    <row r="9" spans="1:6">
      <c r="A9" t="s">
        <v>192</v>
      </c>
      <c r="B9" t="s">
        <v>192</v>
      </c>
      <c r="D9" t="s">
        <v>205</v>
      </c>
      <c r="E9" t="s">
        <v>203</v>
      </c>
    </row>
    <row r="10" spans="1:6">
      <c r="A10" t="s">
        <v>193</v>
      </c>
      <c r="B10" t="s">
        <v>193</v>
      </c>
      <c r="D10" t="s">
        <v>205</v>
      </c>
      <c r="E10" t="s">
        <v>203</v>
      </c>
    </row>
    <row r="11" spans="1:6">
      <c r="A11" t="s">
        <v>190</v>
      </c>
      <c r="B11" t="s">
        <v>190</v>
      </c>
      <c r="D11" t="s">
        <v>206</v>
      </c>
      <c r="E11" t="s">
        <v>203</v>
      </c>
    </row>
  </sheetData>
  <conditionalFormatting sqref="A1:B1">
    <cfRule type="notContainsErrors" dxfId="11" priority="1">
      <formula>NOT(ISERROR(A1))</formula>
    </cfRule>
  </conditionalFormatting>
  <conditionalFormatting sqref="C1:F1">
    <cfRule type="notContainsErrors" dxfId="10" priority="3">
      <formula>NOT(ISERROR(C1))</formula>
    </cfRule>
  </conditionalFormatting>
  <dataValidations count="2">
    <dataValidation type="list" allowBlank="1" showInputMessage="1" showErrorMessage="1" sqref="F2:F20" xr:uid="{00000000-0002-0000-0700-000003000000}">
      <formula1>",skip"</formula1>
    </dataValidation>
    <dataValidation type="list" allowBlank="1" showInputMessage="1" sqref="D12:D20" xr:uid="{00000000-0002-0000-0700-000001000000}">
      <formula1>#REF!</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700-000000000000}">
          <x14:formula1>
            <xm:f>Samples!$A$2:$A$24</xm:f>
          </x14:formula1>
          <xm:sqref>A12:A20</xm:sqref>
        </x14:dataValidation>
        <x14:dataValidation type="list" allowBlank="1" showInputMessage="1" xr:uid="{00000000-0002-0000-0700-000002000000}">
          <x14:formula1>
            <xm:f>Sequences!$A$2:$A$21</xm:f>
          </x14:formula1>
          <xm:sqref>E12:E20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70</v>
      </c>
      <c r="B1" s="1" t="s">
        <v>71</v>
      </c>
      <c r="C1" s="1" t="s">
        <v>72</v>
      </c>
      <c r="D1" s="1" t="s">
        <v>73</v>
      </c>
      <c r="E1" s="1" t="s">
        <v>74</v>
      </c>
    </row>
  </sheetData>
  <conditionalFormatting sqref="A1:E1">
    <cfRule type="notContainsErrors" dxfId="9" priority="1">
      <formula>NOT(ISERROR(A1))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workbookViewId="0">
      <selection activeCell="C2" sqref="C2"/>
    </sheetView>
  </sheetViews>
  <sheetFormatPr baseColWidth="10" defaultColWidth="8.83203125" defaultRowHeight="15"/>
  <cols>
    <col min="1" max="1" width="17" bestFit="1" customWidth="1"/>
    <col min="2" max="2" width="59.5" bestFit="1" customWidth="1"/>
  </cols>
  <sheetData>
    <row r="1" spans="1:2">
      <c r="A1" s="1" t="s">
        <v>75</v>
      </c>
      <c r="B1" s="1" t="s">
        <v>76</v>
      </c>
    </row>
    <row r="2" spans="1:2">
      <c r="A2" t="s">
        <v>49</v>
      </c>
      <c r="B2" t="s">
        <v>182</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topLeftCell="A13" workbookViewId="0">
      <selection activeCell="B32" sqref="B32"/>
    </sheetView>
  </sheetViews>
  <sheetFormatPr baseColWidth="10" defaultColWidth="8.83203125" defaultRowHeight="15"/>
  <cols>
    <col min="1" max="1" width="40" bestFit="1" customWidth="1"/>
    <col min="2" max="2" width="70" bestFit="1" customWidth="1"/>
  </cols>
  <sheetData>
    <row r="1" spans="1:2">
      <c r="A1" s="1" t="s">
        <v>53</v>
      </c>
      <c r="B1" s="1" t="s">
        <v>1</v>
      </c>
    </row>
    <row r="2" spans="1:2">
      <c r="A2" t="s">
        <v>77</v>
      </c>
      <c r="B2" t="s">
        <v>111</v>
      </c>
    </row>
    <row r="3" spans="1:2">
      <c r="A3" t="s">
        <v>78</v>
      </c>
      <c r="B3" t="s">
        <v>112</v>
      </c>
    </row>
    <row r="4" spans="1:2">
      <c r="A4" t="s">
        <v>79</v>
      </c>
      <c r="B4" t="s">
        <v>113</v>
      </c>
    </row>
    <row r="5" spans="1:2">
      <c r="A5" t="s">
        <v>80</v>
      </c>
      <c r="B5" t="s">
        <v>114</v>
      </c>
    </row>
    <row r="6" spans="1:2">
      <c r="A6" t="s">
        <v>81</v>
      </c>
      <c r="B6" t="s">
        <v>115</v>
      </c>
    </row>
    <row r="7" spans="1:2">
      <c r="A7" t="s">
        <v>82</v>
      </c>
      <c r="B7" t="s">
        <v>116</v>
      </c>
    </row>
    <row r="8" spans="1:2">
      <c r="A8" t="s">
        <v>83</v>
      </c>
      <c r="B8" t="s">
        <v>83</v>
      </c>
    </row>
    <row r="9" spans="1:2">
      <c r="A9" t="s">
        <v>84</v>
      </c>
      <c r="B9" t="s">
        <v>84</v>
      </c>
    </row>
    <row r="10" spans="1:2">
      <c r="A10" t="s">
        <v>85</v>
      </c>
      <c r="B10" t="s">
        <v>85</v>
      </c>
    </row>
    <row r="11" spans="1:2">
      <c r="A11" t="s">
        <v>86</v>
      </c>
      <c r="B11" t="s">
        <v>86</v>
      </c>
    </row>
    <row r="12" spans="1:2">
      <c r="A12" t="s">
        <v>87</v>
      </c>
      <c r="B12" t="s">
        <v>117</v>
      </c>
    </row>
    <row r="13" spans="1:2">
      <c r="A13" t="s">
        <v>88</v>
      </c>
      <c r="B13" t="s">
        <v>118</v>
      </c>
    </row>
    <row r="14" spans="1:2">
      <c r="A14" t="s">
        <v>89</v>
      </c>
      <c r="B14" t="s">
        <v>89</v>
      </c>
    </row>
    <row r="15" spans="1:2">
      <c r="A15" t="s">
        <v>90</v>
      </c>
      <c r="B15" t="s">
        <v>119</v>
      </c>
    </row>
    <row r="16" spans="1:2">
      <c r="A16" t="s">
        <v>91</v>
      </c>
      <c r="B16" t="s">
        <v>91</v>
      </c>
    </row>
    <row r="17" spans="1:2">
      <c r="A17" t="s">
        <v>92</v>
      </c>
      <c r="B17" t="s">
        <v>120</v>
      </c>
    </row>
    <row r="18" spans="1:2">
      <c r="A18" t="s">
        <v>93</v>
      </c>
      <c r="B18" t="s">
        <v>121</v>
      </c>
    </row>
    <row r="19" spans="1:2">
      <c r="A19" t="s">
        <v>94</v>
      </c>
      <c r="B19" t="s">
        <v>94</v>
      </c>
    </row>
    <row r="20" spans="1:2">
      <c r="A20" t="s">
        <v>56</v>
      </c>
      <c r="B20" t="s">
        <v>122</v>
      </c>
    </row>
    <row r="21" spans="1:2">
      <c r="A21" t="s">
        <v>95</v>
      </c>
      <c r="B21" t="s">
        <v>123</v>
      </c>
    </row>
    <row r="22" spans="1:2">
      <c r="A22" t="s">
        <v>96</v>
      </c>
      <c r="B22" t="s">
        <v>124</v>
      </c>
    </row>
    <row r="23" spans="1:2">
      <c r="A23" t="s">
        <v>97</v>
      </c>
      <c r="B23" t="s">
        <v>125</v>
      </c>
    </row>
    <row r="24" spans="1:2">
      <c r="A24" t="s">
        <v>98</v>
      </c>
      <c r="B24" t="s">
        <v>98</v>
      </c>
    </row>
    <row r="25" spans="1:2">
      <c r="A25" t="s">
        <v>99</v>
      </c>
      <c r="B25" t="s">
        <v>126</v>
      </c>
    </row>
    <row r="26" spans="1:2">
      <c r="A26" t="s">
        <v>100</v>
      </c>
      <c r="B26" t="s">
        <v>127</v>
      </c>
    </row>
    <row r="27" spans="1:2">
      <c r="A27" t="s">
        <v>101</v>
      </c>
      <c r="B27" t="s">
        <v>101</v>
      </c>
    </row>
    <row r="28" spans="1:2">
      <c r="A28" t="s">
        <v>102</v>
      </c>
      <c r="B28" t="s">
        <v>102</v>
      </c>
    </row>
    <row r="29" spans="1:2">
      <c r="A29" t="s">
        <v>103</v>
      </c>
      <c r="B29" t="s">
        <v>128</v>
      </c>
    </row>
    <row r="30" spans="1:2">
      <c r="A30" t="s">
        <v>104</v>
      </c>
      <c r="B30" t="s">
        <v>129</v>
      </c>
    </row>
    <row r="31" spans="1:2">
      <c r="A31" t="s">
        <v>105</v>
      </c>
      <c r="B31" t="s">
        <v>130</v>
      </c>
    </row>
    <row r="32" spans="1:2">
      <c r="A32" t="s">
        <v>106</v>
      </c>
      <c r="B32" t="s">
        <v>106</v>
      </c>
    </row>
    <row r="33" spans="1:2">
      <c r="A33" t="s">
        <v>107</v>
      </c>
      <c r="B33" t="s">
        <v>107</v>
      </c>
    </row>
    <row r="34" spans="1:2">
      <c r="A34" t="s">
        <v>108</v>
      </c>
      <c r="B34" t="s">
        <v>108</v>
      </c>
    </row>
    <row r="35" spans="1:2">
      <c r="A35" t="s">
        <v>109</v>
      </c>
      <c r="B35" t="s">
        <v>181</v>
      </c>
    </row>
    <row r="36" spans="1:2">
      <c r="A36" t="s">
        <v>110</v>
      </c>
      <c r="B36" t="s">
        <v>131</v>
      </c>
    </row>
  </sheetData>
  <conditionalFormatting sqref="A1:B1">
    <cfRule type="notContainsErrors" dxfId="6" priority="1">
      <formula>NOT(ISERROR(A1))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7"/>
  <sheetViews>
    <sheetView workbookViewId="0">
      <selection activeCell="A12" sqref="A12"/>
    </sheetView>
  </sheetViews>
  <sheetFormatPr baseColWidth="10" defaultColWidth="8.83203125" defaultRowHeight="15"/>
  <cols>
    <col min="1" max="1" width="18.5" bestFit="1" customWidth="1"/>
    <col min="2" max="2" width="13" bestFit="1" customWidth="1"/>
    <col min="3" max="3" width="11.6640625" bestFit="1" customWidth="1"/>
    <col min="4" max="4" width="136.83203125" bestFit="1" customWidth="1"/>
  </cols>
  <sheetData>
    <row r="1" spans="1:4">
      <c r="A1" s="1" t="s">
        <v>3</v>
      </c>
      <c r="B1" s="1" t="s">
        <v>132</v>
      </c>
      <c r="C1" s="1" t="s">
        <v>133</v>
      </c>
      <c r="D1" s="1" t="s">
        <v>134</v>
      </c>
    </row>
    <row r="2" spans="1:4">
      <c r="A2" t="s">
        <v>9</v>
      </c>
      <c r="B2" t="s">
        <v>150</v>
      </c>
      <c r="C2" t="s">
        <v>151</v>
      </c>
      <c r="D2" t="s">
        <v>152</v>
      </c>
    </row>
    <row r="3" spans="1:4">
      <c r="A3" t="s">
        <v>14</v>
      </c>
      <c r="B3" t="s">
        <v>153</v>
      </c>
      <c r="C3" t="s">
        <v>154</v>
      </c>
      <c r="D3" t="s">
        <v>155</v>
      </c>
    </row>
    <row r="4" spans="1:4">
      <c r="A4" t="s">
        <v>156</v>
      </c>
      <c r="B4" t="s">
        <v>157</v>
      </c>
      <c r="C4" t="s">
        <v>151</v>
      </c>
      <c r="D4" t="s">
        <v>156</v>
      </c>
    </row>
    <row r="5" spans="1:4">
      <c r="A5" t="s">
        <v>158</v>
      </c>
      <c r="B5" t="s">
        <v>159</v>
      </c>
      <c r="C5" t="s">
        <v>151</v>
      </c>
      <c r="D5" t="s">
        <v>160</v>
      </c>
    </row>
    <row r="6" spans="1:4">
      <c r="A6" t="s">
        <v>161</v>
      </c>
      <c r="B6" t="s">
        <v>162</v>
      </c>
      <c r="C6" t="s">
        <v>151</v>
      </c>
      <c r="D6" t="s">
        <v>161</v>
      </c>
    </row>
    <row r="7" spans="1:4">
      <c r="A7" t="s">
        <v>163</v>
      </c>
      <c r="B7" t="s">
        <v>164</v>
      </c>
      <c r="C7" t="s">
        <v>151</v>
      </c>
      <c r="D7" t="s">
        <v>165</v>
      </c>
    </row>
    <row r="8" spans="1:4">
      <c r="A8" t="s">
        <v>166</v>
      </c>
      <c r="B8" t="s">
        <v>167</v>
      </c>
      <c r="C8" t="s">
        <v>151</v>
      </c>
      <c r="D8" t="s">
        <v>168</v>
      </c>
    </row>
    <row r="9" spans="1:4">
      <c r="A9" t="s">
        <v>10</v>
      </c>
      <c r="B9" t="s">
        <v>170</v>
      </c>
      <c r="C9" t="s">
        <v>169</v>
      </c>
      <c r="D9" t="s">
        <v>171</v>
      </c>
    </row>
    <row r="10" spans="1:4">
      <c r="A10" t="s">
        <v>11</v>
      </c>
      <c r="B10" t="s">
        <v>172</v>
      </c>
      <c r="C10" t="s">
        <v>173</v>
      </c>
      <c r="D10" t="s">
        <v>174</v>
      </c>
    </row>
    <row r="11" spans="1:4">
      <c r="A11" t="s">
        <v>12</v>
      </c>
      <c r="B11" t="s">
        <v>176</v>
      </c>
      <c r="C11" t="s">
        <v>175</v>
      </c>
      <c r="D11" t="s">
        <v>177</v>
      </c>
    </row>
    <row r="12" spans="1:4">
      <c r="A12" t="s">
        <v>13</v>
      </c>
      <c r="B12" t="s">
        <v>179</v>
      </c>
      <c r="C12" t="s">
        <v>178</v>
      </c>
      <c r="D12" t="s">
        <v>180</v>
      </c>
    </row>
    <row r="13" spans="1:4">
      <c r="A13" t="s">
        <v>207</v>
      </c>
      <c r="B13" t="s">
        <v>208</v>
      </c>
      <c r="C13" t="s">
        <v>209</v>
      </c>
      <c r="D13" t="s">
        <v>210</v>
      </c>
    </row>
    <row r="14" spans="1:4">
      <c r="A14" t="s">
        <v>211</v>
      </c>
      <c r="B14" t="s">
        <v>212</v>
      </c>
      <c r="C14" t="s">
        <v>213</v>
      </c>
      <c r="D14" t="s">
        <v>214</v>
      </c>
    </row>
    <row r="15" spans="1:4">
      <c r="A15" t="s">
        <v>215</v>
      </c>
      <c r="B15" t="s">
        <v>216</v>
      </c>
      <c r="C15" t="s">
        <v>217</v>
      </c>
      <c r="D15" t="s">
        <v>218</v>
      </c>
    </row>
    <row r="16" spans="1:4">
      <c r="A16" t="s">
        <v>219</v>
      </c>
      <c r="B16" t="s">
        <v>220</v>
      </c>
      <c r="C16" t="s">
        <v>217</v>
      </c>
      <c r="D16" t="s">
        <v>221</v>
      </c>
    </row>
    <row r="17" spans="1:4">
      <c r="A17" t="s">
        <v>222</v>
      </c>
      <c r="B17" t="s">
        <v>223</v>
      </c>
      <c r="C17" t="s">
        <v>224</v>
      </c>
      <c r="D17" t="s">
        <v>225</v>
      </c>
    </row>
    <row r="18" spans="1:4">
      <c r="A18" t="s">
        <v>226</v>
      </c>
      <c r="B18" t="s">
        <v>227</v>
      </c>
      <c r="C18" t="s">
        <v>228</v>
      </c>
      <c r="D18" t="s">
        <v>229</v>
      </c>
    </row>
    <row r="19" spans="1:4">
      <c r="A19" t="s">
        <v>230</v>
      </c>
      <c r="B19" t="s">
        <v>231</v>
      </c>
      <c r="C19" t="s">
        <v>232</v>
      </c>
      <c r="D19" t="s">
        <v>233</v>
      </c>
    </row>
    <row r="20" spans="1:4">
      <c r="A20" t="s">
        <v>234</v>
      </c>
      <c r="B20" t="s">
        <v>235</v>
      </c>
      <c r="C20" t="s">
        <v>236</v>
      </c>
      <c r="D20" t="s">
        <v>237</v>
      </c>
    </row>
    <row r="21" spans="1:4">
      <c r="A21" t="s">
        <v>238</v>
      </c>
      <c r="B21" t="s">
        <v>239</v>
      </c>
      <c r="C21" t="s">
        <v>240</v>
      </c>
      <c r="D21" t="s">
        <v>241</v>
      </c>
    </row>
    <row r="22" spans="1:4">
      <c r="A22" t="s">
        <v>242</v>
      </c>
      <c r="B22" t="s">
        <v>243</v>
      </c>
      <c r="C22" t="s">
        <v>244</v>
      </c>
      <c r="D22" t="s">
        <v>245</v>
      </c>
    </row>
    <row r="23" spans="1:4">
      <c r="A23" t="s">
        <v>246</v>
      </c>
      <c r="B23" t="s">
        <v>247</v>
      </c>
      <c r="C23" t="s">
        <v>248</v>
      </c>
      <c r="D23" t="s">
        <v>249</v>
      </c>
    </row>
    <row r="24" spans="1:4">
      <c r="A24" t="s">
        <v>250</v>
      </c>
      <c r="B24" t="s">
        <v>251</v>
      </c>
      <c r="C24" t="s">
        <v>252</v>
      </c>
      <c r="D24" t="s">
        <v>253</v>
      </c>
    </row>
    <row r="25" spans="1:4">
      <c r="A25" t="s">
        <v>254</v>
      </c>
      <c r="B25" t="s">
        <v>255</v>
      </c>
      <c r="C25" t="s">
        <v>232</v>
      </c>
      <c r="D25" t="s">
        <v>256</v>
      </c>
    </row>
    <row r="26" spans="1:4">
      <c r="A26" t="s">
        <v>257</v>
      </c>
      <c r="B26" t="s">
        <v>258</v>
      </c>
      <c r="C26" t="s">
        <v>213</v>
      </c>
      <c r="D26" t="s">
        <v>259</v>
      </c>
    </row>
    <row r="27" spans="1:4">
      <c r="A27" t="s">
        <v>260</v>
      </c>
      <c r="B27" t="s">
        <v>261</v>
      </c>
      <c r="C27" t="s">
        <v>213</v>
      </c>
      <c r="D27" t="s">
        <v>262</v>
      </c>
    </row>
    <row r="28" spans="1:4">
      <c r="A28" t="s">
        <v>263</v>
      </c>
      <c r="B28" t="s">
        <v>264</v>
      </c>
      <c r="C28" t="s">
        <v>244</v>
      </c>
      <c r="D28" t="s">
        <v>265</v>
      </c>
    </row>
    <row r="29" spans="1:4">
      <c r="A29" t="s">
        <v>266</v>
      </c>
      <c r="B29" t="s">
        <v>267</v>
      </c>
      <c r="C29" t="s">
        <v>209</v>
      </c>
      <c r="D29" t="s">
        <v>266</v>
      </c>
    </row>
    <row r="30" spans="1:4">
      <c r="A30" t="s">
        <v>268</v>
      </c>
      <c r="B30" t="s">
        <v>269</v>
      </c>
      <c r="C30" t="s">
        <v>209</v>
      </c>
      <c r="D30" t="s">
        <v>270</v>
      </c>
    </row>
    <row r="31" spans="1:4">
      <c r="A31" t="s">
        <v>271</v>
      </c>
      <c r="B31" t="s">
        <v>272</v>
      </c>
      <c r="C31" t="s">
        <v>248</v>
      </c>
      <c r="D31" t="s">
        <v>271</v>
      </c>
    </row>
    <row r="32" spans="1:4">
      <c r="A32" t="s">
        <v>273</v>
      </c>
      <c r="B32" t="s">
        <v>274</v>
      </c>
      <c r="C32" t="s">
        <v>275</v>
      </c>
      <c r="D32" t="s">
        <v>276</v>
      </c>
    </row>
    <row r="33" spans="1:4">
      <c r="A33" t="s">
        <v>277</v>
      </c>
      <c r="B33" t="s">
        <v>278</v>
      </c>
      <c r="C33" t="s">
        <v>279</v>
      </c>
      <c r="D33" t="s">
        <v>280</v>
      </c>
    </row>
    <row r="34" spans="1:4">
      <c r="A34" t="s">
        <v>281</v>
      </c>
      <c r="B34" t="s">
        <v>282</v>
      </c>
      <c r="C34" t="s">
        <v>283</v>
      </c>
      <c r="D34" t="s">
        <v>284</v>
      </c>
    </row>
    <row r="35" spans="1:4">
      <c r="A35" t="s">
        <v>285</v>
      </c>
      <c r="B35" t="s">
        <v>286</v>
      </c>
      <c r="C35" t="s">
        <v>287</v>
      </c>
      <c r="D35" t="s">
        <v>288</v>
      </c>
    </row>
    <row r="36" spans="1:4">
      <c r="A36" t="s">
        <v>289</v>
      </c>
      <c r="B36" t="s">
        <v>290</v>
      </c>
      <c r="C36" t="s">
        <v>291</v>
      </c>
      <c r="D36" t="s">
        <v>292</v>
      </c>
    </row>
    <row r="37" spans="1:4">
      <c r="A37" t="s">
        <v>293</v>
      </c>
      <c r="B37" t="s">
        <v>294</v>
      </c>
      <c r="C37" t="s">
        <v>295</v>
      </c>
      <c r="D37" t="s">
        <v>296</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6"/>
  <sheetViews>
    <sheetView workbookViewId="0"/>
  </sheetViews>
  <sheetFormatPr baseColWidth="10" defaultColWidth="8.83203125" defaultRowHeight="15"/>
  <cols>
    <col min="1" max="1" width="37.5" style="2" bestFit="1" customWidth="1"/>
    <col min="2" max="2" width="30.5" bestFit="1" customWidth="1"/>
    <col min="3" max="3" width="10.83203125" bestFit="1" customWidth="1"/>
    <col min="4" max="4" width="255.6640625" bestFit="1" customWidth="1"/>
  </cols>
  <sheetData>
    <row r="1" spans="1:4">
      <c r="A1" s="1" t="s">
        <v>0</v>
      </c>
      <c r="B1" s="1" t="s">
        <v>135</v>
      </c>
      <c r="C1" s="1" t="s">
        <v>136</v>
      </c>
      <c r="D1" s="1" t="s">
        <v>1</v>
      </c>
    </row>
    <row r="2" spans="1:4">
      <c r="A2" s="2" t="s">
        <v>137</v>
      </c>
      <c r="B2" t="s">
        <v>141</v>
      </c>
      <c r="C2">
        <v>25</v>
      </c>
      <c r="D2" t="s">
        <v>145</v>
      </c>
    </row>
    <row r="3" spans="1:4">
      <c r="A3" s="2" t="s">
        <v>138</v>
      </c>
      <c r="B3" t="s">
        <v>142</v>
      </c>
      <c r="C3">
        <v>25</v>
      </c>
      <c r="D3" t="s">
        <v>146</v>
      </c>
    </row>
    <row r="4" spans="1:4">
      <c r="A4" s="2" t="s">
        <v>139</v>
      </c>
      <c r="B4" t="s">
        <v>143</v>
      </c>
      <c r="C4">
        <v>25</v>
      </c>
      <c r="D4" t="s">
        <v>147</v>
      </c>
    </row>
    <row r="5" spans="1:4">
      <c r="A5" s="2" t="s">
        <v>140</v>
      </c>
      <c r="B5" t="s">
        <v>144</v>
      </c>
      <c r="C5">
        <v>25</v>
      </c>
      <c r="D5" t="s">
        <v>148</v>
      </c>
    </row>
    <row r="6" spans="1:4">
      <c r="A6" s="2" t="s">
        <v>63</v>
      </c>
      <c r="B6" t="s">
        <v>63</v>
      </c>
      <c r="D6" t="s">
        <v>149</v>
      </c>
    </row>
    <row r="7" spans="1:4">
      <c r="A7" s="2" t="str">
        <f t="shared" ref="A7:A26" ca="1" si="0">IF(OR(ISBLANK(INDIRECT("B" &amp; ROW())),ISBLANK(INDIRECT("C" &amp; ROW()))),"",CONCATENATE(INDIRECT("B" &amp; ROW()),"-",INDIRECT("C" &amp; ROW()),"-min"))</f>
        <v/>
      </c>
    </row>
    <row r="8" spans="1:4">
      <c r="A8" s="2" t="str">
        <f t="shared" ca="1" si="0"/>
        <v/>
      </c>
    </row>
    <row r="9" spans="1:4">
      <c r="A9" s="2" t="str">
        <f t="shared" ca="1" si="0"/>
        <v/>
      </c>
    </row>
    <row r="10" spans="1:4">
      <c r="A10" s="2" t="str">
        <f t="shared" ca="1" si="0"/>
        <v/>
      </c>
    </row>
    <row r="11" spans="1:4">
      <c r="A11" s="2" t="str">
        <f t="shared" ca="1" si="0"/>
        <v/>
      </c>
    </row>
    <row r="12" spans="1:4">
      <c r="A12" s="2" t="str">
        <f t="shared" ca="1" si="0"/>
        <v/>
      </c>
    </row>
    <row r="13" spans="1:4">
      <c r="A13" s="2" t="str">
        <f t="shared" ca="1" si="0"/>
        <v/>
      </c>
    </row>
    <row r="14" spans="1:4">
      <c r="A14" s="2" t="str">
        <f t="shared" ca="1" si="0"/>
        <v/>
      </c>
    </row>
    <row r="15" spans="1:4">
      <c r="A15" s="2" t="str">
        <f t="shared" ca="1" si="0"/>
        <v/>
      </c>
    </row>
    <row r="16" spans="1:4">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row r="23" spans="1:1">
      <c r="A23" s="2" t="str">
        <f t="shared" ca="1" si="0"/>
        <v/>
      </c>
    </row>
    <row r="24" spans="1:1">
      <c r="A24" s="2" t="str">
        <f t="shared" ca="1" si="0"/>
        <v/>
      </c>
    </row>
    <row r="25" spans="1:1">
      <c r="A25" s="2" t="str">
        <f t="shared" ca="1" si="0"/>
        <v/>
      </c>
    </row>
    <row r="26" spans="1:1">
      <c r="A26"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5" xr:uid="{00000000-0002-0000-0C00-000000000000}">
      <formula1>"lipid-reversed-phase,polar-HILIC,polar-reversed-phase,polar-reversed-phase-ion-pairing,unknown"</formula1>
    </dataValidation>
    <dataValidation type="list" allowBlank="1" showInputMessage="1" sqref="C2:C25" xr:uid="{00000000-0002-0000-0C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Tracers</vt:lpstr>
      <vt:lpstr>Infusates</vt:lpstr>
      <vt:lpstr>Animals</vt:lpstr>
      <vt:lpstr>Samples</vt:lpstr>
      <vt:lpstr>Sequences</vt:lpstr>
      <vt:lpstr>Peak Annotation Details</vt:lpstr>
      <vt:lpstr>Peak Group Conflicts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2024-12-27T21:15:31Z</dcterms:created>
  <dcterms:modified xsi:type="dcterms:W3CDTF">2024-12-30T17:10:45Z</dcterms:modified>
</cp:coreProperties>
</file>