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Downloads/Web/"/>
    </mc:Choice>
  </mc:AlternateContent>
  <xr:revisionPtr revIDLastSave="0" documentId="13_ncr:1_{1EA3435E-47F6-C443-8FAC-943D8C069577}" xr6:coauthVersionLast="47" xr6:coauthVersionMax="47" xr10:uidLastSave="{00000000-0000-0000-0000-000000000000}"/>
  <bookViews>
    <workbookView xWindow="240" yWindow="500" windowWidth="27920" windowHeight="11060" activeTab="12"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 i="13" l="1"/>
  <c r="A18" i="13"/>
  <c r="A10" i="13"/>
  <c r="A18" i="6"/>
  <c r="A10" i="6"/>
  <c r="A2" i="6"/>
  <c r="A17" i="13"/>
  <c r="A9" i="13"/>
  <c r="A17" i="6"/>
  <c r="A9" i="6"/>
  <c r="E23" i="3" a="1"/>
  <c r="E19" i="3" a="1"/>
  <c r="E15" i="3" a="1"/>
  <c r="E11" i="3" a="1"/>
  <c r="E7" i="3" a="1"/>
  <c r="G22" i="2" a="1"/>
  <c r="G18" i="2" a="1"/>
  <c r="G14" i="2" a="1"/>
  <c r="G10" i="2" a="1"/>
  <c r="G6" i="2" a="1"/>
  <c r="A8" i="13"/>
  <c r="A8" i="6"/>
  <c r="A7" i="13"/>
  <c r="A15" i="6"/>
  <c r="E22" i="3" a="1"/>
  <c r="E14" i="3" a="1"/>
  <c r="E6" i="3" a="1"/>
  <c r="G17" i="2" a="1"/>
  <c r="G9" i="2" a="1"/>
  <c r="A14" i="13"/>
  <c r="A14" i="6"/>
  <c r="A13" i="13"/>
  <c r="A5" i="6"/>
  <c r="E17" i="3" a="1"/>
  <c r="E5" i="3" a="1"/>
  <c r="G16" i="2" a="1"/>
  <c r="G8" i="2" a="1"/>
  <c r="A12" i="13"/>
  <c r="A12" i="6"/>
  <c r="A25" i="13"/>
  <c r="A24" i="13"/>
  <c r="A23" i="13"/>
  <c r="A22" i="13"/>
  <c r="A21" i="13"/>
  <c r="A20" i="13"/>
  <c r="A19" i="13"/>
  <c r="A11" i="13"/>
  <c r="A19" i="6"/>
  <c r="A11" i="6"/>
  <c r="A3" i="6"/>
  <c r="E20" i="3" a="1"/>
  <c r="E16" i="3" a="1"/>
  <c r="E12" i="3" a="1"/>
  <c r="E8" i="3" a="1"/>
  <c r="E4" i="3" a="1"/>
  <c r="G19" i="2" a="1"/>
  <c r="G15" i="2" a="1"/>
  <c r="G11" i="2" a="1"/>
  <c r="G7" i="2" a="1"/>
  <c r="G3" i="2" a="1"/>
  <c r="A16" i="13"/>
  <c r="A16" i="6"/>
  <c r="A15" i="13"/>
  <c r="A7" i="6"/>
  <c r="E18" i="3" a="1"/>
  <c r="E10" i="3" a="1"/>
  <c r="G21" i="2" a="1"/>
  <c r="G13" i="2" a="1"/>
  <c r="G5" i="2" a="1"/>
  <c r="A22" i="6"/>
  <c r="A6" i="6"/>
  <c r="A21" i="6"/>
  <c r="A13" i="6"/>
  <c r="E21" i="3" a="1"/>
  <c r="E13" i="3" a="1"/>
  <c r="E9" i="3" a="1"/>
  <c r="G20" i="2" a="1"/>
  <c r="G12" i="2" a="1"/>
  <c r="G4" i="2" a="1"/>
  <c r="A20" i="6"/>
  <c r="A4" i="6"/>
  <c r="G4" i="2" l="1"/>
  <c r="G12" i="2"/>
  <c r="G20" i="2"/>
  <c r="E9" i="3"/>
  <c r="E13" i="3"/>
  <c r="E21" i="3"/>
  <c r="G5" i="2"/>
  <c r="G13" i="2"/>
  <c r="G21" i="2"/>
  <c r="E10" i="3"/>
  <c r="E18" i="3"/>
  <c r="G3" i="2"/>
  <c r="G7" i="2"/>
  <c r="G11" i="2"/>
  <c r="G15" i="2"/>
  <c r="G19" i="2"/>
  <c r="E4" i="3"/>
  <c r="E8" i="3"/>
  <c r="E12" i="3"/>
  <c r="E16" i="3"/>
  <c r="E20" i="3"/>
  <c r="G8" i="2"/>
  <c r="G16" i="2"/>
  <c r="E5" i="3"/>
  <c r="E17" i="3"/>
  <c r="G9" i="2"/>
  <c r="G17" i="2"/>
  <c r="E6" i="3"/>
  <c r="E14" i="3"/>
  <c r="E22" i="3"/>
  <c r="G6" i="2"/>
  <c r="G10" i="2"/>
  <c r="G14" i="2"/>
  <c r="G18" i="2"/>
  <c r="G22" i="2"/>
  <c r="E7" i="3"/>
  <c r="E11" i="3"/>
  <c r="E15" i="3"/>
  <c r="E19" i="3"/>
  <c r="E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 (VLI)
- BCAAs_13C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4000000}">
      <text>
        <r>
          <rPr>
            <sz val="10"/>
            <color indexed="81"/>
            <rFont val="Courier"/>
            <family val="2"/>
          </rPr>
          <t>The laboratory standardized genotype of the animal.
Select a 'Genotype' from the dropdowns in this column.  Valid values are:
- C57BL/6
- C57BL/6J
- THMYCN (het)
- WT
- WT C57BL/6N with Flank KPC tumor
- ob/ob
Required.</t>
        </r>
      </text>
    </comment>
    <comment ref="C1" authorId="0" shapeId="0" xr:uid="{00000000-0006-0000-0300-000005000000}">
      <text>
        <r>
          <rPr>
            <sz val="10"/>
            <color indexed="81"/>
            <rFont val="Courier"/>
            <family val="2"/>
          </rPr>
          <t>The weight (in grams) of the animal at the time of sample collection.
Units: grams.
Optional.</t>
        </r>
      </text>
    </comment>
    <comment ref="D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E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F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Optional.</t>
        </r>
      </text>
    </comment>
    <comment ref="G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H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Connor Jankowski
- Jenna AbuSalim
- Marc Bornstein
- Matthew McBride
- Michael Neinast
- Won Dong Lee
- Xianfeng Zeng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Connor Jankowski
- Marc Bornstein
- Matthew McBride
- Michael Neinast
- Ricardo Cordova
- Wenyun Lu
- Won Dong Lee
- Xianfeng Zeng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rgb="FF000000"/>
            <rFont val="Courier"/>
            <family val="2"/>
          </rPr>
          <t xml:space="preserve">Unique name of the protocol.
</t>
        </r>
        <r>
          <rPr>
            <sz val="10"/>
            <color rgb="FF000000"/>
            <rFont val="Courier"/>
            <family val="2"/>
          </rPr>
          <t xml:space="preserve">
</t>
        </r>
        <r>
          <rPr>
            <sz val="10"/>
            <color rgb="FF000000"/>
            <rFont val="Courier"/>
            <family val="2"/>
          </rPr>
          <t xml:space="preserve">The values in this column are referenced by the 'Treatment' column in the
</t>
        </r>
        <r>
          <rPr>
            <sz val="10"/>
            <color rgb="FF000000"/>
            <rFont val="Courier"/>
            <family val="2"/>
          </rPr>
          <t xml:space="preserve">'Animals'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<sst xmlns="http://schemas.openxmlformats.org/spreadsheetml/2006/main" count="171" uniqueCount="112">
  <si>
    <t>Name</t>
  </si>
  <si>
    <t>Description</t>
  </si>
  <si>
    <t>Tracer Row Group</t>
  </si>
  <si>
    <t>Compound</t>
  </si>
  <si>
    <t>Mass Number</t>
  </si>
  <si>
    <t>Element</t>
  </si>
  <si>
    <t>Label Count</t>
  </si>
  <si>
    <t>Label Positions</t>
  </si>
  <si>
    <t>Tracer Name</t>
  </si>
  <si>
    <t>glycine</t>
  </si>
  <si>
    <t>serine</t>
  </si>
  <si>
    <t>C</t>
  </si>
  <si>
    <t>Infusate Row Group</t>
  </si>
  <si>
    <t>Tracer Group Name</t>
  </si>
  <si>
    <t>Tracer</t>
  </si>
  <si>
    <t>Tracer Concentration</t>
  </si>
  <si>
    <t>Infusate Name</t>
  </si>
  <si>
    <t>Animal Name</t>
  </si>
  <si>
    <t>Genotype</t>
  </si>
  <si>
    <t>Weight</t>
  </si>
  <si>
    <t>Infusate</t>
  </si>
  <si>
    <t>Infusion Rate</t>
  </si>
  <si>
    <t>Feeding Status</t>
  </si>
  <si>
    <t>Treatment</t>
  </si>
  <si>
    <t>Study</t>
  </si>
  <si>
    <t>Sample</t>
  </si>
  <si>
    <t>Date Collected</t>
  </si>
  <si>
    <t>Researcher Name</t>
  </si>
  <si>
    <t>Tissue</t>
  </si>
  <si>
    <t>Collection Time</t>
  </si>
  <si>
    <t>Animal</t>
  </si>
  <si>
    <t>072920_XXX1_1_TS1</t>
  </si>
  <si>
    <t>072920_XXX1_2_bra</t>
  </si>
  <si>
    <t>072920_XXX2_1_TS1</t>
  </si>
  <si>
    <t>072920_XXX2_2_bra</t>
  </si>
  <si>
    <t>Sequence Name</t>
  </si>
  <si>
    <t>Operator</t>
  </si>
  <si>
    <t>LC Protocol Name</t>
  </si>
  <si>
    <t>Instrument</t>
  </si>
  <si>
    <t>Date</t>
  </si>
  <si>
    <t>Notes</t>
  </si>
  <si>
    <t>Anonymous</t>
  </si>
  <si>
    <t>polar-HILIC-25-min</t>
  </si>
  <si>
    <t>unknown</t>
  </si>
  <si>
    <t>1972-11-24</t>
  </si>
  <si>
    <t>Peak Annotation File</t>
  </si>
  <si>
    <t>File Format</t>
  </si>
  <si>
    <t>Default Sequence</t>
  </si>
  <si>
    <t>accucor1.xlsx</t>
  </si>
  <si>
    <t>accucor2.xlsx</t>
  </si>
  <si>
    <t>accucor</t>
  </si>
  <si>
    <t>Anonymous, polar-HILIC-25-min, unknown, 1972-11-24</t>
  </si>
  <si>
    <t>Sample Name</t>
  </si>
  <si>
    <t>Sample Data Header</t>
  </si>
  <si>
    <t>mzXML File Name</t>
  </si>
  <si>
    <t>Peak Annotation File Name</t>
  </si>
  <si>
    <t>Sequence</t>
  </si>
  <si>
    <t>Skip</t>
  </si>
  <si>
    <t>blank_1_404020</t>
  </si>
  <si>
    <t>skip</t>
  </si>
  <si>
    <t>Peak Group Conflict</t>
  </si>
  <si>
    <t>Selected Peak Annotation File</t>
  </si>
  <si>
    <t>Common Sample Count</t>
  </si>
  <si>
    <t>Example Samples</t>
  </si>
  <si>
    <t>Common Samples</t>
  </si>
  <si>
    <t>Animal Treatment</t>
  </si>
  <si>
    <t>Treatment Description</t>
  </si>
  <si>
    <t>brain</t>
  </si>
  <si>
    <t>serum_plasma_unspecified_location</t>
  </si>
  <si>
    <t>whole brain</t>
  </si>
  <si>
    <t>serum or plasma - only use when the source is unknown</t>
  </si>
  <si>
    <t>HMDB ID</t>
  </si>
  <si>
    <t>Formula</t>
  </si>
  <si>
    <t>Synonyms</t>
  </si>
  <si>
    <t>HMDB0000123</t>
  </si>
  <si>
    <t>HMDB0000187</t>
  </si>
  <si>
    <t>C2H5NO2</t>
  </si>
  <si>
    <t>C3H7NO3</t>
  </si>
  <si>
    <t>2-aminoacetate;Glycine;glycine</t>
  </si>
  <si>
    <t>L-Serine;Serine;ser;serine</t>
  </si>
  <si>
    <t>LC Protocol</t>
  </si>
  <si>
    <t>Run Length</t>
  </si>
  <si>
    <t>lipid-reversed-phase-25-min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</si>
  <si>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</si>
  <si>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</si>
  <si>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</si>
  <si>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</si>
  <si>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</si>
  <si>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</si>
  <si>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</si>
  <si>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</si>
  <si>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</si>
  <si>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</si>
  <si>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</si>
  <si>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072920_XXX1</t>
  </si>
  <si>
    <t>C57BL6</t>
  </si>
  <si>
    <t>glucose-[13C6][200]</t>
  </si>
  <si>
    <t>fasted</t>
  </si>
  <si>
    <t>Control diet</t>
  </si>
  <si>
    <t>Serine synthesis from glucose in control vs ser/gly-free diet</t>
  </si>
  <si>
    <t>072920_XXX2</t>
  </si>
  <si>
    <t>glucose-[13C6][800]</t>
  </si>
  <si>
    <t>fed</t>
  </si>
  <si>
    <t>glucose-[13C6]</t>
  </si>
  <si>
    <t>glucose</t>
  </si>
  <si>
    <t>150</t>
  </si>
  <si>
    <t>Mice on control AA purified diet for 3 weeks</t>
  </si>
  <si>
    <t>Ser/gly-free diet</t>
  </si>
  <si>
    <t>Mice on serine and glycine free AA purified diet for 3 weeks</t>
  </si>
  <si>
    <t>C6H12O6</t>
  </si>
  <si>
    <t>HMDB0000122</t>
  </si>
  <si>
    <t>dextrose;Glucose;D-Glucose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</si>
</sst>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font>
      <sz val="11"/>
      <color theme="1"/>
      <name val="Calibri"/>
      <family val="2"/>
      <scheme val="minor"/>
    </font>
    <font>
      <b/>
      <sz val="11"/>
      <color theme="1"/>
      <name val="Calibri"/>
      <family val="2"/>
      <scheme val="minor"/>
    </font>
    <font>
      <sz val="10"/>
      <color indexed="81"/>
      <name val="Courier"/>
      <family val="2"/>
    </font>
    <font>
      <sz val="10"/>
      <color rgb="FF000000"/>
      <name val="Arial"/>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2" xfId="0" applyFill="1" applyBorder="1"/>
    <xf numFmtId="0" fontId="3" fillId="0" borderId="0" xfId="0" applyFont="1"/>
    <xf numFmtId="49" fontId="0" fillId="0" borderId="0" xfId="0" applyNumberFormat="1"/>
    <xf numFmtId="164" fontId="0" fillId="0" borderId="0" xfId="0" applyNumberFormat="1"/>
  </cellXfs>
  <cellStyles count="1">
    <cellStyle name="Normal" xfId="0" builtinId="0"/>
  </cellStyles>
  <dxfs count="34">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cols>
    <col min="1" max="1" width="45.6640625" bestFit="1" customWidth="1"/>
    <col min="2" max="2" width="10.1640625" bestFit="1" customWidth="1"/>
  </cols>
  <sheetData>
    <row r="1" spans="1:2">
      <c r="A1" s="1" t="s">
        <v>0</v>
      </c>
      <c r="B1" s="1" t="s">
        <v>1</v>
      </c>
    </row>
    <row r="2" spans="1:2">
      <c r="A2" t="s">
        <v>99</v>
      </c>
    </row>
  </sheetData>
  <conditionalFormatting sqref="A1">
    <cfRule type="notContainsErrors" dxfId="33" priority="1">
      <formula>NOT(ISERROR(A1))</formula>
    </cfRule>
  </conditionalFormatting>
  <conditionalFormatting sqref="B1">
    <cfRule type="notContainsErrors" dxfId="32" priority="2">
      <formula>NOT(ISERROR(B1))</formula>
    </cfRule>
  </conditionalFormatting>
  <dataValidations count="1">
    <dataValidation type="list" allowBlank="1" showInputMessage="1" sqref="A2" xr:uid="{EB30568B-FB0B-C44D-9914-C102EE88CEE7}">
      <formula1>$A$2:$A$20</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election activeCell="G2" sqref="G2"/>
    </sheetView>
  </sheetViews>
  <sheetFormatPr baseColWidth="10" defaultColWidth="8.83203125" defaultRowHeight="15"/>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8.5" style="2" bestFit="1" customWidth="1"/>
  </cols>
  <sheetData>
    <row r="1" spans="1:7">
      <c r="A1" s="1" t="s">
        <v>2</v>
      </c>
      <c r="B1" s="1" t="s">
        <v>3</v>
      </c>
      <c r="C1" s="1" t="s">
        <v>4</v>
      </c>
      <c r="D1" s="1" t="s">
        <v>5</v>
      </c>
      <c r="E1" s="1" t="s">
        <v>6</v>
      </c>
      <c r="F1" s="1" t="s">
        <v>7</v>
      </c>
      <c r="G1" s="1" t="s">
        <v>8</v>
      </c>
    </row>
    <row r="2" spans="1:7">
      <c r="A2">
        <v>1</v>
      </c>
      <c r="B2" t="s">
        <v>104</v>
      </c>
      <c r="C2">
        <v>13</v>
      </c>
      <c r="D2" t="s">
        <v>11</v>
      </c>
      <c r="E2">
        <v>6</v>
      </c>
      <c r="G2" t="s">
        <v>103</v>
      </c>
    </row>
    <row r="3" spans="1:7">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1" priority="1">
      <formula>NOT(ISERROR(A1))</formula>
    </cfRule>
  </conditionalFormatting>
  <conditionalFormatting sqref="F1">
    <cfRule type="notContainsErrors" dxfId="30" priority="6">
      <formula>NOT(ISERROR(F1))</formula>
    </cfRule>
  </conditionalFormatting>
  <conditionalFormatting sqref="G1">
    <cfRule type="notContainsErrors" dxfId="29" priority="7">
      <formula>NOT(ISERROR(G1))</formula>
    </cfRule>
  </conditionalFormatting>
  <dataValidations count="2">
    <dataValidation type="list" allowBlank="1" showInputMessage="1" showErrorMessage="1" sqref="D2:D21" xr:uid="{00000000-0002-0000-0100-000001000000}">
      <formula1>"C,H,N,O,P,S"</formula1>
    </dataValidation>
    <dataValidation type="list" allowBlank="1" showInputMessage="1" sqref="G2" xr:uid="{B10ADE77-77F1-124C-8767-F33F3C4DE529}">
      <formula1>$G$2:$G$21</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Compounds!$A$2:$A$22</xm:f>
          </x14:formula1>
          <xm:sqref>B2:B21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workbookViewId="0">
      <selection activeCell="C2" sqref="C2"/>
    </sheetView>
  </sheetViews>
  <sheetFormatPr baseColWidth="10" defaultColWidth="8.83203125" defaultRowHeight="15"/>
  <cols>
    <col min="1" max="1" width="18.5" bestFit="1" customWidth="1"/>
    <col min="2" max="2" width="18" bestFit="1" customWidth="1"/>
    <col min="3" max="3" width="13.5" bestFit="1" customWidth="1"/>
    <col min="4" max="4" width="19.5" bestFit="1" customWidth="1"/>
    <col min="5" max="5" width="17.33203125" style="2" bestFit="1" customWidth="1"/>
  </cols>
  <sheetData>
    <row r="1" spans="1:5">
      <c r="A1" s="1" t="s">
        <v>12</v>
      </c>
      <c r="B1" s="1" t="s">
        <v>13</v>
      </c>
      <c r="C1" s="1" t="s">
        <v>14</v>
      </c>
      <c r="D1" s="1" t="s">
        <v>15</v>
      </c>
      <c r="E1" s="1" t="s">
        <v>16</v>
      </c>
    </row>
    <row r="2" spans="1:5">
      <c r="A2">
        <v>1</v>
      </c>
      <c r="C2" t="s">
        <v>103</v>
      </c>
      <c r="D2">
        <v>200</v>
      </c>
      <c r="E2" s="3" t="s">
        <v>96</v>
      </c>
    </row>
    <row r="3" spans="1:5">
      <c r="A3">
        <v>2</v>
      </c>
      <c r="C3" t="s">
        <v>103</v>
      </c>
      <c r="D3">
        <v>800</v>
      </c>
      <c r="E3" s="3" t="s">
        <v>101</v>
      </c>
    </row>
    <row r="4" spans="1:5">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8" priority="1">
      <formula>NOT(ISERROR(A1))</formula>
    </cfRule>
  </conditionalFormatting>
  <conditionalFormatting sqref="B1">
    <cfRule type="notContainsErrors" dxfId="27" priority="2">
      <formula>NOT(ISERROR(B1))</formula>
    </cfRule>
  </conditionalFormatting>
  <conditionalFormatting sqref="C1:D1">
    <cfRule type="notContainsErrors" dxfId="26" priority="3">
      <formula>NOT(ISERROR(C1))</formula>
    </cfRule>
  </conditionalFormatting>
  <conditionalFormatting sqref="E1">
    <cfRule type="notContainsErrors" dxfId="25" priority="5">
      <formula>NOT(ISERROR(E1))</formula>
    </cfRule>
  </conditionalFormatting>
  <dataValidations count="2">
    <dataValidation type="list" allowBlank="1" showInputMessage="1" sqref="B2:B22" xr:uid="{00000000-0002-0000-0200-000000000000}">
      <formula1>"6EAAs (MFWKHT),BCAAs (VLI),BCAAs_13C,KLI"</formula1>
    </dataValidation>
    <dataValidation type="list" allowBlank="1" showInputMessage="1" sqref="E2:E3" xr:uid="{4965DA0C-6F13-1640-9611-1E397C2498D9}">
      <formula1>$E$2:$E$22</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Tracers!$G$2:$G$21</xm:f>
          </x14:formula1>
          <xm:sqref>C2:C22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D3" sqref="D2:D3"/>
    </sheetView>
  </sheetViews>
  <sheetFormatPr baseColWidth="10" defaultColWidth="8.83203125" defaultRowHeight="15"/>
  <cols>
    <col min="1" max="1" width="12.6640625" bestFit="1" customWidth="1"/>
    <col min="2" max="2" width="8.83203125" bestFit="1" customWidth="1"/>
    <col min="3" max="3" width="6.83203125" bestFit="1" customWidth="1"/>
    <col min="4" max="4" width="17" bestFit="1" customWidth="1"/>
    <col min="5" max="5" width="11.1640625" bestFit="1" customWidth="1"/>
    <col min="6" max="6" width="12.33203125" bestFit="1" customWidth="1"/>
    <col min="7" max="7" width="10.33203125" bestFit="1" customWidth="1"/>
    <col min="8" max="8" width="45.6640625" bestFit="1" customWidth="1"/>
  </cols>
  <sheetData>
    <row r="1" spans="1:8">
      <c r="A1" s="1" t="s">
        <v>17</v>
      </c>
      <c r="B1" s="1" t="s">
        <v>18</v>
      </c>
      <c r="C1" s="1" t="s">
        <v>19</v>
      </c>
      <c r="D1" s="1" t="s">
        <v>20</v>
      </c>
      <c r="E1" s="1" t="s">
        <v>21</v>
      </c>
      <c r="F1" s="1" t="s">
        <v>22</v>
      </c>
      <c r="G1" s="1" t="s">
        <v>23</v>
      </c>
      <c r="H1" s="1" t="s">
        <v>24</v>
      </c>
    </row>
    <row r="2" spans="1:8">
      <c r="A2" s="3" t="s">
        <v>94</v>
      </c>
      <c r="B2" t="s">
        <v>95</v>
      </c>
      <c r="C2">
        <v>28.4</v>
      </c>
      <c r="D2" s="3" t="s">
        <v>96</v>
      </c>
      <c r="E2">
        <v>0.1</v>
      </c>
      <c r="F2" t="s">
        <v>97</v>
      </c>
      <c r="G2" t="s">
        <v>98</v>
      </c>
      <c r="H2" t="s">
        <v>99</v>
      </c>
    </row>
    <row r="3" spans="1:8">
      <c r="A3" s="3" t="s">
        <v>100</v>
      </c>
      <c r="B3" t="s">
        <v>95</v>
      </c>
      <c r="C3">
        <v>33.299999999999997</v>
      </c>
      <c r="D3" s="3" t="s">
        <v>101</v>
      </c>
      <c r="E3">
        <v>0.1</v>
      </c>
      <c r="F3" t="s">
        <v>102</v>
      </c>
      <c r="G3" t="s">
        <v>98</v>
      </c>
      <c r="H3" t="s">
        <v>99</v>
      </c>
    </row>
  </sheetData>
  <conditionalFormatting sqref="A1">
    <cfRule type="notContainsErrors" dxfId="24" priority="1">
      <formula>NOT(ISERROR(A1))</formula>
    </cfRule>
  </conditionalFormatting>
  <conditionalFormatting sqref="B1">
    <cfRule type="notContainsErrors" dxfId="23" priority="4">
      <formula>NOT(ISERROR(B1))</formula>
    </cfRule>
  </conditionalFormatting>
  <conditionalFormatting sqref="C1:G1">
    <cfRule type="notContainsErrors" dxfId="22" priority="5">
      <formula>NOT(ISERROR(C1))</formula>
    </cfRule>
  </conditionalFormatting>
  <conditionalFormatting sqref="H1">
    <cfRule type="notContainsErrors" dxfId="21" priority="11">
      <formula>NOT(ISERROR(H1))</formula>
    </cfRule>
  </conditionalFormatting>
  <dataValidations count="2">
    <dataValidation type="list" allowBlank="1" showInputMessage="1" sqref="B2:B20" xr:uid="{00000000-0002-0000-0300-000001000000}">
      <formula1>"C57BL/6,C57BL/6J,THMYCN (het),WT,WT C57BL/6N with Flank KPC tumor,ob/ob"</formula1>
    </dataValidation>
    <dataValidation type="list" allowBlank="1" showInputMessage="1" sqref="F2:F20" xr:uid="{00000000-0002-0000-0300-000004000000}">
      <formula1>"fasted,fed"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2000000}">
          <x14:formula1>
            <xm:f>Infusates!$E$2:$E$22</xm:f>
          </x14:formula1>
          <xm:sqref>D2:D20</xm:sqref>
        </x14:dataValidation>
        <x14:dataValidation type="list" allowBlank="1" showInputMessage="1" xr:uid="{00000000-0002-0000-0300-000005000000}">
          <x14:formula1>
            <xm:f>Treatments!$A$2:$A$37</xm:f>
          </x14:formula1>
          <xm:sqref>G2:G20</xm:sqref>
        </x14:dataValidation>
        <x14:dataValidation type="list" allowBlank="1" showInputMessage="1" xr:uid="{00000000-0002-0000-0300-000006000000}">
          <x14:formula1>
            <xm:f>Study!$A$2:$A$20</xm:f>
          </x14:formula1>
          <xm:sqref>H2:H20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election activeCell="A2" sqref="A2"/>
    </sheetView>
  </sheetViews>
  <sheetFormatPr baseColWidth="10" defaultColWidth="8.83203125" defaultRowHeight="15"/>
  <cols>
    <col min="1" max="1" width="17.5" bestFit="1" customWidth="1"/>
    <col min="2" max="2" width="12.6640625" bestFit="1" customWidth="1"/>
    <col min="3" max="3" width="14.6640625" bestFit="1" customWidth="1"/>
    <col min="4" max="4" width="29.1640625" bestFit="1" customWidth="1"/>
    <col min="5" max="5" width="13.33203125" bestFit="1" customWidth="1"/>
    <col min="6" max="6" width="12" bestFit="1" customWidth="1"/>
  </cols>
  <sheetData>
    <row r="1" spans="1:6">
      <c r="A1" s="1" t="s">
        <v>25</v>
      </c>
      <c r="B1" s="1" t="s">
        <v>26</v>
      </c>
      <c r="C1" s="1" t="s">
        <v>27</v>
      </c>
      <c r="D1" s="1" t="s">
        <v>28</v>
      </c>
      <c r="E1" s="1" t="s">
        <v>29</v>
      </c>
      <c r="F1" s="1" t="s">
        <v>30</v>
      </c>
    </row>
    <row r="2" spans="1:6">
      <c r="A2" s="4" t="s">
        <v>31</v>
      </c>
      <c r="B2" s="5">
        <v>44041</v>
      </c>
      <c r="C2" s="4" t="s">
        <v>41</v>
      </c>
      <c r="D2" s="4" t="s">
        <v>68</v>
      </c>
      <c r="E2" s="4" t="s">
        <v>105</v>
      </c>
      <c r="F2" s="4" t="s">
        <v>94</v>
      </c>
    </row>
    <row r="3" spans="1:6">
      <c r="A3" s="4" t="s">
        <v>32</v>
      </c>
      <c r="B3" s="5">
        <v>44041</v>
      </c>
      <c r="C3" s="4" t="s">
        <v>41</v>
      </c>
      <c r="D3" s="4" t="s">
        <v>67</v>
      </c>
      <c r="E3" s="4" t="s">
        <v>105</v>
      </c>
      <c r="F3" s="4" t="s">
        <v>94</v>
      </c>
    </row>
    <row r="4" spans="1:6">
      <c r="A4" s="4" t="s">
        <v>33</v>
      </c>
      <c r="B4" s="5">
        <v>44041</v>
      </c>
      <c r="C4" s="4" t="s">
        <v>41</v>
      </c>
      <c r="D4" s="4" t="s">
        <v>68</v>
      </c>
      <c r="E4" s="4" t="s">
        <v>105</v>
      </c>
      <c r="F4" s="4" t="s">
        <v>100</v>
      </c>
    </row>
    <row r="5" spans="1:6">
      <c r="A5" s="4" t="s">
        <v>34</v>
      </c>
      <c r="B5" s="5">
        <v>44041</v>
      </c>
      <c r="C5" s="4" t="s">
        <v>41</v>
      </c>
      <c r="D5" s="4" t="s">
        <v>67</v>
      </c>
      <c r="E5" s="4" t="s">
        <v>105</v>
      </c>
      <c r="F5" s="4" t="s">
        <v>100</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2">
    <dataValidation type="list" allowBlank="1" showInputMessage="1" sqref="C6:C24" xr:uid="{00000000-0002-0000-0400-000000000000}">
      <formula1>"Asael Roichman,Connor Jankowski,Jenna AbuSalim,Marc Bornstein,Matthew McBride,Michael Neinast,Won Dong Lee,Xianfeng Zeng"</formula1>
    </dataValidation>
    <dataValidation type="custom" allowBlank="1" showDropDown="1" sqref="B2:B5" xr:uid="{5D99C005-75EF-A047-BA50-242E5DD6B82C}">
      <formula1>OR(NOT(ISERROR(DATEVALUE(B2))), AND(ISNUMBER(B2), LEFT(CELL("format", B2))="D"))</formula1>
      <formula2>0</formula2>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2000000}">
          <x14:formula1>
            <xm:f>Animals!$A$2:$A$20</xm:f>
          </x14:formula1>
          <xm:sqref>F6:F24</xm:sqref>
        </x14:dataValidation>
        <x14:dataValidation type="list" allowBlank="1" showInputMessage="1" xr:uid="{00000000-0002-0000-0400-000001000000}">
          <x14:formula1>
            <xm:f>Tissues!$A$2:$A$22</xm:f>
          </x14:formula1>
          <xm:sqref>D6:D24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A2" sqref="A2"/>
    </sheetView>
  </sheetViews>
  <sheetFormatPr baseColWidth="10" defaultColWidth="8.83203125" defaultRowHeight="15"/>
  <cols>
    <col min="1" max="1" width="44.33203125" style="2" bestFit="1" customWidth="1"/>
    <col min="2" max="2" width="10.1640625" bestFit="1" customWidth="1"/>
    <col min="3" max="3" width="15.6640625" bestFit="1" customWidth="1"/>
    <col min="4" max="4" width="9.83203125" bestFit="1" customWidth="1"/>
    <col min="5" max="5" width="10.1640625" bestFit="1" customWidth="1"/>
    <col min="6" max="6" width="5.6640625" bestFit="1" customWidth="1"/>
  </cols>
  <sheetData>
    <row r="1" spans="1:6">
      <c r="A1" s="1" t="s">
        <v>35</v>
      </c>
      <c r="B1" s="1" t="s">
        <v>36</v>
      </c>
      <c r="C1" s="1" t="s">
        <v>37</v>
      </c>
      <c r="D1" s="1" t="s">
        <v>38</v>
      </c>
      <c r="E1" s="1" t="s">
        <v>39</v>
      </c>
      <c r="F1" s="1" t="s">
        <v>40</v>
      </c>
    </row>
    <row r="2" spans="1:6">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Anonymous, polar-HILIC-25-min, unknown, 1972-11-24</v>
      </c>
      <c r="B2" t="s">
        <v>41</v>
      </c>
      <c r="C2" t="s">
        <v>42</v>
      </c>
      <c r="D2" t="s">
        <v>43</v>
      </c>
      <c r="E2" t="s">
        <v>44</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Roichman,Connor Jankowski,Marc Bornstein,Matthew McBride,Michael Neinast,Ricardo Cordova,Wenyun Lu,Won Dong Lee,Xianfeng Zeng"</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C2:C21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baseColWidth="10" defaultColWidth="8.83203125" defaultRowHeight="15"/>
  <cols>
    <col min="1" max="1" width="19.5" bestFit="1" customWidth="1"/>
    <col min="2" max="2" width="11" bestFit="1" customWidth="1"/>
    <col min="3" max="3" width="48.83203125" bestFit="1" customWidth="1"/>
  </cols>
  <sheetData>
    <row r="1" spans="1:3">
      <c r="A1" s="1" t="s">
        <v>45</v>
      </c>
      <c r="B1" s="1" t="s">
        <v>46</v>
      </c>
      <c r="C1" s="1" t="s">
        <v>47</v>
      </c>
    </row>
    <row r="2" spans="1:3">
      <c r="A2" t="s">
        <v>48</v>
      </c>
      <c r="B2" t="s">
        <v>50</v>
      </c>
      <c r="C2" t="s">
        <v>51</v>
      </c>
    </row>
    <row r="3" spans="1:3">
      <c r="A3" t="s">
        <v>49</v>
      </c>
      <c r="B3" t="s">
        <v>50</v>
      </c>
      <c r="C3" t="s">
        <v>51</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2"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C2:C22</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
  <sheetViews>
    <sheetView workbookViewId="0"/>
  </sheetViews>
  <sheetFormatPr baseColWidth="10" defaultColWidth="8.83203125" defaultRowHeight="15"/>
  <cols>
    <col min="1" max="1" width="18.5" bestFit="1" customWidth="1"/>
    <col min="2" max="2" width="18.83203125" bestFit="1" customWidth="1"/>
    <col min="3" max="3" width="16.6640625" bestFit="1" customWidth="1"/>
    <col min="4" max="4" width="25.1640625" bestFit="1" customWidth="1"/>
    <col min="5" max="5" width="48.83203125" bestFit="1" customWidth="1"/>
    <col min="6" max="6" width="4.6640625" bestFit="1" customWidth="1"/>
  </cols>
  <sheetData>
    <row r="1" spans="1:6">
      <c r="A1" s="1" t="s">
        <v>52</v>
      </c>
      <c r="B1" s="1" t="s">
        <v>53</v>
      </c>
      <c r="C1" s="1" t="s">
        <v>54</v>
      </c>
      <c r="D1" s="1" t="s">
        <v>55</v>
      </c>
      <c r="E1" s="1" t="s">
        <v>56</v>
      </c>
      <c r="F1" s="1" t="s">
        <v>57</v>
      </c>
    </row>
    <row r="2" spans="1:6">
      <c r="A2" t="s">
        <v>31</v>
      </c>
      <c r="B2" t="s">
        <v>31</v>
      </c>
      <c r="D2" t="s">
        <v>48</v>
      </c>
      <c r="E2" t="s">
        <v>51</v>
      </c>
    </row>
    <row r="3" spans="1:6">
      <c r="A3" t="s">
        <v>32</v>
      </c>
      <c r="B3" t="s">
        <v>32</v>
      </c>
      <c r="D3" t="s">
        <v>48</v>
      </c>
      <c r="E3" t="s">
        <v>51</v>
      </c>
    </row>
    <row r="4" spans="1:6">
      <c r="A4" t="s">
        <v>58</v>
      </c>
      <c r="B4" t="s">
        <v>58</v>
      </c>
      <c r="D4" t="s">
        <v>48</v>
      </c>
      <c r="E4" t="s">
        <v>51</v>
      </c>
      <c r="F4" t="s">
        <v>59</v>
      </c>
    </row>
    <row r="5" spans="1:6">
      <c r="A5" t="s">
        <v>33</v>
      </c>
      <c r="B5" t="s">
        <v>33</v>
      </c>
      <c r="D5" t="s">
        <v>49</v>
      </c>
      <c r="E5" t="s">
        <v>51</v>
      </c>
    </row>
    <row r="6" spans="1:6">
      <c r="A6" t="s">
        <v>34</v>
      </c>
      <c r="B6" t="s">
        <v>34</v>
      </c>
      <c r="D6" t="s">
        <v>49</v>
      </c>
      <c r="E6" t="s">
        <v>51</v>
      </c>
    </row>
    <row r="7" spans="1:6">
      <c r="A7" t="s">
        <v>58</v>
      </c>
      <c r="B7" t="s">
        <v>58</v>
      </c>
      <c r="D7" t="s">
        <v>49</v>
      </c>
      <c r="E7" t="s">
        <v>51</v>
      </c>
      <c r="F7" t="s">
        <v>59</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6"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Samples!$A$2:$A$24</xm:f>
          </x14:formula1>
          <xm:sqref>A2:A26</xm:sqref>
        </x14:dataValidation>
        <x14:dataValidation type="list" allowBlank="1" showInputMessage="1" xr:uid="{00000000-0002-0000-0700-000001000000}">
          <x14:formula1>
            <xm:f>'Peak Annotation Files'!$A$2:$A$22</xm:f>
          </x14:formula1>
          <xm:sqref>D2:D26</xm:sqref>
        </x14:dataValidation>
        <x14:dataValidation type="list" allowBlank="1" showInputMessage="1" xr:uid="{00000000-0002-0000-0700-000002000000}">
          <x14:formula1>
            <xm:f>Sequences!$A$2:$A$21</xm:f>
          </x14:formula1>
          <xm:sqref>E2:E26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60</v>
      </c>
      <c r="B1" s="1" t="s">
        <v>61</v>
      </c>
      <c r="C1" s="1" t="s">
        <v>62</v>
      </c>
      <c r="D1" s="1" t="s">
        <v>63</v>
      </c>
      <c r="E1" s="1" t="s">
        <v>64</v>
      </c>
    </row>
  </sheetData>
  <conditionalFormatting sqref="A1:E1">
    <cfRule type="notContainsErrors" dxfId="9"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election activeCell="A2" sqref="A2"/>
    </sheetView>
  </sheetViews>
  <sheetFormatPr baseColWidth="10" defaultColWidth="8.83203125" defaultRowHeight="15"/>
  <cols>
    <col min="1" max="1" width="15.1640625" bestFit="1" customWidth="1"/>
    <col min="2" max="2" width="45.6640625" bestFit="1" customWidth="1"/>
  </cols>
  <sheetData>
    <row r="1" spans="1:2">
      <c r="A1" s="1" t="s">
        <v>65</v>
      </c>
      <c r="B1" s="1" t="s">
        <v>66</v>
      </c>
    </row>
    <row r="2" spans="1:2">
      <c r="A2" t="s">
        <v>98</v>
      </c>
      <c r="B2" t="s">
        <v>106</v>
      </c>
    </row>
    <row r="3" spans="1:2">
      <c r="A3" t="s">
        <v>107</v>
      </c>
      <c r="B3" t="s">
        <v>108</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activeCell="A2" sqref="A2"/>
    </sheetView>
  </sheetViews>
  <sheetFormatPr baseColWidth="10" defaultColWidth="8.83203125" defaultRowHeight="15"/>
  <cols>
    <col min="1" max="1" width="40" bestFit="1" customWidth="1"/>
    <col min="2" max="2" width="70" bestFit="1" customWidth="1"/>
  </cols>
  <sheetData>
    <row r="1" spans="1:2">
      <c r="A1" s="1" t="s">
        <v>28</v>
      </c>
      <c r="B1" s="1" t="s">
        <v>1</v>
      </c>
    </row>
    <row r="2" spans="1:2">
      <c r="A2" t="s">
        <v>67</v>
      </c>
      <c r="B2" t="s">
        <v>69</v>
      </c>
    </row>
    <row r="3" spans="1:2">
      <c r="A3" t="s">
        <v>68</v>
      </c>
      <c r="B3" t="s">
        <v>70</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
  <sheetViews>
    <sheetView workbookViewId="0">
      <selection activeCell="A2" sqref="A2"/>
    </sheetView>
  </sheetViews>
  <sheetFormatPr baseColWidth="10" defaultColWidth="8.83203125" defaultRowHeight="15"/>
  <cols>
    <col min="1" max="1" width="9.6640625" bestFit="1" customWidth="1"/>
    <col min="2" max="2" width="13" bestFit="1" customWidth="1"/>
    <col min="3" max="3" width="8.6640625" bestFit="1" customWidth="1"/>
    <col min="4" max="4" width="25.33203125" bestFit="1" customWidth="1"/>
  </cols>
  <sheetData>
    <row r="1" spans="1:4">
      <c r="A1" s="1" t="s">
        <v>3</v>
      </c>
      <c r="B1" s="1" t="s">
        <v>71</v>
      </c>
      <c r="C1" s="1" t="s">
        <v>72</v>
      </c>
      <c r="D1" s="1" t="s">
        <v>73</v>
      </c>
    </row>
    <row r="2" spans="1:4">
      <c r="A2" t="s">
        <v>9</v>
      </c>
      <c r="B2" t="s">
        <v>74</v>
      </c>
      <c r="C2" t="s">
        <v>76</v>
      </c>
      <c r="D2" t="s">
        <v>78</v>
      </c>
    </row>
    <row r="3" spans="1:4">
      <c r="A3" t="s">
        <v>10</v>
      </c>
      <c r="B3" t="s">
        <v>75</v>
      </c>
      <c r="C3" t="s">
        <v>77</v>
      </c>
      <c r="D3" t="s">
        <v>79</v>
      </c>
    </row>
    <row r="4" spans="1:4">
      <c r="A4" t="s">
        <v>104</v>
      </c>
      <c r="B4" t="s">
        <v>110</v>
      </c>
      <c r="C4" t="s">
        <v>109</v>
      </c>
      <c r="D4" t="s">
        <v>111</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tabSelected="1" workbookViewId="0"/>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80</v>
      </c>
      <c r="C1" s="1" t="s">
        <v>81</v>
      </c>
      <c r="D1" s="1" t="s">
        <v>1</v>
      </c>
    </row>
    <row r="2" spans="1:4">
      <c r="A2" s="2" t="s">
        <v>82</v>
      </c>
      <c r="B2" t="s">
        <v>85</v>
      </c>
      <c r="C2">
        <v>25</v>
      </c>
      <c r="D2" t="s">
        <v>89</v>
      </c>
    </row>
    <row r="3" spans="1:4">
      <c r="A3" s="2" t="s">
        <v>42</v>
      </c>
      <c r="B3" t="s">
        <v>86</v>
      </c>
      <c r="C3">
        <v>25</v>
      </c>
      <c r="D3" t="s">
        <v>90</v>
      </c>
    </row>
    <row r="4" spans="1:4">
      <c r="A4" s="2" t="s">
        <v>83</v>
      </c>
      <c r="B4" t="s">
        <v>87</v>
      </c>
      <c r="C4">
        <v>25</v>
      </c>
      <c r="D4" t="s">
        <v>91</v>
      </c>
    </row>
    <row r="5" spans="1:4">
      <c r="A5" s="2" t="s">
        <v>84</v>
      </c>
      <c r="B5" t="s">
        <v>88</v>
      </c>
      <c r="C5">
        <v>25</v>
      </c>
      <c r="D5" t="s">
        <v>92</v>
      </c>
    </row>
    <row r="6" spans="1:4">
      <c r="A6" s="2" t="s">
        <v>43</v>
      </c>
      <c r="B6" t="s">
        <v>43</v>
      </c>
      <c r="D6" t="s">
        <v>93</v>
      </c>
    </row>
    <row r="7" spans="1:4">
      <c r="A7" s="2" t="str">
        <f t="shared" ref="A7:A26" ca="1" si="0">IF(OR(ISBLANK(INDIRECT("B" &amp; ROW())),ISBLANK(INDIRECT("C" &amp; ROW()))),"",CONCATENATE(INDIRECT("B" &amp; ROW()),"-",INDIRECT("C" &amp; ROW()),"-min"))</f>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row r="23" spans="1:1">
      <c r="A23" s="2" t="str">
        <f t="shared" ca="1" si="0"/>
        <v/>
      </c>
    </row>
    <row r="24" spans="1:1">
      <c r="A24" s="2" t="str">
        <f t="shared" ca="1" si="0"/>
        <v/>
      </c>
    </row>
    <row r="25" spans="1:1">
      <c r="A25" s="2" t="str">
        <f t="shared" ca="1" si="0"/>
        <v/>
      </c>
    </row>
    <row r="26" spans="1:1">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2025-02-02T02:52:20Z</dcterms:created>
  <dcterms:modified xsi:type="dcterms:W3CDTF">2025-02-02T03:02:35Z</dcterms:modified>
</cp:coreProperties>
</file>