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wheelen/Desktop/archive/CCvLewis/"/>
    </mc:Choice>
  </mc:AlternateContent>
  <bookViews>
    <workbookView xWindow="0" yWindow="460" windowWidth="28800" windowHeight="16640" tabRatio="500" activeTab="2"/>
  </bookViews>
  <sheets>
    <sheet name="Statewide" sheetId="2" r:id="rId1"/>
    <sheet name="Challenged" sheetId="3" r:id="rId2"/>
    <sheet name="Past Redraw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" l="1"/>
  <c r="K6" i="3"/>
  <c r="J6" i="3"/>
  <c r="H6" i="3"/>
  <c r="I6" i="3"/>
  <c r="G6" i="3"/>
  <c r="F6" i="3"/>
  <c r="E6" i="3"/>
  <c r="D6" i="3"/>
  <c r="C6" i="3"/>
  <c r="L5" i="3"/>
  <c r="K5" i="3"/>
  <c r="J5" i="3"/>
  <c r="H5" i="3"/>
  <c r="G5" i="3"/>
  <c r="F5" i="3"/>
  <c r="E5" i="3"/>
  <c r="D5" i="3"/>
  <c r="C5" i="3"/>
  <c r="L4" i="3"/>
  <c r="K4" i="3"/>
  <c r="J4" i="3"/>
  <c r="H4" i="3"/>
  <c r="I4" i="3"/>
  <c r="G4" i="3"/>
  <c r="F4" i="3"/>
  <c r="E4" i="3"/>
  <c r="D4" i="3"/>
  <c r="C4" i="3"/>
  <c r="L3" i="3"/>
  <c r="K3" i="3"/>
  <c r="J3" i="3"/>
  <c r="H3" i="3"/>
  <c r="G3" i="3"/>
  <c r="F3" i="3"/>
  <c r="D3" i="3"/>
  <c r="E3" i="3"/>
  <c r="C3" i="3"/>
  <c r="M5" i="4"/>
  <c r="K5" i="4"/>
  <c r="J5" i="4"/>
  <c r="I6" i="4"/>
  <c r="I5" i="4"/>
  <c r="N7" i="4"/>
  <c r="M7" i="4"/>
  <c r="L7" i="4"/>
  <c r="J7" i="4"/>
  <c r="H7" i="4"/>
  <c r="G7" i="4"/>
  <c r="F7" i="4"/>
  <c r="E7" i="4"/>
  <c r="N5" i="4"/>
  <c r="L5" i="4"/>
  <c r="H5" i="4"/>
  <c r="AB18" i="4"/>
  <c r="G5" i="4"/>
  <c r="F5" i="4"/>
  <c r="AI44" i="4"/>
  <c r="AB16" i="4"/>
  <c r="E5" i="4"/>
  <c r="D5" i="4"/>
  <c r="C5" i="4"/>
  <c r="B5" i="4"/>
  <c r="N4" i="4"/>
  <c r="M4" i="4"/>
  <c r="L4" i="4"/>
  <c r="K4" i="4"/>
  <c r="J4" i="4"/>
  <c r="I4" i="4"/>
  <c r="H4" i="4"/>
  <c r="G4" i="4"/>
  <c r="F4" i="4"/>
  <c r="E4" i="4"/>
  <c r="D4" i="4"/>
  <c r="C4" i="4"/>
  <c r="B4" i="4"/>
  <c r="AB24" i="4"/>
  <c r="AB23" i="4"/>
  <c r="AB22" i="4"/>
  <c r="AB21" i="4"/>
  <c r="AB19" i="4"/>
  <c r="AB17" i="4"/>
  <c r="L6" i="4"/>
  <c r="K6" i="4"/>
  <c r="J6" i="4"/>
  <c r="N3" i="4"/>
  <c r="M3" i="4"/>
  <c r="L3" i="4"/>
  <c r="K3" i="4"/>
  <c r="J3" i="4"/>
  <c r="I3" i="4"/>
  <c r="C22" i="4"/>
  <c r="C21" i="4"/>
  <c r="L76" i="4"/>
  <c r="K76" i="4"/>
  <c r="H6" i="4"/>
  <c r="G6" i="4"/>
  <c r="F6" i="4"/>
  <c r="E6" i="4"/>
  <c r="H3" i="4"/>
  <c r="G3" i="4"/>
  <c r="F3" i="4"/>
  <c r="E3" i="4"/>
  <c r="D3" i="4"/>
  <c r="C3" i="4"/>
  <c r="B3" i="4"/>
  <c r="C17" i="4"/>
  <c r="C16" i="4"/>
  <c r="C19" i="4"/>
  <c r="C18" i="4"/>
  <c r="AJ82" i="4"/>
  <c r="AI82" i="4"/>
  <c r="AJ44" i="4"/>
  <c r="X41" i="4"/>
  <c r="W41" i="4"/>
  <c r="L45" i="4"/>
  <c r="K45" i="4"/>
  <c r="AF12" i="2"/>
  <c r="F5" i="2"/>
  <c r="E5" i="2"/>
  <c r="D5" i="2"/>
  <c r="C5" i="2"/>
  <c r="S15" i="2"/>
  <c r="I4" i="2"/>
  <c r="S12" i="2"/>
  <c r="F4" i="2"/>
  <c r="E4" i="2"/>
  <c r="D4" i="2"/>
  <c r="C4" i="2"/>
  <c r="D15" i="2"/>
  <c r="I3" i="2"/>
  <c r="D14" i="2"/>
  <c r="H3" i="2"/>
  <c r="E3" i="2"/>
  <c r="D3" i="2"/>
  <c r="C3" i="2"/>
  <c r="AF15" i="2"/>
  <c r="I5" i="2"/>
  <c r="AF14" i="2"/>
  <c r="H5" i="2"/>
  <c r="AF13" i="2"/>
  <c r="G5" i="2"/>
  <c r="S14" i="2"/>
  <c r="H4" i="2"/>
  <c r="S13" i="2"/>
  <c r="G4" i="2"/>
  <c r="D13" i="2"/>
  <c r="G3" i="2"/>
  <c r="D12" i="2"/>
  <c r="F3" i="2"/>
</calcChain>
</file>

<file path=xl/sharedStrings.xml><?xml version="1.0" encoding="utf-8"?>
<sst xmlns="http://schemas.openxmlformats.org/spreadsheetml/2006/main" count="278" uniqueCount="71">
  <si>
    <t>Statewide Measures</t>
  </si>
  <si>
    <t>D Wins</t>
  </si>
  <si>
    <t>R Wins</t>
  </si>
  <si>
    <t>From PlanScore</t>
  </si>
  <si>
    <t>EG</t>
  </si>
  <si>
    <t>Partisan-Bias</t>
  </si>
  <si>
    <t>Mean-Median</t>
  </si>
  <si>
    <t>Average D Wins</t>
  </si>
  <si>
    <t>Average R Wins</t>
  </si>
  <si>
    <t>D Seats</t>
  </si>
  <si>
    <t>R Seats</t>
  </si>
  <si>
    <t>2018 D Vote Share</t>
  </si>
  <si>
    <t>2018 Average D Wins</t>
  </si>
  <si>
    <t>2018 Average R Wins</t>
  </si>
  <si>
    <t>District</t>
  </si>
  <si>
    <t>Population 2010</t>
  </si>
  <si>
    <t>Population 2016</t>
  </si>
  <si>
    <t>Black Population 2016</t>
  </si>
  <si>
    <t>Hispanic Population 2016</t>
  </si>
  <si>
    <t>Predicted Democratic Vote Share</t>
  </si>
  <si>
    <t>Predicted Republican Vote Share</t>
  </si>
  <si>
    <t>2018 Senate Map</t>
  </si>
  <si>
    <t>Amended Senate Map</t>
  </si>
  <si>
    <t>Senate Basemap</t>
  </si>
  <si>
    <t>https://planscore.org/plan.html?20190916T212756.256103456Z</t>
  </si>
  <si>
    <t>https://planscore.org/plan.html?20190916T214930.208656742Z</t>
  </si>
  <si>
    <t>https://planscore.org/plan.html?20190916T215154.337988663Z</t>
  </si>
  <si>
    <t>Statewide Metrics</t>
  </si>
  <si>
    <t>2018 Challenged Map</t>
  </si>
  <si>
    <t>Chen Basemap</t>
  </si>
  <si>
    <t>Amended 9/13</t>
  </si>
  <si>
    <t>2018 Democratic Vote Share</t>
  </si>
  <si>
    <t>2018 Republican Vote Share</t>
  </si>
  <si>
    <t>From 2018 Results</t>
  </si>
  <si>
    <t>Bladen-Brunswick-New Hanover-Pender</t>
  </si>
  <si>
    <t>Duplin-Harnett-Johnston-Lee-Nash-Sampson</t>
  </si>
  <si>
    <t>Franklin-Wade</t>
  </si>
  <si>
    <t>Alamance-Guilford-Randolph</t>
  </si>
  <si>
    <t>Davie-Forsyth</t>
  </si>
  <si>
    <t>Mecklenburg</t>
  </si>
  <si>
    <t>Buncombe-Henderson-Transylvania</t>
  </si>
  <si>
    <t>Cluster</t>
  </si>
  <si>
    <t>2011-16 Senate Map (Last court ordered redraw)</t>
  </si>
  <si>
    <t>Competitive D Wins</t>
  </si>
  <si>
    <t>Competitive R Wins</t>
  </si>
  <si>
    <t>Lean D Win</t>
  </si>
  <si>
    <t>Lean R Win</t>
  </si>
  <si>
    <t>Safe D Wins</t>
  </si>
  <si>
    <t>Safe R Wins</t>
  </si>
  <si>
    <t>2018 Challenged Map (Planscore)</t>
  </si>
  <si>
    <t>2018 Challenged Map (actual)</t>
  </si>
  <si>
    <t>Amended 9/13/2019</t>
  </si>
  <si>
    <t>2016 Unconstitutional Map (Planscore)</t>
  </si>
  <si>
    <t>2018 Challenged Map (Actual)</t>
  </si>
  <si>
    <t>2016 Unconstitutional Map (Actual)</t>
  </si>
  <si>
    <t>predicted</t>
  </si>
  <si>
    <t>D wins</t>
  </si>
  <si>
    <t>R wins</t>
  </si>
  <si>
    <t>2016 D Vote Share</t>
  </si>
  <si>
    <t>2016 Average D Wins</t>
  </si>
  <si>
    <t>2016 Average R Wins</t>
  </si>
  <si>
    <t>2018 D Seats</t>
  </si>
  <si>
    <t>2016 D Seats</t>
  </si>
  <si>
    <t>2018 R Seats</t>
  </si>
  <si>
    <t>2016 R Seats</t>
  </si>
  <si>
    <t>Polsby-Popper (higher is better)</t>
  </si>
  <si>
    <t>Reock (higher is better)</t>
  </si>
  <si>
    <t>2016 Democratic Vote Share</t>
  </si>
  <si>
    <t>2016 Republican Vote Share</t>
  </si>
  <si>
    <t>actual</t>
  </si>
  <si>
    <t>From 2016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</si>
</sst>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95989A"/>
      <name val="Arial"/>
      <family val="2"/>
    </font>
    <font>
      <b/>
      <sz val="14"/>
      <color rgb="FF666666"/>
      <name val="Arial"/>
      <family val="2"/>
    </font>
    <font>
      <b/>
      <sz val="14"/>
      <color rgb="FF95989A"/>
      <name val="Arial"/>
      <family val="2"/>
    </font>
    <font>
      <b/>
      <sz val="14"/>
      <color rgb="FFC00000"/>
      <name val="Arial"/>
      <family val="2"/>
    </font>
    <font>
      <sz val="14"/>
      <color rgb="FFC00000"/>
      <name val="Arial"/>
      <family val="2"/>
    </font>
    <font>
      <u/>
      <sz val="12"/>
      <color theme="1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4"/>
      <color theme="2" tint="-0.249977111117893"/>
      <name val="Arial"/>
      <family val="2"/>
    </font>
    <font>
      <sz val="14"/>
      <color theme="2" tint="-0.249977111117893"/>
      <name val="Arial"/>
      <family val="2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1" tint="0.34998626667073579"/>
      <name val="Arial"/>
      <family val="2"/>
    </font>
    <font>
      <sz val="12"/>
      <color rgb="FF000000"/>
      <name val="Calibri"/>
      <family val="2"/>
    </font>
    <font>
      <sz val="12"/>
      <color rgb="FFC00000"/>
      <name val="Calibri"/>
      <family val="2"/>
    </font>
    <font>
      <sz val="12"/>
      <color theme="2" tint="-0.249977111117893"/>
      <name val="Arial"/>
      <family val="2"/>
    </font>
    <font>
      <sz val="12"/>
      <color theme="2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10" fontId="2" fillId="0" borderId="0" xfId="0" applyNumberFormat="1" applyFont="1"/>
    <xf numFmtId="10" fontId="4" fillId="0" borderId="0" xfId="0" applyNumberFormat="1" applyFont="1"/>
    <xf numFmtId="0" fontId="5" fillId="0" borderId="0" xfId="0" applyFont="1"/>
    <xf numFmtId="0" fontId="6" fillId="0" borderId="0" xfId="0" applyFont="1"/>
    <xf numFmtId="3" fontId="4" fillId="0" borderId="0" xfId="0" applyNumberFormat="1" applyFont="1"/>
    <xf numFmtId="0" fontId="7" fillId="0" borderId="0" xfId="0" applyFont="1"/>
    <xf numFmtId="3" fontId="8" fillId="0" borderId="0" xfId="0" applyNumberFormat="1" applyFont="1"/>
    <xf numFmtId="10" fontId="8" fillId="0" borderId="0" xfId="0" applyNumberFormat="1" applyFont="1"/>
    <xf numFmtId="10" fontId="0" fillId="0" borderId="0" xfId="0" applyNumberFormat="1"/>
    <xf numFmtId="0" fontId="10" fillId="0" borderId="0" xfId="0" applyFont="1"/>
    <xf numFmtId="0" fontId="11" fillId="0" borderId="0" xfId="0" applyFont="1"/>
    <xf numFmtId="3" fontId="12" fillId="0" borderId="0" xfId="0" applyNumberFormat="1" applyFont="1"/>
    <xf numFmtId="10" fontId="12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Fill="1"/>
    <xf numFmtId="10" fontId="0" fillId="0" borderId="0" xfId="0" applyNumberFormat="1" applyFill="1"/>
    <xf numFmtId="10" fontId="14" fillId="0" borderId="0" xfId="0" applyNumberFormat="1" applyFont="1"/>
    <xf numFmtId="0" fontId="17" fillId="0" borderId="0" xfId="0" applyFont="1"/>
    <xf numFmtId="10" fontId="10" fillId="0" borderId="0" xfId="0" applyNumberFormat="1" applyFont="1"/>
    <xf numFmtId="10" fontId="18" fillId="0" borderId="0" xfId="0" applyNumberFormat="1" applyFont="1"/>
    <xf numFmtId="0" fontId="19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anscore.org/plan.html?20190916T214930.208656742Z" TargetMode="External"/><Relationship Id="rId4" Type="http://schemas.openxmlformats.org/officeDocument/2006/relationships/hyperlink" Target="https://planscore.org/plan.html?20190913T175001.094105460Z" TargetMode="External"/><Relationship Id="rId5" Type="http://schemas.openxmlformats.org/officeDocument/2006/relationships/hyperlink" Target="https://planscore.org/plan.html?20190916T215154.337988663Z" TargetMode="External"/><Relationship Id="rId1" Type="http://schemas.openxmlformats.org/officeDocument/2006/relationships/hyperlink" Target="https://planscore.org/plan.html?20190913T175001.094105460Z" TargetMode="External"/><Relationship Id="rId2" Type="http://schemas.openxmlformats.org/officeDocument/2006/relationships/hyperlink" Target="https://planscore.org/plan.html?20190916T212756.256103456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lanscore.org/plan.html?20190913T175001.094105460Z" TargetMode="External"/><Relationship Id="rId2" Type="http://schemas.openxmlformats.org/officeDocument/2006/relationships/hyperlink" Target="https://planscore.org/plan.html?20190916T212756.256103456Z" TargetMode="External"/><Relationship Id="rId3" Type="http://schemas.openxmlformats.org/officeDocument/2006/relationships/hyperlink" Target="https://planscore.org/plan.html?20190916T215154.337988663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7"/>
  <sheetViews>
    <sheetView workbookViewId="0">
      <selection activeCell="AK67" sqref="AK67:AL67"/>
    </sheetView>
  </sheetViews>
  <sheetFormatPr baseColWidth="10" defaultRowHeight="16" x14ac:dyDescent="0.2"/>
  <cols>
    <col min="1" max="1" width="37.33203125" bestFit="1" customWidth="1"/>
    <col min="2" max="2" width="16.83203125" customWidth="1"/>
    <col min="3" max="3" width="19.33203125" customWidth="1"/>
    <col min="4" max="4" width="20" customWidth="1"/>
    <col min="5" max="5" width="27" customWidth="1"/>
    <col min="6" max="6" width="30.1640625" customWidth="1"/>
    <col min="7" max="7" width="38.1640625" customWidth="1"/>
    <col min="8" max="8" width="38.83203125" customWidth="1"/>
    <col min="9" max="9" width="33.6640625" customWidth="1"/>
    <col min="10" max="12" width="22.5" customWidth="1"/>
    <col min="17" max="17" width="17.6640625" customWidth="1"/>
    <col min="18" max="18" width="19.5" customWidth="1"/>
    <col min="19" max="19" width="19.33203125" customWidth="1"/>
    <col min="20" max="20" width="26.33203125" customWidth="1"/>
    <col min="21" max="21" width="30.33203125" customWidth="1"/>
    <col min="22" max="22" width="38.1640625" customWidth="1"/>
    <col min="23" max="23" width="19.6640625" customWidth="1"/>
    <col min="30" max="30" width="17.5" customWidth="1"/>
    <col min="31" max="31" width="19.83203125" customWidth="1"/>
    <col min="32" max="32" width="19.5" customWidth="1"/>
    <col min="33" max="33" width="26.6640625" customWidth="1"/>
    <col min="34" max="34" width="30.1640625" customWidth="1"/>
    <col min="35" max="35" width="38.33203125" customWidth="1"/>
    <col min="36" max="36" width="23.6640625" customWidth="1"/>
  </cols>
  <sheetData>
    <row r="1" spans="2:41" x14ac:dyDescent="0.2">
      <c r="B1" t="s">
        <v>27</v>
      </c>
    </row>
    <row r="2" spans="2:41" x14ac:dyDescent="0.2"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2:41" x14ac:dyDescent="0.2">
      <c r="B3" t="s">
        <v>28</v>
      </c>
      <c r="C3" s="12">
        <f>D9</f>
        <v>0.112</v>
      </c>
      <c r="D3" s="12">
        <f>D10</f>
        <v>5.8000000000000003E-2</v>
      </c>
      <c r="E3" s="12">
        <f>D11</f>
        <v>0.04</v>
      </c>
      <c r="F3" s="12">
        <f>D12</f>
        <v>0.66238888888888903</v>
      </c>
      <c r="G3" s="12">
        <f>D13</f>
        <v>0.59822222222222221</v>
      </c>
      <c r="H3">
        <f>D14</f>
        <v>18</v>
      </c>
      <c r="I3">
        <f>D15</f>
        <v>27</v>
      </c>
    </row>
    <row r="4" spans="2:41" x14ac:dyDescent="0.2">
      <c r="B4" t="s">
        <v>29</v>
      </c>
      <c r="C4" s="12">
        <f>S9</f>
        <v>3.9E-2</v>
      </c>
      <c r="D4" s="12">
        <f>S10</f>
        <v>2.5999999999999999E-2</v>
      </c>
      <c r="E4" s="12">
        <f>S11</f>
        <v>2.7E-2</v>
      </c>
      <c r="F4" s="12">
        <f>S12</f>
        <v>0.63</v>
      </c>
      <c r="G4" s="12">
        <f>S13</f>
        <v>0.61596296296296293</v>
      </c>
      <c r="H4">
        <f>S14</f>
        <v>21</v>
      </c>
      <c r="I4">
        <f>S15</f>
        <v>27</v>
      </c>
    </row>
    <row r="5" spans="2:41" x14ac:dyDescent="0.2">
      <c r="B5" t="s">
        <v>30</v>
      </c>
      <c r="C5" s="12">
        <f>AF9</f>
        <v>3.1E-2</v>
      </c>
      <c r="D5" s="12">
        <f>AF10</f>
        <v>2.4E-2</v>
      </c>
      <c r="E5" s="12">
        <f>AF11</f>
        <v>2.7E-2</v>
      </c>
      <c r="F5" s="12">
        <f>AF12</f>
        <v>0.62427272727272731</v>
      </c>
      <c r="G5" s="12">
        <f>AF13</f>
        <v>0.62422222222222223</v>
      </c>
      <c r="H5">
        <f>AF14</f>
        <v>22</v>
      </c>
      <c r="I5">
        <f>AF15</f>
        <v>27</v>
      </c>
    </row>
    <row r="7" spans="2:41" ht="19" x14ac:dyDescent="0.25">
      <c r="B7" s="1" t="s">
        <v>21</v>
      </c>
      <c r="Q7" s="1" t="s">
        <v>23</v>
      </c>
      <c r="AD7" s="1" t="s">
        <v>22</v>
      </c>
    </row>
    <row r="8" spans="2:41" x14ac:dyDescent="0.2">
      <c r="B8" s="2"/>
      <c r="C8" s="2" t="s">
        <v>0</v>
      </c>
      <c r="D8" s="2"/>
      <c r="E8" s="3" t="s">
        <v>24</v>
      </c>
      <c r="F8" s="3"/>
      <c r="N8" t="s">
        <v>1</v>
      </c>
      <c r="O8" t="s">
        <v>2</v>
      </c>
      <c r="Q8" s="2"/>
      <c r="R8" s="2" t="s">
        <v>0</v>
      </c>
      <c r="S8" s="2"/>
      <c r="T8" s="3" t="s">
        <v>25</v>
      </c>
      <c r="U8" s="3"/>
      <c r="AA8" t="s">
        <v>1</v>
      </c>
      <c r="AB8" t="s">
        <v>2</v>
      </c>
      <c r="AD8" s="2"/>
      <c r="AE8" s="2" t="s">
        <v>0</v>
      </c>
      <c r="AF8" s="2"/>
      <c r="AG8" s="3" t="s">
        <v>26</v>
      </c>
      <c r="AH8" s="3"/>
      <c r="AN8" t="s">
        <v>1</v>
      </c>
      <c r="AO8" t="s">
        <v>2</v>
      </c>
    </row>
    <row r="9" spans="2:41" ht="18" x14ac:dyDescent="0.2">
      <c r="B9" s="2" t="s">
        <v>3</v>
      </c>
      <c r="C9" s="2" t="s">
        <v>4</v>
      </c>
      <c r="D9" s="4">
        <v>0.112</v>
      </c>
      <c r="N9" s="16">
        <v>0.51</v>
      </c>
      <c r="O9" s="16">
        <v>0.51</v>
      </c>
      <c r="Q9" s="2" t="s">
        <v>3</v>
      </c>
      <c r="R9" s="2" t="s">
        <v>4</v>
      </c>
      <c r="S9" s="4">
        <v>3.9E-2</v>
      </c>
      <c r="AA9" s="16">
        <v>0.51</v>
      </c>
      <c r="AB9" s="16">
        <v>0.504</v>
      </c>
      <c r="AD9" s="2" t="s">
        <v>3</v>
      </c>
      <c r="AE9" s="2" t="s">
        <v>4</v>
      </c>
      <c r="AF9" s="4">
        <v>3.1E-2</v>
      </c>
      <c r="AN9" s="16">
        <v>0.51</v>
      </c>
      <c r="AO9" s="16">
        <v>0.51400000000000001</v>
      </c>
    </row>
    <row r="10" spans="2:41" ht="18" x14ac:dyDescent="0.2">
      <c r="B10" s="2"/>
      <c r="C10" s="2" t="s">
        <v>5</v>
      </c>
      <c r="D10" s="4">
        <v>5.8000000000000003E-2</v>
      </c>
      <c r="N10" s="16">
        <v>0.51700000000000002</v>
      </c>
      <c r="O10" s="16">
        <v>0.51200000000000001</v>
      </c>
      <c r="Q10" s="2"/>
      <c r="R10" s="2" t="s">
        <v>5</v>
      </c>
      <c r="S10" s="4">
        <v>2.5999999999999999E-2</v>
      </c>
      <c r="AA10" s="16">
        <v>0.51900000000000002</v>
      </c>
      <c r="AB10" s="16">
        <v>0.51400000000000001</v>
      </c>
      <c r="AD10" s="2"/>
      <c r="AE10" s="2" t="s">
        <v>5</v>
      </c>
      <c r="AF10" s="4">
        <v>2.4E-2</v>
      </c>
      <c r="AN10" s="16">
        <v>0.51</v>
      </c>
      <c r="AO10" s="16">
        <v>0.52900000000000003</v>
      </c>
    </row>
    <row r="11" spans="2:41" ht="18" x14ac:dyDescent="0.2">
      <c r="B11" s="2"/>
      <c r="C11" s="2" t="s">
        <v>6</v>
      </c>
      <c r="D11" s="4">
        <v>0.04</v>
      </c>
      <c r="N11" s="16">
        <v>0.53300000000000003</v>
      </c>
      <c r="O11" s="16">
        <v>0.51700000000000002</v>
      </c>
      <c r="Q11" s="2"/>
      <c r="R11" s="2" t="s">
        <v>6</v>
      </c>
      <c r="S11" s="4">
        <v>2.7E-2</v>
      </c>
      <c r="AA11" s="16">
        <v>0.52700000000000002</v>
      </c>
      <c r="AB11" s="16">
        <v>0.52900000000000003</v>
      </c>
      <c r="AD11" s="2"/>
      <c r="AE11" s="2" t="s">
        <v>6</v>
      </c>
      <c r="AF11" s="4">
        <v>2.7E-2</v>
      </c>
      <c r="AN11" s="16">
        <v>0.51300000000000001</v>
      </c>
      <c r="AO11" s="16">
        <v>0.54100000000000004</v>
      </c>
    </row>
    <row r="12" spans="2:41" ht="18" x14ac:dyDescent="0.2">
      <c r="B12" s="2"/>
      <c r="C12" s="2" t="s">
        <v>7</v>
      </c>
      <c r="D12" s="4">
        <f>AVERAGE(N9:N26)</f>
        <v>0.66238888888888903</v>
      </c>
      <c r="N12" s="16">
        <v>0.54800000000000004</v>
      </c>
      <c r="O12" s="16">
        <v>0.51700000000000002</v>
      </c>
      <c r="Q12" s="2"/>
      <c r="R12" s="2" t="s">
        <v>7</v>
      </c>
      <c r="S12" s="4">
        <f>AVERAGE(AA9:AA29)</f>
        <v>0.63</v>
      </c>
      <c r="AA12" s="16">
        <v>0.53300000000000003</v>
      </c>
      <c r="AB12" s="16">
        <v>0.54100000000000004</v>
      </c>
      <c r="AD12" s="2"/>
      <c r="AE12" s="2" t="s">
        <v>7</v>
      </c>
      <c r="AF12" s="4">
        <f>AVERAGE(AN9:AN30)</f>
        <v>0.62427272727272731</v>
      </c>
      <c r="AN12" s="16">
        <v>0.52700000000000002</v>
      </c>
      <c r="AO12" s="16">
        <v>0.54100000000000004</v>
      </c>
    </row>
    <row r="13" spans="2:41" ht="18" x14ac:dyDescent="0.2">
      <c r="B13" s="2"/>
      <c r="C13" s="2" t="s">
        <v>8</v>
      </c>
      <c r="D13" s="4">
        <f>AVERAGE(O9:O35)</f>
        <v>0.59822222222222221</v>
      </c>
      <c r="N13" s="16">
        <v>0.59599999999999997</v>
      </c>
      <c r="O13" s="16">
        <v>0.52200000000000002</v>
      </c>
      <c r="Q13" s="2"/>
      <c r="R13" s="2" t="s">
        <v>8</v>
      </c>
      <c r="S13" s="4">
        <f>AVERAGE(AB9:AB35)</f>
        <v>0.61596296296296293</v>
      </c>
      <c r="AA13" s="16">
        <v>0.54800000000000004</v>
      </c>
      <c r="AB13" s="16">
        <v>0.54100000000000004</v>
      </c>
      <c r="AD13" s="2"/>
      <c r="AE13" s="2" t="s">
        <v>8</v>
      </c>
      <c r="AF13" s="4">
        <f>AVERAGE(AO9:AO35)</f>
        <v>0.62422222222222223</v>
      </c>
      <c r="AN13" s="16">
        <v>0.53300000000000003</v>
      </c>
      <c r="AO13" s="16">
        <v>0.55300000000000005</v>
      </c>
    </row>
    <row r="14" spans="2:41" ht="18" x14ac:dyDescent="0.2">
      <c r="B14" s="2"/>
      <c r="C14" s="2" t="s">
        <v>9</v>
      </c>
      <c r="D14" s="2">
        <f>COUNT(N9:N26)</f>
        <v>18</v>
      </c>
      <c r="N14" s="16">
        <v>0.60199999999999998</v>
      </c>
      <c r="O14" s="16">
        <v>0.52900000000000003</v>
      </c>
      <c r="Q14" s="2"/>
      <c r="R14" s="2" t="s">
        <v>9</v>
      </c>
      <c r="S14" s="2">
        <f>COUNT(AA9:AA29)</f>
        <v>21</v>
      </c>
      <c r="AA14" s="16">
        <v>0.56299999999999994</v>
      </c>
      <c r="AB14" s="16">
        <v>0.55300000000000005</v>
      </c>
      <c r="AD14" s="2"/>
      <c r="AE14" s="2" t="s">
        <v>9</v>
      </c>
      <c r="AF14" s="2">
        <f>COUNT(AN9:AN30)</f>
        <v>22</v>
      </c>
      <c r="AN14" s="16">
        <v>0.54800000000000004</v>
      </c>
      <c r="AO14" s="16">
        <v>0.55700000000000005</v>
      </c>
    </row>
    <row r="15" spans="2:41" ht="18" x14ac:dyDescent="0.2">
      <c r="B15" s="2"/>
      <c r="C15" s="2" t="s">
        <v>10</v>
      </c>
      <c r="D15" s="2">
        <f>COUNT(O9:O35)</f>
        <v>27</v>
      </c>
      <c r="N15" s="16">
        <v>0.60699999999999998</v>
      </c>
      <c r="O15" s="16">
        <v>0.55300000000000005</v>
      </c>
      <c r="Q15" s="2"/>
      <c r="R15" s="2" t="s">
        <v>10</v>
      </c>
      <c r="S15" s="2">
        <f>COUNT(AB9:AB35)</f>
        <v>27</v>
      </c>
      <c r="AA15" s="16">
        <v>0.59</v>
      </c>
      <c r="AB15" s="16">
        <v>0.55700000000000005</v>
      </c>
      <c r="AD15" s="2"/>
      <c r="AE15" s="2" t="s">
        <v>10</v>
      </c>
      <c r="AF15" s="2">
        <f>COUNT(AO9:AO35)</f>
        <v>27</v>
      </c>
      <c r="AN15" s="16">
        <v>0.56299999999999994</v>
      </c>
      <c r="AO15" s="16">
        <v>0.56200000000000006</v>
      </c>
    </row>
    <row r="16" spans="2:41" ht="18" x14ac:dyDescent="0.2">
      <c r="B16" s="2" t="s">
        <v>33</v>
      </c>
      <c r="C16" s="2" t="s">
        <v>11</v>
      </c>
      <c r="D16" s="2"/>
      <c r="N16" s="16">
        <v>0.63700000000000001</v>
      </c>
      <c r="O16" s="16">
        <v>0.55700000000000005</v>
      </c>
      <c r="Q16" s="2"/>
      <c r="R16" s="2"/>
      <c r="S16" s="2"/>
      <c r="AA16" s="16">
        <v>0.59599999999999997</v>
      </c>
      <c r="AB16" s="16">
        <v>0.56200000000000006</v>
      </c>
      <c r="AD16" s="2"/>
      <c r="AE16" s="2"/>
      <c r="AF16" s="2"/>
      <c r="AN16" s="16">
        <v>0.58099999999999996</v>
      </c>
      <c r="AO16" s="16">
        <v>0.56599999999999995</v>
      </c>
    </row>
    <row r="17" spans="1:41" ht="18" x14ac:dyDescent="0.2">
      <c r="B17" s="2"/>
      <c r="C17" s="2" t="s">
        <v>12</v>
      </c>
      <c r="N17" s="16">
        <v>0.66300000000000003</v>
      </c>
      <c r="O17" s="16">
        <v>0.56200000000000006</v>
      </c>
      <c r="Q17" s="2"/>
      <c r="R17" s="2"/>
      <c r="AA17" s="16">
        <v>0.6</v>
      </c>
      <c r="AB17" s="16">
        <v>0.56599999999999995</v>
      </c>
      <c r="AD17" s="2"/>
      <c r="AE17" s="2"/>
      <c r="AN17" s="16">
        <v>0.59</v>
      </c>
      <c r="AO17" s="16">
        <v>0.59799999999999998</v>
      </c>
    </row>
    <row r="18" spans="1:41" ht="18" x14ac:dyDescent="0.2">
      <c r="B18" s="2"/>
      <c r="C18" s="2" t="s">
        <v>13</v>
      </c>
      <c r="N18" s="16">
        <v>0.68799999999999994</v>
      </c>
      <c r="O18" s="16">
        <v>0.56599999999999995</v>
      </c>
      <c r="Q18" s="2"/>
      <c r="R18" s="2"/>
      <c r="AA18" s="16">
        <v>0.60099999999999998</v>
      </c>
      <c r="AB18" s="16">
        <v>0.59799999999999998</v>
      </c>
      <c r="AD18" s="2"/>
      <c r="AE18" s="2"/>
      <c r="AN18" s="16">
        <v>0.59599999999999997</v>
      </c>
      <c r="AO18" s="16">
        <v>0.6</v>
      </c>
    </row>
    <row r="19" spans="1:41" ht="18" x14ac:dyDescent="0.2">
      <c r="C19" s="2" t="s">
        <v>61</v>
      </c>
      <c r="N19" s="16">
        <v>0.70099999999999996</v>
      </c>
      <c r="O19" s="16">
        <v>0.56699999999999995</v>
      </c>
      <c r="AA19" s="16">
        <v>0.60399999999999998</v>
      </c>
      <c r="AB19" s="16">
        <v>0.6</v>
      </c>
      <c r="AN19" s="16">
        <v>0.60299999999999998</v>
      </c>
      <c r="AO19" s="16">
        <v>0.60399999999999998</v>
      </c>
    </row>
    <row r="20" spans="1:41" ht="18" x14ac:dyDescent="0.2">
      <c r="C20" s="2" t="s">
        <v>63</v>
      </c>
      <c r="N20" s="16">
        <v>0.71099999999999997</v>
      </c>
      <c r="O20" s="16">
        <v>0.59499999999999997</v>
      </c>
      <c r="AA20" s="16">
        <v>0.60699999999999998</v>
      </c>
      <c r="AB20" s="16">
        <v>0.60399999999999998</v>
      </c>
      <c r="AN20" s="16">
        <v>0.60399999999999998</v>
      </c>
      <c r="AO20" s="16">
        <v>0.61599999999999999</v>
      </c>
    </row>
    <row r="21" spans="1:41" ht="18" x14ac:dyDescent="0.2">
      <c r="N21" s="16">
        <v>0.71399999999999997</v>
      </c>
      <c r="O21" s="16">
        <v>0.6</v>
      </c>
      <c r="AA21" s="16">
        <v>0.60899999999999999</v>
      </c>
      <c r="AB21" s="16">
        <v>0.61599999999999999</v>
      </c>
      <c r="AN21" s="16">
        <v>0.60699999999999998</v>
      </c>
      <c r="AO21" s="16">
        <v>0.628</v>
      </c>
    </row>
    <row r="22" spans="1:41" ht="18" x14ac:dyDescent="0.2">
      <c r="A22" s="6" t="s">
        <v>41</v>
      </c>
      <c r="B22" s="6" t="s">
        <v>14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20</v>
      </c>
      <c r="I22" s="6" t="s">
        <v>31</v>
      </c>
      <c r="J22" s="6" t="s">
        <v>32</v>
      </c>
      <c r="K22" s="19" t="s">
        <v>65</v>
      </c>
      <c r="L22" s="19" t="s">
        <v>66</v>
      </c>
      <c r="N22" s="16">
        <v>0.74199999999999999</v>
      </c>
      <c r="O22" s="16">
        <v>0.60199999999999998</v>
      </c>
      <c r="Q22" s="6" t="s">
        <v>14</v>
      </c>
      <c r="R22" s="6" t="s">
        <v>15</v>
      </c>
      <c r="S22" s="6" t="s">
        <v>16</v>
      </c>
      <c r="T22" s="6" t="s">
        <v>17</v>
      </c>
      <c r="U22" s="6" t="s">
        <v>18</v>
      </c>
      <c r="V22" s="6" t="s">
        <v>19</v>
      </c>
      <c r="W22" s="6" t="s">
        <v>20</v>
      </c>
      <c r="AA22" s="16">
        <v>0.64200000000000002</v>
      </c>
      <c r="AB22" s="16">
        <v>0.628</v>
      </c>
      <c r="AD22" s="6" t="s">
        <v>14</v>
      </c>
      <c r="AE22" s="6" t="s">
        <v>15</v>
      </c>
      <c r="AF22" s="6" t="s">
        <v>16</v>
      </c>
      <c r="AG22" s="6" t="s">
        <v>17</v>
      </c>
      <c r="AH22" s="6" t="s">
        <v>18</v>
      </c>
      <c r="AI22" s="6" t="s">
        <v>19</v>
      </c>
      <c r="AJ22" s="6" t="s">
        <v>20</v>
      </c>
      <c r="AK22" s="19" t="s">
        <v>65</v>
      </c>
      <c r="AL22" s="19" t="s">
        <v>66</v>
      </c>
      <c r="AN22" s="16">
        <v>0.60899999999999999</v>
      </c>
      <c r="AO22" s="16">
        <v>0.63300000000000001</v>
      </c>
    </row>
    <row r="23" spans="1:41" ht="18" x14ac:dyDescent="0.2">
      <c r="A23" s="13"/>
      <c r="B23" s="7">
        <v>1</v>
      </c>
      <c r="C23" s="8">
        <v>196665</v>
      </c>
      <c r="D23" s="8">
        <v>196208</v>
      </c>
      <c r="E23" s="5">
        <v>0.28699999999999998</v>
      </c>
      <c r="F23" s="5">
        <v>4.4999999999999998E-2</v>
      </c>
      <c r="G23" s="5">
        <v>0.438</v>
      </c>
      <c r="H23" s="5">
        <v>0.56200000000000006</v>
      </c>
      <c r="I23" s="25">
        <v>0.46794152234338249</v>
      </c>
      <c r="J23" s="25">
        <v>0.53205847765661751</v>
      </c>
      <c r="K23" s="13">
        <v>0.85799999999999998</v>
      </c>
      <c r="L23" s="13">
        <v>0.46400000000000002</v>
      </c>
      <c r="N23" s="16">
        <v>0.75</v>
      </c>
      <c r="O23" s="16">
        <v>0.60399999999999998</v>
      </c>
      <c r="Q23" s="7">
        <v>1</v>
      </c>
      <c r="R23" s="8">
        <v>199914</v>
      </c>
      <c r="S23" s="8">
        <v>243047</v>
      </c>
      <c r="T23" s="5">
        <v>0.105</v>
      </c>
      <c r="U23" s="5">
        <v>7.6999999999999999E-2</v>
      </c>
      <c r="V23" s="5">
        <v>0.52700000000000002</v>
      </c>
      <c r="W23" s="5">
        <v>0.47299999999999998</v>
      </c>
      <c r="AA23" s="16">
        <v>0.66300000000000003</v>
      </c>
      <c r="AB23" s="16">
        <v>0.63300000000000001</v>
      </c>
      <c r="AD23" s="7">
        <v>1</v>
      </c>
      <c r="AE23" s="8">
        <v>196665</v>
      </c>
      <c r="AF23" s="8">
        <v>196208</v>
      </c>
      <c r="AG23" s="5">
        <v>0.28699999999999998</v>
      </c>
      <c r="AH23" s="5">
        <v>4.4999999999999998E-2</v>
      </c>
      <c r="AI23" s="5">
        <v>0.438</v>
      </c>
      <c r="AJ23" s="5">
        <v>0.56200000000000006</v>
      </c>
      <c r="AK23" s="13">
        <v>0.46400000000000002</v>
      </c>
      <c r="AL23" s="13">
        <v>0.46100000000000002</v>
      </c>
      <c r="AN23" s="16">
        <v>0.64400000000000002</v>
      </c>
      <c r="AO23" s="16">
        <v>0.63600000000000001</v>
      </c>
    </row>
    <row r="24" spans="1:41" ht="18" x14ac:dyDescent="0.2">
      <c r="A24" s="13"/>
      <c r="B24" s="7">
        <v>2</v>
      </c>
      <c r="C24" s="8">
        <v>183118</v>
      </c>
      <c r="D24" s="8">
        <v>184876</v>
      </c>
      <c r="E24" s="5">
        <v>0.16800000000000001</v>
      </c>
      <c r="F24" s="5">
        <v>5.8000000000000003E-2</v>
      </c>
      <c r="G24" s="5">
        <v>0.35199999999999998</v>
      </c>
      <c r="H24" s="5">
        <v>0.64800000000000002</v>
      </c>
      <c r="I24" s="25">
        <v>0.35491675787775795</v>
      </c>
      <c r="J24" s="25">
        <v>0.61780632524915025</v>
      </c>
      <c r="K24" s="13">
        <v>0.76400000000000001</v>
      </c>
      <c r="L24" s="13">
        <v>0.41699999999999998</v>
      </c>
      <c r="N24" s="16">
        <v>0.78</v>
      </c>
      <c r="O24" s="16">
        <v>0.61</v>
      </c>
      <c r="Q24" s="7">
        <v>2</v>
      </c>
      <c r="R24" s="8">
        <v>185291</v>
      </c>
      <c r="S24" s="8">
        <v>193593</v>
      </c>
      <c r="T24" s="5">
        <v>0.214</v>
      </c>
      <c r="U24" s="5">
        <v>0.12</v>
      </c>
      <c r="V24" s="5">
        <v>0.6</v>
      </c>
      <c r="W24" s="5">
        <v>0.4</v>
      </c>
      <c r="AA24" s="16">
        <v>0.68799999999999994</v>
      </c>
      <c r="AB24" s="16">
        <v>0.63600000000000001</v>
      </c>
      <c r="AD24" s="7">
        <v>2</v>
      </c>
      <c r="AE24" s="8">
        <v>183118</v>
      </c>
      <c r="AF24" s="8">
        <v>184876</v>
      </c>
      <c r="AG24" s="5">
        <v>0.16800000000000001</v>
      </c>
      <c r="AH24" s="5">
        <v>5.8000000000000003E-2</v>
      </c>
      <c r="AI24" s="5">
        <v>0.35199999999999998</v>
      </c>
      <c r="AJ24" s="5">
        <v>0.64800000000000002</v>
      </c>
      <c r="AK24" s="13">
        <v>0.41699999999999998</v>
      </c>
      <c r="AL24" s="13">
        <v>0.47799999999999998</v>
      </c>
      <c r="AN24" s="16">
        <v>0.66300000000000003</v>
      </c>
      <c r="AO24" s="16">
        <v>0.64800000000000002</v>
      </c>
    </row>
    <row r="25" spans="1:41" ht="18" x14ac:dyDescent="0.2">
      <c r="A25" s="13"/>
      <c r="B25" s="7">
        <v>3</v>
      </c>
      <c r="C25" s="8">
        <v>182039</v>
      </c>
      <c r="D25" s="8">
        <v>175492</v>
      </c>
      <c r="E25" s="5">
        <v>0.45900000000000002</v>
      </c>
      <c r="F25" s="5">
        <v>5.2999999999999999E-2</v>
      </c>
      <c r="G25" s="5">
        <v>0.54800000000000004</v>
      </c>
      <c r="H25" s="5">
        <v>0.45200000000000001</v>
      </c>
      <c r="I25" s="25">
        <v>0.53855674028941358</v>
      </c>
      <c r="J25" s="25">
        <v>0.46144325971058642</v>
      </c>
      <c r="K25" s="13">
        <v>0.53200000000000003</v>
      </c>
      <c r="L25" s="13">
        <v>0.152</v>
      </c>
      <c r="N25" s="16">
        <v>0.78800000000000003</v>
      </c>
      <c r="O25" s="16">
        <v>0.625</v>
      </c>
      <c r="Q25" s="7">
        <v>3</v>
      </c>
      <c r="R25" s="8">
        <v>190070</v>
      </c>
      <c r="S25" s="8">
        <v>211308</v>
      </c>
      <c r="T25" s="5">
        <v>0.14000000000000001</v>
      </c>
      <c r="U25" s="5">
        <v>8.1000000000000003E-2</v>
      </c>
      <c r="V25" s="5">
        <v>0.64200000000000002</v>
      </c>
      <c r="W25" s="5">
        <v>0.35799999999999998</v>
      </c>
      <c r="AA25" s="16">
        <v>0.72399999999999998</v>
      </c>
      <c r="AB25" s="16">
        <v>0.64800000000000002</v>
      </c>
      <c r="AD25" s="7">
        <v>3</v>
      </c>
      <c r="AE25" s="8">
        <v>182039</v>
      </c>
      <c r="AF25" s="8">
        <v>175492</v>
      </c>
      <c r="AG25" s="5">
        <v>0.45900000000000002</v>
      </c>
      <c r="AH25" s="5">
        <v>5.2999999999999999E-2</v>
      </c>
      <c r="AI25" s="5">
        <v>0.54800000000000004</v>
      </c>
      <c r="AJ25" s="5">
        <v>0.45200000000000001</v>
      </c>
      <c r="AK25" s="13">
        <v>0.152</v>
      </c>
      <c r="AL25" s="13">
        <v>0.23300000000000001</v>
      </c>
      <c r="AN25" s="16">
        <v>0.68799999999999994</v>
      </c>
      <c r="AO25" s="16">
        <v>0.65900000000000003</v>
      </c>
    </row>
    <row r="26" spans="1:41" ht="18" x14ac:dyDescent="0.2">
      <c r="A26" s="13"/>
      <c r="B26" s="7">
        <v>4</v>
      </c>
      <c r="C26" s="8">
        <v>192477</v>
      </c>
      <c r="D26" s="8">
        <v>187713</v>
      </c>
      <c r="E26" s="5">
        <v>0.496</v>
      </c>
      <c r="F26" s="5">
        <v>6.4000000000000001E-2</v>
      </c>
      <c r="G26" s="5">
        <v>0.60699999999999998</v>
      </c>
      <c r="H26" s="5">
        <v>0.39300000000000002</v>
      </c>
      <c r="I26" s="25">
        <v>0.57775136676966965</v>
      </c>
      <c r="J26" s="25">
        <v>0.4022185246810871</v>
      </c>
      <c r="K26" s="13">
        <v>0.71099999999999997</v>
      </c>
      <c r="L26" s="13">
        <v>0.313</v>
      </c>
      <c r="N26" s="16">
        <v>0.83599999999999997</v>
      </c>
      <c r="O26" s="16">
        <v>0.63300000000000001</v>
      </c>
      <c r="Q26" s="7">
        <v>4</v>
      </c>
      <c r="R26" s="8">
        <v>193941</v>
      </c>
      <c r="S26" s="8">
        <v>219141</v>
      </c>
      <c r="T26" s="5">
        <v>0.39</v>
      </c>
      <c r="U26" s="5">
        <v>0.12</v>
      </c>
      <c r="V26" s="5">
        <v>0.73399999999999999</v>
      </c>
      <c r="W26" s="5">
        <v>0.26600000000000001</v>
      </c>
      <c r="AA26" s="16">
        <v>0.73399999999999999</v>
      </c>
      <c r="AB26" s="16">
        <v>0.65900000000000003</v>
      </c>
      <c r="AD26" s="7">
        <v>4</v>
      </c>
      <c r="AE26" s="8">
        <v>192477</v>
      </c>
      <c r="AF26" s="8">
        <v>187713</v>
      </c>
      <c r="AG26" s="5">
        <v>0.496</v>
      </c>
      <c r="AH26" s="5">
        <v>6.4000000000000001E-2</v>
      </c>
      <c r="AI26" s="5">
        <v>0.60699999999999998</v>
      </c>
      <c r="AJ26" s="5">
        <v>0.39300000000000002</v>
      </c>
      <c r="AK26" s="13">
        <v>0.313</v>
      </c>
      <c r="AL26" s="13">
        <v>0.45100000000000001</v>
      </c>
      <c r="AN26" s="16">
        <v>0.72399999999999998</v>
      </c>
      <c r="AO26" s="16">
        <v>0.66900000000000004</v>
      </c>
    </row>
    <row r="27" spans="1:41" ht="18" x14ac:dyDescent="0.2">
      <c r="A27" s="13"/>
      <c r="B27" s="7">
        <v>5</v>
      </c>
      <c r="C27" s="8">
        <v>189510</v>
      </c>
      <c r="D27" s="8">
        <v>197543</v>
      </c>
      <c r="E27" s="5">
        <v>0.36199999999999999</v>
      </c>
      <c r="F27" s="5">
        <v>7.0000000000000007E-2</v>
      </c>
      <c r="G27" s="5">
        <v>0.53300000000000003</v>
      </c>
      <c r="H27" s="5">
        <v>0.46700000000000003</v>
      </c>
      <c r="I27" s="25">
        <v>0.55335324050092938</v>
      </c>
      <c r="J27" s="25">
        <v>0.44664675949907068</v>
      </c>
      <c r="K27" s="13">
        <v>0.88300000000000001</v>
      </c>
      <c r="L27" s="13">
        <v>0.44400000000000001</v>
      </c>
      <c r="N27" s="13"/>
      <c r="O27" s="16">
        <v>0.63600000000000001</v>
      </c>
      <c r="Q27" s="7">
        <v>5</v>
      </c>
      <c r="R27" s="8">
        <v>192396</v>
      </c>
      <c r="S27" s="8">
        <v>220588</v>
      </c>
      <c r="T27" s="5">
        <v>0.26600000000000001</v>
      </c>
      <c r="U27" s="5">
        <v>0.10199999999999999</v>
      </c>
      <c r="V27" s="5">
        <v>0.51900000000000002</v>
      </c>
      <c r="W27" s="5">
        <v>0.48099999999999998</v>
      </c>
      <c r="AA27" s="16">
        <v>0.75</v>
      </c>
      <c r="AB27" s="16">
        <v>0.66100000000000003</v>
      </c>
      <c r="AD27" s="7">
        <v>5</v>
      </c>
      <c r="AE27" s="8">
        <v>189510</v>
      </c>
      <c r="AF27" s="8">
        <v>197543</v>
      </c>
      <c r="AG27" s="5">
        <v>0.36199999999999999</v>
      </c>
      <c r="AH27" s="5">
        <v>7.0000000000000007E-2</v>
      </c>
      <c r="AI27" s="5">
        <v>0.53300000000000003</v>
      </c>
      <c r="AJ27" s="5">
        <v>0.46700000000000003</v>
      </c>
      <c r="AK27" s="13">
        <v>0.44400000000000001</v>
      </c>
      <c r="AL27" s="13">
        <v>0.61299999999999999</v>
      </c>
      <c r="AN27" s="16">
        <v>0.73399999999999999</v>
      </c>
      <c r="AO27" s="16">
        <v>0.67500000000000004</v>
      </c>
    </row>
    <row r="28" spans="1:41" ht="18" x14ac:dyDescent="0.2">
      <c r="A28" s="13"/>
      <c r="B28" s="7">
        <v>6</v>
      </c>
      <c r="C28" s="8">
        <v>187925</v>
      </c>
      <c r="D28" s="8">
        <v>202461</v>
      </c>
      <c r="E28" s="5">
        <v>0.184</v>
      </c>
      <c r="F28" s="5">
        <v>0.11799999999999999</v>
      </c>
      <c r="G28" s="5">
        <v>0.34100000000000003</v>
      </c>
      <c r="H28" s="5">
        <v>0.65900000000000003</v>
      </c>
      <c r="I28" s="25">
        <v>0.34928183925626749</v>
      </c>
      <c r="J28" s="25">
        <v>0.65071816074373257</v>
      </c>
      <c r="K28" s="13">
        <v>0.88400000000000001</v>
      </c>
      <c r="L28" s="13">
        <v>0.54900000000000004</v>
      </c>
      <c r="N28" s="13"/>
      <c r="O28" s="16">
        <v>0.63600000000000001</v>
      </c>
      <c r="Q28" s="7">
        <v>6</v>
      </c>
      <c r="R28" s="8">
        <v>198108</v>
      </c>
      <c r="S28" s="8">
        <v>211477</v>
      </c>
      <c r="T28" s="5">
        <v>0.15</v>
      </c>
      <c r="U28" s="5">
        <v>5.3999999999999999E-2</v>
      </c>
      <c r="V28" s="5">
        <v>0.48599999999999999</v>
      </c>
      <c r="W28" s="5">
        <v>0.51400000000000001</v>
      </c>
      <c r="AA28" s="16">
        <v>0.78600000000000003</v>
      </c>
      <c r="AB28" s="16">
        <v>0.66900000000000004</v>
      </c>
      <c r="AD28" s="7">
        <v>6</v>
      </c>
      <c r="AE28" s="8">
        <v>187925</v>
      </c>
      <c r="AF28" s="8">
        <v>202461</v>
      </c>
      <c r="AG28" s="5">
        <v>0.184</v>
      </c>
      <c r="AH28" s="5">
        <v>0.11799999999999999</v>
      </c>
      <c r="AI28" s="5">
        <v>0.34100000000000003</v>
      </c>
      <c r="AJ28" s="5">
        <v>0.65900000000000003</v>
      </c>
      <c r="AK28" s="13">
        <v>0.54900000000000004</v>
      </c>
      <c r="AL28" s="13">
        <v>0.51800000000000002</v>
      </c>
      <c r="AN28" s="16">
        <v>0.75</v>
      </c>
      <c r="AO28" s="16">
        <v>0.67900000000000005</v>
      </c>
    </row>
    <row r="29" spans="1:41" ht="18" x14ac:dyDescent="0.2">
      <c r="A29" s="13"/>
      <c r="B29" s="7">
        <v>7</v>
      </c>
      <c r="C29" s="8">
        <v>182118</v>
      </c>
      <c r="D29" s="8">
        <v>182432</v>
      </c>
      <c r="E29" s="5">
        <v>0.35699999999999998</v>
      </c>
      <c r="F29" s="5">
        <v>0.10100000000000001</v>
      </c>
      <c r="G29" s="5">
        <v>0.47099999999999997</v>
      </c>
      <c r="H29" s="5">
        <v>0.52900000000000003</v>
      </c>
      <c r="I29" s="25">
        <v>0.46099984005402622</v>
      </c>
      <c r="J29" s="25">
        <v>0.53900015994597383</v>
      </c>
      <c r="K29" s="13">
        <v>0.72799999999999998</v>
      </c>
      <c r="L29" s="13">
        <v>0.34899999999999998</v>
      </c>
      <c r="N29" s="13"/>
      <c r="O29" s="16">
        <v>0.64800000000000002</v>
      </c>
      <c r="Q29" s="7">
        <v>7</v>
      </c>
      <c r="R29" s="8">
        <v>199397</v>
      </c>
      <c r="S29" s="8">
        <v>222726</v>
      </c>
      <c r="T29" s="5">
        <v>0.16900000000000001</v>
      </c>
      <c r="U29" s="5">
        <v>5.7000000000000002E-2</v>
      </c>
      <c r="V29" s="5">
        <v>0.38400000000000001</v>
      </c>
      <c r="W29" s="5">
        <v>0.61599999999999999</v>
      </c>
      <c r="AA29" s="16">
        <v>0.83599999999999997</v>
      </c>
      <c r="AB29" s="16">
        <v>0.67500000000000004</v>
      </c>
      <c r="AD29" s="7">
        <v>7</v>
      </c>
      <c r="AE29" s="8">
        <v>182118</v>
      </c>
      <c r="AF29" s="8">
        <v>182432</v>
      </c>
      <c r="AG29" s="5">
        <v>0.35699999999999998</v>
      </c>
      <c r="AH29" s="5">
        <v>0.10100000000000001</v>
      </c>
      <c r="AI29" s="5">
        <v>0.47099999999999997</v>
      </c>
      <c r="AJ29" s="5">
        <v>0.52900000000000003</v>
      </c>
      <c r="AK29" s="13">
        <v>0.34899999999999998</v>
      </c>
      <c r="AL29" s="13">
        <v>0.45600000000000002</v>
      </c>
      <c r="AN29" s="16">
        <v>0.80100000000000005</v>
      </c>
      <c r="AO29" s="16">
        <v>0.68100000000000005</v>
      </c>
    </row>
    <row r="30" spans="1:41" s="18" customFormat="1" ht="18" x14ac:dyDescent="0.2">
      <c r="A30" s="18" t="s">
        <v>34</v>
      </c>
      <c r="B30" s="9">
        <v>8</v>
      </c>
      <c r="C30" s="10">
        <v>200133</v>
      </c>
      <c r="D30" s="10">
        <v>220474</v>
      </c>
      <c r="E30" s="11">
        <v>0.17899999999999999</v>
      </c>
      <c r="F30" s="11">
        <v>5.7000000000000002E-2</v>
      </c>
      <c r="G30" s="11">
        <v>0.39</v>
      </c>
      <c r="H30" s="11">
        <v>0.61</v>
      </c>
      <c r="I30" s="23">
        <v>0.38509667053277857</v>
      </c>
      <c r="J30" s="23">
        <v>0.58549250364443117</v>
      </c>
      <c r="K30" s="18">
        <v>0.63700000000000001</v>
      </c>
      <c r="L30" s="18">
        <v>0.182</v>
      </c>
      <c r="N30" s="13"/>
      <c r="O30" s="16">
        <v>0.65900000000000003</v>
      </c>
      <c r="Q30" s="9">
        <v>8</v>
      </c>
      <c r="R30" s="10">
        <v>199837</v>
      </c>
      <c r="S30" s="10">
        <v>205088</v>
      </c>
      <c r="T30" s="11">
        <v>0.26700000000000002</v>
      </c>
      <c r="U30" s="11">
        <v>0.111</v>
      </c>
      <c r="V30" s="11">
        <v>0.59</v>
      </c>
      <c r="W30" s="11">
        <v>0.41</v>
      </c>
      <c r="AA30" s="13"/>
      <c r="AB30" s="16">
        <v>0.67900000000000005</v>
      </c>
      <c r="AD30" s="9">
        <v>8</v>
      </c>
      <c r="AE30" s="10">
        <v>199397</v>
      </c>
      <c r="AF30" s="10">
        <v>222726</v>
      </c>
      <c r="AG30" s="11">
        <v>0.16900000000000001</v>
      </c>
      <c r="AH30" s="11">
        <v>5.7000000000000002E-2</v>
      </c>
      <c r="AI30" s="11">
        <v>0.38400000000000001</v>
      </c>
      <c r="AJ30" s="11">
        <v>0.61599999999999999</v>
      </c>
      <c r="AK30" s="18">
        <v>0.19400000000000001</v>
      </c>
      <c r="AL30" s="18">
        <v>0.41899999999999998</v>
      </c>
      <c r="AN30" s="16">
        <v>0.83599999999999997</v>
      </c>
      <c r="AO30" s="16">
        <v>0.68200000000000005</v>
      </c>
    </row>
    <row r="31" spans="1:41" s="18" customFormat="1" ht="18" x14ac:dyDescent="0.2">
      <c r="A31" s="18" t="s">
        <v>34</v>
      </c>
      <c r="B31" s="9">
        <v>9</v>
      </c>
      <c r="C31" s="10">
        <v>197372</v>
      </c>
      <c r="D31" s="10">
        <v>213729</v>
      </c>
      <c r="E31" s="11">
        <v>0.14000000000000001</v>
      </c>
      <c r="F31" s="11">
        <v>5.3999999999999999E-2</v>
      </c>
      <c r="G31" s="11">
        <v>0.47799999999999998</v>
      </c>
      <c r="H31" s="11">
        <v>0.52200000000000002</v>
      </c>
      <c r="I31" s="23">
        <v>0.48596959311820043</v>
      </c>
      <c r="J31" s="23">
        <v>0.48331301607746624</v>
      </c>
      <c r="K31" s="18">
        <v>0.71499999999999997</v>
      </c>
      <c r="L31" s="18">
        <v>0.27100000000000002</v>
      </c>
      <c r="N31" s="13"/>
      <c r="O31" s="16">
        <v>0.66900000000000004</v>
      </c>
      <c r="Q31" s="9">
        <v>9</v>
      </c>
      <c r="R31" s="10">
        <v>192073</v>
      </c>
      <c r="S31" s="10">
        <v>205059</v>
      </c>
      <c r="T31" s="11">
        <v>0.23499999999999999</v>
      </c>
      <c r="U31" s="11">
        <v>0.128</v>
      </c>
      <c r="V31" s="11">
        <v>0.45900000000000002</v>
      </c>
      <c r="W31" s="11">
        <v>0.54100000000000004</v>
      </c>
      <c r="AA31" s="13"/>
      <c r="AB31" s="16">
        <v>0.68200000000000005</v>
      </c>
      <c r="AD31" s="9">
        <v>9</v>
      </c>
      <c r="AE31" s="10">
        <v>198108</v>
      </c>
      <c r="AF31" s="10">
        <v>211477</v>
      </c>
      <c r="AG31" s="11">
        <v>0.15</v>
      </c>
      <c r="AH31" s="11">
        <v>5.3999999999999999E-2</v>
      </c>
      <c r="AI31" s="11">
        <v>0.48599999999999999</v>
      </c>
      <c r="AJ31" s="11">
        <v>0.51400000000000001</v>
      </c>
      <c r="AK31" s="18">
        <v>0.30099999999999999</v>
      </c>
      <c r="AL31" s="18">
        <v>0.24099999999999999</v>
      </c>
      <c r="AN31" s="13"/>
      <c r="AO31" s="16">
        <v>0.68700000000000006</v>
      </c>
    </row>
    <row r="32" spans="1:41" s="18" customFormat="1" ht="18" x14ac:dyDescent="0.2">
      <c r="A32" s="18" t="s">
        <v>35</v>
      </c>
      <c r="B32" s="9">
        <v>10</v>
      </c>
      <c r="C32" s="10">
        <v>183566</v>
      </c>
      <c r="D32" s="10">
        <v>189771</v>
      </c>
      <c r="E32" s="11">
        <v>0.23899999999999999</v>
      </c>
      <c r="F32" s="11">
        <v>0.192</v>
      </c>
      <c r="G32" s="11">
        <v>0.39600000000000002</v>
      </c>
      <c r="H32" s="11">
        <v>0.60399999999999998</v>
      </c>
      <c r="I32" s="23">
        <v>0.37539786556824567</v>
      </c>
      <c r="J32" s="23">
        <v>0.62460213443175439</v>
      </c>
      <c r="K32" s="18">
        <v>0.76</v>
      </c>
      <c r="L32" s="18">
        <v>0.29299999999999998</v>
      </c>
      <c r="N32" s="13"/>
      <c r="O32" s="16">
        <v>0.67500000000000004</v>
      </c>
      <c r="Q32" s="9">
        <v>10</v>
      </c>
      <c r="R32" s="10">
        <v>192982</v>
      </c>
      <c r="S32" s="10">
        <v>203152</v>
      </c>
      <c r="T32" s="11">
        <v>8.1000000000000003E-2</v>
      </c>
      <c r="U32" s="11">
        <v>6.7000000000000004E-2</v>
      </c>
      <c r="V32" s="11">
        <v>0.60899999999999999</v>
      </c>
      <c r="W32" s="11">
        <v>0.39100000000000001</v>
      </c>
      <c r="AA32" s="13"/>
      <c r="AB32" s="16">
        <v>0.68700000000000006</v>
      </c>
      <c r="AD32" s="9">
        <v>10</v>
      </c>
      <c r="AE32" s="10">
        <v>181798</v>
      </c>
      <c r="AF32" s="10">
        <v>193102</v>
      </c>
      <c r="AG32" s="11">
        <v>0.215</v>
      </c>
      <c r="AH32" s="11">
        <v>0.17199999999999999</v>
      </c>
      <c r="AI32" s="11">
        <v>0.372</v>
      </c>
      <c r="AJ32" s="11">
        <v>0.628</v>
      </c>
      <c r="AK32" s="18">
        <v>0.20799999999999999</v>
      </c>
      <c r="AL32" s="18">
        <v>0.42299999999999999</v>
      </c>
      <c r="AN32" s="13"/>
      <c r="AO32" s="16">
        <v>0.68899999999999995</v>
      </c>
    </row>
    <row r="33" spans="1:41" s="18" customFormat="1" ht="18" x14ac:dyDescent="0.2">
      <c r="A33" s="18" t="s">
        <v>35</v>
      </c>
      <c r="B33" s="9">
        <v>11</v>
      </c>
      <c r="C33" s="10">
        <v>193194</v>
      </c>
      <c r="D33" s="10">
        <v>201237</v>
      </c>
      <c r="E33" s="11">
        <v>0.27700000000000002</v>
      </c>
      <c r="F33" s="11">
        <v>8.7999999999999995E-2</v>
      </c>
      <c r="G33" s="11">
        <v>0.433</v>
      </c>
      <c r="H33" s="11">
        <v>0.56699999999999995</v>
      </c>
      <c r="I33" s="23">
        <v>0.43522279703184225</v>
      </c>
      <c r="J33" s="23">
        <v>0.5647772029681577</v>
      </c>
      <c r="K33" s="18">
        <v>0.67500000000000004</v>
      </c>
      <c r="L33" s="18">
        <v>0.24</v>
      </c>
      <c r="N33" s="13"/>
      <c r="O33" s="16">
        <v>0.67900000000000005</v>
      </c>
      <c r="Q33" s="9">
        <v>11</v>
      </c>
      <c r="R33" s="10">
        <v>185166</v>
      </c>
      <c r="S33" s="10">
        <v>194563</v>
      </c>
      <c r="T33" s="11">
        <v>4.3999999999999997E-2</v>
      </c>
      <c r="U33" s="11">
        <v>7.5999999999999998E-2</v>
      </c>
      <c r="V33" s="11">
        <v>0.40200000000000002</v>
      </c>
      <c r="W33" s="11">
        <v>0.59799999999999998</v>
      </c>
      <c r="AA33" s="13"/>
      <c r="AB33" s="16">
        <v>0.68899999999999995</v>
      </c>
      <c r="AD33" s="9">
        <v>11</v>
      </c>
      <c r="AE33" s="10">
        <v>190179</v>
      </c>
      <c r="AF33" s="10">
        <v>196459</v>
      </c>
      <c r="AG33" s="11">
        <v>0.30299999999999999</v>
      </c>
      <c r="AH33" s="11">
        <v>0.107</v>
      </c>
      <c r="AI33" s="11">
        <v>0.45900000000000002</v>
      </c>
      <c r="AJ33" s="11">
        <v>0.54100000000000004</v>
      </c>
      <c r="AK33" s="18">
        <v>0.27800000000000002</v>
      </c>
      <c r="AL33" s="18">
        <v>0.27400000000000002</v>
      </c>
      <c r="AN33" s="13"/>
      <c r="AO33" s="16">
        <v>0.69699999999999995</v>
      </c>
    </row>
    <row r="34" spans="1:41" s="18" customFormat="1" ht="18" x14ac:dyDescent="0.2">
      <c r="A34" s="18" t="s">
        <v>35</v>
      </c>
      <c r="B34" s="9">
        <v>12</v>
      </c>
      <c r="C34" s="10">
        <v>182438</v>
      </c>
      <c r="D34" s="10">
        <v>200993</v>
      </c>
      <c r="E34" s="11">
        <v>0.217</v>
      </c>
      <c r="F34" s="11">
        <v>0.14499999999999999</v>
      </c>
      <c r="G34" s="11">
        <v>0.39800000000000002</v>
      </c>
      <c r="H34" s="11">
        <v>0.60199999999999998</v>
      </c>
      <c r="I34" s="23">
        <v>0.4000274814929321</v>
      </c>
      <c r="J34" s="23">
        <v>0.5999725185070679</v>
      </c>
      <c r="K34" s="18">
        <v>0.87</v>
      </c>
      <c r="L34" s="18">
        <v>0.39800000000000002</v>
      </c>
      <c r="N34" s="13"/>
      <c r="O34" s="16">
        <v>0.68200000000000005</v>
      </c>
      <c r="Q34" s="9">
        <v>12</v>
      </c>
      <c r="R34" s="10">
        <v>199032</v>
      </c>
      <c r="S34" s="10">
        <v>214503</v>
      </c>
      <c r="T34" s="11">
        <v>0.23799999999999999</v>
      </c>
      <c r="U34" s="11">
        <v>7.0000000000000007E-2</v>
      </c>
      <c r="V34" s="11">
        <v>0.496</v>
      </c>
      <c r="W34" s="11">
        <v>0.504</v>
      </c>
      <c r="AA34" s="13"/>
      <c r="AB34" s="16">
        <v>0.69699999999999995</v>
      </c>
      <c r="AD34" s="9">
        <v>12</v>
      </c>
      <c r="AE34" s="10">
        <v>187221</v>
      </c>
      <c r="AF34" s="10">
        <v>202440</v>
      </c>
      <c r="AG34" s="11">
        <v>0.216</v>
      </c>
      <c r="AH34" s="11">
        <v>0.14299999999999999</v>
      </c>
      <c r="AI34" s="11">
        <v>0.39600000000000002</v>
      </c>
      <c r="AJ34" s="11">
        <v>0.60399999999999998</v>
      </c>
      <c r="AK34" s="18">
        <v>0.39500000000000002</v>
      </c>
      <c r="AL34" s="18">
        <v>0.5</v>
      </c>
      <c r="AN34" s="13"/>
      <c r="AO34" s="16">
        <v>0.70299999999999996</v>
      </c>
    </row>
    <row r="35" spans="1:41" ht="18" x14ac:dyDescent="0.2">
      <c r="A35" s="13"/>
      <c r="B35" s="7">
        <v>13</v>
      </c>
      <c r="C35" s="8">
        <v>192266</v>
      </c>
      <c r="D35" s="8">
        <v>190786</v>
      </c>
      <c r="E35" s="5">
        <v>0.26900000000000002</v>
      </c>
      <c r="F35" s="5">
        <v>7.4999999999999997E-2</v>
      </c>
      <c r="G35" s="5">
        <v>0.443</v>
      </c>
      <c r="H35" s="5">
        <v>0.55700000000000005</v>
      </c>
      <c r="I35" s="25">
        <v>0.37481404044871536</v>
      </c>
      <c r="J35" s="25">
        <v>0.62518595955128464</v>
      </c>
      <c r="K35" s="13">
        <v>0.74199999999999999</v>
      </c>
      <c r="L35" s="13">
        <v>0.32900000000000001</v>
      </c>
      <c r="N35" s="13"/>
      <c r="O35" s="16">
        <v>0.68700000000000006</v>
      </c>
      <c r="Q35" s="7">
        <v>13</v>
      </c>
      <c r="R35" s="8">
        <v>187037</v>
      </c>
      <c r="S35" s="8">
        <v>189515</v>
      </c>
      <c r="T35" s="5">
        <v>0.17299999999999999</v>
      </c>
      <c r="U35" s="5">
        <v>0.11799999999999999</v>
      </c>
      <c r="V35" s="5">
        <v>0.33900000000000002</v>
      </c>
      <c r="W35" s="5">
        <v>0.66100000000000003</v>
      </c>
      <c r="AA35" s="13"/>
      <c r="AB35" s="16">
        <v>0.70299999999999996</v>
      </c>
      <c r="AD35" s="7">
        <v>13</v>
      </c>
      <c r="AE35" s="8">
        <v>192266</v>
      </c>
      <c r="AF35" s="8">
        <v>190786</v>
      </c>
      <c r="AG35" s="5">
        <v>0.26900000000000002</v>
      </c>
      <c r="AH35" s="5">
        <v>7.4999999999999997E-2</v>
      </c>
      <c r="AI35" s="5">
        <v>0.443</v>
      </c>
      <c r="AJ35" s="5">
        <v>0.55700000000000005</v>
      </c>
      <c r="AK35" s="13">
        <v>0.32900000000000001</v>
      </c>
      <c r="AL35" s="13">
        <v>0.40600000000000003</v>
      </c>
      <c r="AN35" s="13"/>
      <c r="AO35" s="16">
        <v>0.70699999999999996</v>
      </c>
    </row>
    <row r="36" spans="1:41" ht="18" x14ac:dyDescent="0.2">
      <c r="A36" s="13"/>
      <c r="B36" s="7">
        <v>19</v>
      </c>
      <c r="C36" s="8">
        <v>182869</v>
      </c>
      <c r="D36" s="8">
        <v>184303</v>
      </c>
      <c r="E36" s="5">
        <v>0.34899999999999998</v>
      </c>
      <c r="F36" s="5">
        <v>9.7000000000000003E-2</v>
      </c>
      <c r="G36" s="5">
        <v>0.51</v>
      </c>
      <c r="H36" s="5">
        <v>0.49</v>
      </c>
      <c r="I36" s="25">
        <v>0.5036572799297262</v>
      </c>
      <c r="J36" s="25">
        <v>0.49634272007027386</v>
      </c>
      <c r="K36" s="13">
        <v>0.74</v>
      </c>
      <c r="L36" s="13">
        <v>0.30399999999999999</v>
      </c>
      <c r="Q36" s="7">
        <v>19</v>
      </c>
      <c r="R36" s="8">
        <v>181402</v>
      </c>
      <c r="S36" s="8">
        <v>213440</v>
      </c>
      <c r="T36" s="5">
        <v>0.24199999999999999</v>
      </c>
      <c r="U36" s="5">
        <v>0.16800000000000001</v>
      </c>
      <c r="V36" s="5">
        <v>0.60399999999999998</v>
      </c>
      <c r="W36" s="5">
        <v>0.39600000000000002</v>
      </c>
      <c r="AD36" s="7">
        <v>19</v>
      </c>
      <c r="AE36" s="8">
        <v>182869</v>
      </c>
      <c r="AF36" s="8">
        <v>184303</v>
      </c>
      <c r="AG36" s="5">
        <v>0.34899999999999998</v>
      </c>
      <c r="AH36" s="5">
        <v>9.7000000000000003E-2</v>
      </c>
      <c r="AI36" s="5">
        <v>0.51</v>
      </c>
      <c r="AJ36" s="5">
        <v>0.49</v>
      </c>
      <c r="AK36" s="13">
        <v>0.30399999999999999</v>
      </c>
      <c r="AL36" s="13">
        <v>0.51</v>
      </c>
    </row>
    <row r="37" spans="1:41" ht="18" x14ac:dyDescent="0.2">
      <c r="A37" s="13"/>
      <c r="B37" s="7">
        <v>20</v>
      </c>
      <c r="C37" s="8">
        <v>184237</v>
      </c>
      <c r="D37" s="8">
        <v>206171</v>
      </c>
      <c r="E37" s="5">
        <v>0.40300000000000002</v>
      </c>
      <c r="F37" s="5">
        <v>0.13900000000000001</v>
      </c>
      <c r="G37" s="5">
        <v>0.83599999999999997</v>
      </c>
      <c r="H37" s="5">
        <v>0.16400000000000001</v>
      </c>
      <c r="I37" s="25">
        <v>0.83521863920310657</v>
      </c>
      <c r="J37" s="25">
        <v>0.1385446564241094</v>
      </c>
      <c r="K37" s="13">
        <v>0.85899999999999999</v>
      </c>
      <c r="L37" s="13">
        <v>0.48499999999999999</v>
      </c>
      <c r="Q37" s="7">
        <v>20</v>
      </c>
      <c r="R37" s="8">
        <v>183991</v>
      </c>
      <c r="S37" s="8">
        <v>204262</v>
      </c>
      <c r="T37" s="5">
        <v>0.153</v>
      </c>
      <c r="U37" s="5">
        <v>8.2000000000000003E-2</v>
      </c>
      <c r="V37" s="5">
        <v>0.56299999999999994</v>
      </c>
      <c r="W37" s="5">
        <v>0.437</v>
      </c>
      <c r="AD37" s="7">
        <v>20</v>
      </c>
      <c r="AE37" s="8">
        <v>184237</v>
      </c>
      <c r="AF37" s="8">
        <v>206171</v>
      </c>
      <c r="AG37" s="5">
        <v>0.40300000000000002</v>
      </c>
      <c r="AH37" s="5">
        <v>0.13900000000000001</v>
      </c>
      <c r="AI37" s="5">
        <v>0.83599999999999997</v>
      </c>
      <c r="AJ37" s="5">
        <v>0.16400000000000001</v>
      </c>
      <c r="AK37" s="13">
        <v>0.48499999999999999</v>
      </c>
      <c r="AL37" s="13">
        <v>0.439</v>
      </c>
    </row>
    <row r="38" spans="1:41" ht="18" x14ac:dyDescent="0.2">
      <c r="A38" s="13"/>
      <c r="B38" s="7">
        <v>21</v>
      </c>
      <c r="C38" s="8">
        <v>183514</v>
      </c>
      <c r="D38" s="8">
        <v>201034</v>
      </c>
      <c r="E38" s="5">
        <v>0.438</v>
      </c>
      <c r="F38" s="5">
        <v>0.13</v>
      </c>
      <c r="G38" s="5">
        <v>0.66300000000000003</v>
      </c>
      <c r="H38" s="5">
        <v>0.33700000000000002</v>
      </c>
      <c r="I38" s="25">
        <v>0.70948012232415902</v>
      </c>
      <c r="J38" s="25">
        <v>0.29051987767584098</v>
      </c>
      <c r="K38" s="13">
        <v>0.85899999999999999</v>
      </c>
      <c r="L38" s="13">
        <v>0.35499999999999998</v>
      </c>
      <c r="Q38" s="7">
        <v>21</v>
      </c>
      <c r="R38" s="8">
        <v>183115</v>
      </c>
      <c r="S38" s="8">
        <v>204242</v>
      </c>
      <c r="T38" s="5">
        <v>0.433</v>
      </c>
      <c r="U38" s="5">
        <v>0.215</v>
      </c>
      <c r="V38" s="5">
        <v>0.72399999999999998</v>
      </c>
      <c r="W38" s="5">
        <v>0.27600000000000002</v>
      </c>
      <c r="AD38" s="7">
        <v>21</v>
      </c>
      <c r="AE38" s="8">
        <v>183514</v>
      </c>
      <c r="AF38" s="8">
        <v>201034</v>
      </c>
      <c r="AG38" s="5">
        <v>0.438</v>
      </c>
      <c r="AH38" s="5">
        <v>0.13</v>
      </c>
      <c r="AI38" s="5">
        <v>0.66300000000000003</v>
      </c>
      <c r="AJ38" s="5">
        <v>0.33700000000000002</v>
      </c>
      <c r="AK38" s="13">
        <v>0.35499999999999998</v>
      </c>
      <c r="AL38" s="13">
        <v>0.47499999999999998</v>
      </c>
    </row>
    <row r="39" spans="1:41" ht="18" x14ac:dyDescent="0.2">
      <c r="A39" s="13"/>
      <c r="B39" s="7">
        <v>22</v>
      </c>
      <c r="C39" s="8">
        <v>182730</v>
      </c>
      <c r="D39" s="8">
        <v>192437</v>
      </c>
      <c r="E39" s="5">
        <v>0.33700000000000002</v>
      </c>
      <c r="F39" s="5">
        <v>9.2999999999999999E-2</v>
      </c>
      <c r="G39" s="5">
        <v>0.59599999999999997</v>
      </c>
      <c r="H39" s="5">
        <v>0.40400000000000003</v>
      </c>
      <c r="I39" s="25">
        <v>0.61810122005115908</v>
      </c>
      <c r="J39" s="25">
        <v>0.36144852616212886</v>
      </c>
      <c r="K39" s="13">
        <v>0.85799999999999998</v>
      </c>
      <c r="L39" s="13">
        <v>0.53800000000000003</v>
      </c>
      <c r="Q39" s="7">
        <v>22</v>
      </c>
      <c r="R39" s="8">
        <v>181457</v>
      </c>
      <c r="S39" s="8">
        <v>199550</v>
      </c>
      <c r="T39" s="5">
        <v>0.52600000000000002</v>
      </c>
      <c r="U39" s="5">
        <v>0.10199999999999999</v>
      </c>
      <c r="V39" s="5">
        <v>0.78600000000000003</v>
      </c>
      <c r="W39" s="5">
        <v>0.214</v>
      </c>
      <c r="AD39" s="7">
        <v>22</v>
      </c>
      <c r="AE39" s="8">
        <v>182730</v>
      </c>
      <c r="AF39" s="8">
        <v>192437</v>
      </c>
      <c r="AG39" s="5">
        <v>0.33700000000000002</v>
      </c>
      <c r="AH39" s="5">
        <v>9.2999999999999999E-2</v>
      </c>
      <c r="AI39" s="5">
        <v>0.59599999999999997</v>
      </c>
      <c r="AJ39" s="5">
        <v>0.40400000000000003</v>
      </c>
      <c r="AK39" s="13">
        <v>0.53800000000000003</v>
      </c>
      <c r="AL39" s="13">
        <v>0.57399999999999995</v>
      </c>
    </row>
    <row r="40" spans="1:41" ht="18" x14ac:dyDescent="0.2">
      <c r="A40" s="13"/>
      <c r="B40" s="7">
        <v>23</v>
      </c>
      <c r="C40" s="8">
        <v>197306</v>
      </c>
      <c r="D40" s="8">
        <v>210237</v>
      </c>
      <c r="E40" s="5">
        <v>0.13100000000000001</v>
      </c>
      <c r="F40" s="5">
        <v>9.7000000000000003E-2</v>
      </c>
      <c r="G40" s="5">
        <v>0.68799999999999994</v>
      </c>
      <c r="H40" s="5">
        <v>0.312</v>
      </c>
      <c r="I40" s="25">
        <v>0.71291633450642611</v>
      </c>
      <c r="J40" s="25">
        <v>0.28708366549357389</v>
      </c>
      <c r="K40" s="13">
        <v>0.72799999999999998</v>
      </c>
      <c r="L40" s="13">
        <v>0.36799999999999999</v>
      </c>
      <c r="Q40" s="7">
        <v>23</v>
      </c>
      <c r="R40" s="8">
        <v>189663</v>
      </c>
      <c r="S40" s="8">
        <v>212797</v>
      </c>
      <c r="T40" s="5">
        <v>0.3</v>
      </c>
      <c r="U40" s="5">
        <v>7.5999999999999998E-2</v>
      </c>
      <c r="V40" s="5">
        <v>0.60099999999999998</v>
      </c>
      <c r="W40" s="5">
        <v>0.39900000000000002</v>
      </c>
      <c r="AD40" s="7">
        <v>23</v>
      </c>
      <c r="AE40" s="8">
        <v>197306</v>
      </c>
      <c r="AF40" s="8">
        <v>210237</v>
      </c>
      <c r="AG40" s="5">
        <v>0.13100000000000001</v>
      </c>
      <c r="AH40" s="5">
        <v>9.7000000000000003E-2</v>
      </c>
      <c r="AI40" s="5">
        <v>0.68799999999999994</v>
      </c>
      <c r="AJ40" s="5">
        <v>0.312</v>
      </c>
      <c r="AK40" s="13">
        <v>0.36799999999999999</v>
      </c>
      <c r="AL40" s="13">
        <v>0.38800000000000001</v>
      </c>
    </row>
    <row r="41" spans="1:41" s="13" customFormat="1" ht="18" x14ac:dyDescent="0.2">
      <c r="B41" s="14">
        <v>24</v>
      </c>
      <c r="C41" s="15">
        <v>197106</v>
      </c>
      <c r="D41" s="15">
        <v>213177</v>
      </c>
      <c r="E41" s="16">
        <v>0.23400000000000001</v>
      </c>
      <c r="F41" s="16">
        <v>0.106</v>
      </c>
      <c r="G41" s="16">
        <v>0.44700000000000001</v>
      </c>
      <c r="H41" s="16">
        <v>0.55300000000000005</v>
      </c>
      <c r="I41" s="25">
        <v>0.46138281220173327</v>
      </c>
      <c r="J41" s="25">
        <v>0.53861718779826673</v>
      </c>
      <c r="K41" s="13">
        <v>0.90600000000000003</v>
      </c>
      <c r="L41" s="13">
        <v>0.62</v>
      </c>
      <c r="Q41" s="14">
        <v>24</v>
      </c>
      <c r="R41" s="15">
        <v>196665</v>
      </c>
      <c r="S41" s="15">
        <v>196208</v>
      </c>
      <c r="T41" s="16">
        <v>0.28699999999999998</v>
      </c>
      <c r="U41" s="16">
        <v>4.4999999999999998E-2</v>
      </c>
      <c r="V41" s="16">
        <v>0.438</v>
      </c>
      <c r="W41" s="16">
        <v>0.56200000000000006</v>
      </c>
      <c r="AD41" s="14">
        <v>24</v>
      </c>
      <c r="AE41" s="15">
        <v>197106</v>
      </c>
      <c r="AF41" s="15">
        <v>213177</v>
      </c>
      <c r="AG41" s="16">
        <v>0.23400000000000001</v>
      </c>
      <c r="AH41" s="16">
        <v>0.106</v>
      </c>
      <c r="AI41" s="16">
        <v>0.44700000000000001</v>
      </c>
      <c r="AJ41" s="16">
        <v>0.55300000000000005</v>
      </c>
      <c r="AK41" s="13">
        <v>0.62</v>
      </c>
      <c r="AL41" s="13">
        <v>0.58699999999999997</v>
      </c>
    </row>
    <row r="42" spans="1:41" ht="18" x14ac:dyDescent="0.2">
      <c r="A42" s="13"/>
      <c r="B42" s="7">
        <v>25</v>
      </c>
      <c r="C42" s="8">
        <v>197991</v>
      </c>
      <c r="D42" s="8">
        <v>200614</v>
      </c>
      <c r="E42" s="5">
        <v>0.27</v>
      </c>
      <c r="F42" s="5">
        <v>5.3999999999999999E-2</v>
      </c>
      <c r="G42" s="5">
        <v>0.434</v>
      </c>
      <c r="H42" s="5">
        <v>0.56599999999999995</v>
      </c>
      <c r="I42" s="25">
        <v>0.42909879372572701</v>
      </c>
      <c r="J42" s="25">
        <v>0.57090120627427299</v>
      </c>
      <c r="K42" s="13">
        <v>0.67900000000000005</v>
      </c>
      <c r="L42" s="13">
        <v>0.28299999999999997</v>
      </c>
      <c r="Q42" s="7">
        <v>25</v>
      </c>
      <c r="R42" s="8">
        <v>192266</v>
      </c>
      <c r="S42" s="8">
        <v>190786</v>
      </c>
      <c r="T42" s="5">
        <v>0.26900000000000002</v>
      </c>
      <c r="U42" s="5">
        <v>7.4999999999999997E-2</v>
      </c>
      <c r="V42" s="5">
        <v>0.443</v>
      </c>
      <c r="W42" s="5">
        <v>0.55700000000000005</v>
      </c>
      <c r="AD42" s="7">
        <v>25</v>
      </c>
      <c r="AE42" s="8">
        <v>197991</v>
      </c>
      <c r="AF42" s="8">
        <v>200614</v>
      </c>
      <c r="AG42" s="5">
        <v>0.27</v>
      </c>
      <c r="AH42" s="5">
        <v>5.3999999999999999E-2</v>
      </c>
      <c r="AI42" s="5">
        <v>0.434</v>
      </c>
      <c r="AJ42" s="5">
        <v>0.56599999999999995</v>
      </c>
      <c r="AK42" s="13">
        <v>0.28299999999999997</v>
      </c>
      <c r="AL42" s="13">
        <v>0.46200000000000002</v>
      </c>
    </row>
    <row r="43" spans="1:41" s="18" customFormat="1" ht="18" x14ac:dyDescent="0.2">
      <c r="A43" s="18" t="s">
        <v>37</v>
      </c>
      <c r="B43" s="9">
        <v>26</v>
      </c>
      <c r="C43" s="10">
        <v>196115</v>
      </c>
      <c r="D43" s="10">
        <v>198870</v>
      </c>
      <c r="E43" s="11">
        <v>0.19</v>
      </c>
      <c r="F43" s="11">
        <v>0.11799999999999999</v>
      </c>
      <c r="G43" s="11">
        <v>0.36399999999999999</v>
      </c>
      <c r="H43" s="11">
        <v>0.63600000000000001</v>
      </c>
      <c r="I43" s="23">
        <v>0.35164543083542371</v>
      </c>
      <c r="J43" s="23">
        <v>0.64835456916457634</v>
      </c>
      <c r="K43" s="18">
        <v>0.91400000000000003</v>
      </c>
      <c r="L43" s="18">
        <v>0.54900000000000004</v>
      </c>
      <c r="Q43" s="9">
        <v>26</v>
      </c>
      <c r="R43" s="10">
        <v>197843</v>
      </c>
      <c r="S43" s="10">
        <v>207596</v>
      </c>
      <c r="T43" s="11">
        <v>0.113</v>
      </c>
      <c r="U43" s="11">
        <v>0.08</v>
      </c>
      <c r="V43" s="11">
        <v>0.30299999999999999</v>
      </c>
      <c r="W43" s="11">
        <v>0.69699999999999995</v>
      </c>
      <c r="AD43" s="9">
        <v>26</v>
      </c>
      <c r="AE43" s="10">
        <v>186461</v>
      </c>
      <c r="AF43" s="10">
        <v>190589</v>
      </c>
      <c r="AG43" s="11">
        <v>0.151</v>
      </c>
      <c r="AH43" s="11">
        <v>0.11799999999999999</v>
      </c>
      <c r="AI43" s="11">
        <v>0.31900000000000001</v>
      </c>
      <c r="AJ43" s="11">
        <v>0.68100000000000005</v>
      </c>
      <c r="AK43" s="18">
        <v>0.56599999999999995</v>
      </c>
      <c r="AL43" s="18">
        <v>0.60799999999999998</v>
      </c>
    </row>
    <row r="44" spans="1:41" s="18" customFormat="1" ht="18" x14ac:dyDescent="0.2">
      <c r="A44" s="18" t="s">
        <v>37</v>
      </c>
      <c r="B44" s="9">
        <v>27</v>
      </c>
      <c r="C44" s="10">
        <v>189954</v>
      </c>
      <c r="D44" s="10">
        <v>205148</v>
      </c>
      <c r="E44" s="11">
        <v>0.22500000000000001</v>
      </c>
      <c r="F44" s="11">
        <v>6.8000000000000005E-2</v>
      </c>
      <c r="G44" s="11">
        <v>0.48299999999999998</v>
      </c>
      <c r="H44" s="11">
        <v>0.51700000000000002</v>
      </c>
      <c r="I44" s="23">
        <v>0.50523621651224393</v>
      </c>
      <c r="J44" s="23">
        <v>0.49476378348775607</v>
      </c>
      <c r="K44" s="18">
        <v>0.754</v>
      </c>
      <c r="L44" s="18">
        <v>0.19800000000000001</v>
      </c>
      <c r="Q44" s="9">
        <v>27</v>
      </c>
      <c r="R44" s="10">
        <v>199013</v>
      </c>
      <c r="S44" s="10">
        <v>199859</v>
      </c>
      <c r="T44" s="11">
        <v>0.156</v>
      </c>
      <c r="U44" s="11">
        <v>7.0000000000000007E-2</v>
      </c>
      <c r="V44" s="11">
        <v>0.311</v>
      </c>
      <c r="W44" s="11">
        <v>0.68899999999999995</v>
      </c>
      <c r="AD44" s="9">
        <v>27</v>
      </c>
      <c r="AE44" s="10">
        <v>199608</v>
      </c>
      <c r="AF44" s="10">
        <v>213428</v>
      </c>
      <c r="AG44" s="11">
        <v>0.25800000000000001</v>
      </c>
      <c r="AH44" s="11">
        <v>7.0000000000000007E-2</v>
      </c>
      <c r="AI44" s="11">
        <v>0.51300000000000001</v>
      </c>
      <c r="AJ44" s="11">
        <v>0.48699999999999999</v>
      </c>
      <c r="AK44" s="18">
        <v>0.183</v>
      </c>
      <c r="AL44" s="18">
        <v>0.42599999999999999</v>
      </c>
    </row>
    <row r="45" spans="1:41" s="13" customFormat="1" ht="19" customHeight="1" x14ac:dyDescent="0.2">
      <c r="B45" s="14">
        <v>28</v>
      </c>
      <c r="C45" s="15">
        <v>198114</v>
      </c>
      <c r="D45" s="15">
        <v>200607</v>
      </c>
      <c r="E45" s="16">
        <v>0.45300000000000001</v>
      </c>
      <c r="F45" s="16">
        <v>7.5999999999999998E-2</v>
      </c>
      <c r="G45" s="16">
        <v>0.75</v>
      </c>
      <c r="H45" s="16">
        <v>0.25</v>
      </c>
      <c r="I45" s="25">
        <v>0.75245750357759023</v>
      </c>
      <c r="J45" s="25">
        <v>0.24754249642240975</v>
      </c>
      <c r="K45" s="13">
        <v>0.82499999999999996</v>
      </c>
      <c r="L45" s="13">
        <v>0.27900000000000003</v>
      </c>
      <c r="Q45" s="14">
        <v>28</v>
      </c>
      <c r="R45" s="15">
        <v>189509</v>
      </c>
      <c r="S45" s="15">
        <v>209455</v>
      </c>
      <c r="T45" s="16">
        <v>0.17599999999999999</v>
      </c>
      <c r="U45" s="16">
        <v>9.6000000000000002E-2</v>
      </c>
      <c r="V45" s="16">
        <v>0.4</v>
      </c>
      <c r="W45" s="16">
        <v>0.6</v>
      </c>
      <c r="AD45" s="14">
        <v>28</v>
      </c>
      <c r="AE45" s="15">
        <v>198114</v>
      </c>
      <c r="AF45" s="15">
        <v>200607</v>
      </c>
      <c r="AG45" s="16">
        <v>0.45300000000000001</v>
      </c>
      <c r="AH45" s="16">
        <v>7.5999999999999998E-2</v>
      </c>
      <c r="AI45" s="16">
        <v>0.75</v>
      </c>
      <c r="AJ45" s="16">
        <v>0.25</v>
      </c>
      <c r="AK45" s="13">
        <v>0.27900000000000003</v>
      </c>
      <c r="AL45" s="13">
        <v>0.69299999999999995</v>
      </c>
    </row>
    <row r="46" spans="1:41" ht="18" x14ac:dyDescent="0.2">
      <c r="A46" s="13"/>
      <c r="B46" s="7">
        <v>29</v>
      </c>
      <c r="C46" s="8">
        <v>190676</v>
      </c>
      <c r="D46" s="8">
        <v>191564</v>
      </c>
      <c r="E46" s="5">
        <v>0.114</v>
      </c>
      <c r="F46" s="5">
        <v>8.1000000000000003E-2</v>
      </c>
      <c r="G46" s="5">
        <v>0.29299999999999998</v>
      </c>
      <c r="H46" s="5">
        <v>0.70699999999999996</v>
      </c>
      <c r="I46" s="25">
        <v>0.28358345534407026</v>
      </c>
      <c r="J46" s="25">
        <v>0.71641654465592974</v>
      </c>
      <c r="K46" s="13">
        <v>0.626</v>
      </c>
      <c r="L46" s="13">
        <v>0.27400000000000002</v>
      </c>
      <c r="Q46" s="7">
        <v>29</v>
      </c>
      <c r="R46" s="8">
        <v>189794</v>
      </c>
      <c r="S46" s="8">
        <v>209314</v>
      </c>
      <c r="T46" s="5">
        <v>0.13</v>
      </c>
      <c r="U46" s="5">
        <v>0.114</v>
      </c>
      <c r="V46" s="5">
        <v>0.36699999999999999</v>
      </c>
      <c r="W46" s="5">
        <v>0.63300000000000001</v>
      </c>
      <c r="AD46" s="7">
        <v>29</v>
      </c>
      <c r="AE46" s="8">
        <v>190676</v>
      </c>
      <c r="AF46" s="8">
        <v>191564</v>
      </c>
      <c r="AG46" s="5">
        <v>0.114</v>
      </c>
      <c r="AH46" s="5">
        <v>8.1000000000000003E-2</v>
      </c>
      <c r="AI46" s="5">
        <v>0.29299999999999998</v>
      </c>
      <c r="AJ46" s="5">
        <v>0.70699999999999996</v>
      </c>
      <c r="AK46" s="13">
        <v>0.27400000000000002</v>
      </c>
      <c r="AL46" s="13">
        <v>0.26900000000000002</v>
      </c>
    </row>
    <row r="47" spans="1:41" ht="18" x14ac:dyDescent="0.2">
      <c r="A47" s="13"/>
      <c r="B47" s="7">
        <v>30</v>
      </c>
      <c r="C47" s="8">
        <v>198458</v>
      </c>
      <c r="D47" s="8">
        <v>193382</v>
      </c>
      <c r="E47" s="5">
        <v>0.155</v>
      </c>
      <c r="F47" s="5">
        <v>5.1999999999999998E-2</v>
      </c>
      <c r="G47" s="5">
        <v>0.32500000000000001</v>
      </c>
      <c r="H47" s="5">
        <v>0.67500000000000004</v>
      </c>
      <c r="I47" s="25">
        <v>0.34205482634452317</v>
      </c>
      <c r="J47" s="25">
        <v>0.62626321291671505</v>
      </c>
      <c r="K47" s="13">
        <v>0.91900000000000004</v>
      </c>
      <c r="L47" s="13">
        <v>0.40200000000000002</v>
      </c>
      <c r="Q47" s="7">
        <v>30</v>
      </c>
      <c r="R47" s="8">
        <v>197991</v>
      </c>
      <c r="S47" s="8">
        <v>200614</v>
      </c>
      <c r="T47" s="5">
        <v>0.27</v>
      </c>
      <c r="U47" s="5">
        <v>5.3999999999999999E-2</v>
      </c>
      <c r="V47" s="5">
        <v>0.434</v>
      </c>
      <c r="W47" s="5">
        <v>0.56599999999999995</v>
      </c>
      <c r="AD47" s="7">
        <v>30</v>
      </c>
      <c r="AE47" s="8">
        <v>198458</v>
      </c>
      <c r="AF47" s="8">
        <v>193382</v>
      </c>
      <c r="AG47" s="5">
        <v>0.155</v>
      </c>
      <c r="AH47" s="5">
        <v>5.1999999999999998E-2</v>
      </c>
      <c r="AI47" s="5">
        <v>0.32500000000000001</v>
      </c>
      <c r="AJ47" s="5">
        <v>0.67500000000000004</v>
      </c>
      <c r="AK47" s="13">
        <v>0.40200000000000002</v>
      </c>
      <c r="AL47" s="13">
        <v>0.27200000000000002</v>
      </c>
    </row>
    <row r="48" spans="1:41" s="18" customFormat="1" ht="18" x14ac:dyDescent="0.2">
      <c r="A48" s="18" t="s">
        <v>38</v>
      </c>
      <c r="B48" s="9">
        <v>31</v>
      </c>
      <c r="C48" s="10">
        <v>197532</v>
      </c>
      <c r="D48" s="10">
        <v>211880</v>
      </c>
      <c r="E48" s="11">
        <v>0.109</v>
      </c>
      <c r="F48" s="11">
        <v>7.6999999999999999E-2</v>
      </c>
      <c r="G48" s="11">
        <v>0.375</v>
      </c>
      <c r="H48" s="11">
        <v>0.625</v>
      </c>
      <c r="I48" s="23">
        <v>0.38998864645510856</v>
      </c>
      <c r="J48" s="23">
        <v>0.61001135354489144</v>
      </c>
      <c r="K48" s="18">
        <v>0.57899999999999996</v>
      </c>
      <c r="L48" s="18">
        <v>0.14299999999999999</v>
      </c>
      <c r="Q48" s="9">
        <v>31</v>
      </c>
      <c r="R48" s="10">
        <v>198458</v>
      </c>
      <c r="S48" s="10">
        <v>193382</v>
      </c>
      <c r="T48" s="11">
        <v>0.155</v>
      </c>
      <c r="U48" s="11">
        <v>5.1999999999999998E-2</v>
      </c>
      <c r="V48" s="11">
        <v>0.32500000000000001</v>
      </c>
      <c r="W48" s="11">
        <v>0.67500000000000004</v>
      </c>
      <c r="AD48" s="9">
        <v>31</v>
      </c>
      <c r="AE48" s="10">
        <v>192073</v>
      </c>
      <c r="AF48" s="10">
        <v>205059</v>
      </c>
      <c r="AG48" s="11">
        <v>0.23499999999999999</v>
      </c>
      <c r="AH48" s="11">
        <v>0.128</v>
      </c>
      <c r="AI48" s="11">
        <v>0.45900000000000002</v>
      </c>
      <c r="AJ48" s="11">
        <v>0.54100000000000004</v>
      </c>
      <c r="AK48" s="18">
        <v>0.19500000000000001</v>
      </c>
      <c r="AL48" s="18">
        <v>0.27700000000000002</v>
      </c>
    </row>
    <row r="49" spans="1:38" s="18" customFormat="1" ht="19" customHeight="1" x14ac:dyDescent="0.2">
      <c r="A49" s="18" t="s">
        <v>38</v>
      </c>
      <c r="B49" s="9">
        <v>32</v>
      </c>
      <c r="C49" s="10">
        <v>194378</v>
      </c>
      <c r="D49" s="10">
        <v>198268</v>
      </c>
      <c r="E49" s="11">
        <v>0.40300000000000002</v>
      </c>
      <c r="F49" s="11">
        <v>0.16500000000000001</v>
      </c>
      <c r="G49" s="11">
        <v>0.71399999999999997</v>
      </c>
      <c r="H49" s="11">
        <v>0.28599999999999998</v>
      </c>
      <c r="I49" s="23">
        <v>0.72877693400012344</v>
      </c>
      <c r="J49" s="23">
        <v>0.2712230659998765</v>
      </c>
      <c r="K49" s="18">
        <v>0.78500000000000003</v>
      </c>
      <c r="L49" s="18">
        <v>0.23</v>
      </c>
      <c r="Q49" s="9">
        <v>32</v>
      </c>
      <c r="R49" s="10">
        <v>182039</v>
      </c>
      <c r="S49" s="10">
        <v>175492</v>
      </c>
      <c r="T49" s="11">
        <v>0.45900000000000002</v>
      </c>
      <c r="U49" s="11">
        <v>5.2999999999999999E-2</v>
      </c>
      <c r="V49" s="11">
        <v>0.54800000000000004</v>
      </c>
      <c r="W49" s="11">
        <v>0.45200000000000001</v>
      </c>
      <c r="AD49" s="9">
        <v>32</v>
      </c>
      <c r="AE49" s="10">
        <v>199837</v>
      </c>
      <c r="AF49" s="10">
        <v>205088</v>
      </c>
      <c r="AG49" s="11">
        <v>0.26700000000000002</v>
      </c>
      <c r="AH49" s="11">
        <v>0.111</v>
      </c>
      <c r="AI49" s="11">
        <v>0.59</v>
      </c>
      <c r="AJ49" s="11">
        <v>0.41</v>
      </c>
      <c r="AK49" s="18">
        <v>0.44500000000000001</v>
      </c>
      <c r="AL49" s="18">
        <v>0.60499999999999998</v>
      </c>
    </row>
    <row r="50" spans="1:38" ht="18" x14ac:dyDescent="0.2">
      <c r="A50" s="13"/>
      <c r="B50" s="7">
        <v>33</v>
      </c>
      <c r="C50" s="8">
        <v>199013</v>
      </c>
      <c r="D50" s="8">
        <v>199859</v>
      </c>
      <c r="E50" s="5">
        <v>0.156</v>
      </c>
      <c r="F50" s="5">
        <v>7.0000000000000007E-2</v>
      </c>
      <c r="G50" s="5">
        <v>0.311</v>
      </c>
      <c r="H50" s="5">
        <v>0.68899999999999995</v>
      </c>
      <c r="I50" s="25">
        <v>0.31818116535252128</v>
      </c>
      <c r="J50" s="25">
        <v>0.68181883464747872</v>
      </c>
      <c r="K50" s="13">
        <v>0.71599999999999997</v>
      </c>
      <c r="L50" s="13">
        <v>0.29599999999999999</v>
      </c>
      <c r="Q50" s="7">
        <v>33</v>
      </c>
      <c r="R50" s="8">
        <v>190676</v>
      </c>
      <c r="S50" s="8">
        <v>191564</v>
      </c>
      <c r="T50" s="5">
        <v>0.114</v>
      </c>
      <c r="U50" s="5">
        <v>8.1000000000000003E-2</v>
      </c>
      <c r="V50" s="5">
        <v>0.29299999999999998</v>
      </c>
      <c r="W50" s="5">
        <v>0.70699999999999996</v>
      </c>
      <c r="AD50" s="7">
        <v>33</v>
      </c>
      <c r="AE50" s="8">
        <v>199013</v>
      </c>
      <c r="AF50" s="8">
        <v>199859</v>
      </c>
      <c r="AG50" s="5">
        <v>0.156</v>
      </c>
      <c r="AH50" s="5">
        <v>7.0000000000000007E-2</v>
      </c>
      <c r="AI50" s="5">
        <v>0.311</v>
      </c>
      <c r="AJ50" s="5">
        <v>0.68899999999999995</v>
      </c>
      <c r="AK50" s="13">
        <v>0.29599999999999999</v>
      </c>
      <c r="AL50" s="13">
        <v>0.32200000000000001</v>
      </c>
    </row>
    <row r="51" spans="1:38" ht="18" x14ac:dyDescent="0.2">
      <c r="A51" s="13"/>
      <c r="B51" s="7">
        <v>34</v>
      </c>
      <c r="C51" s="8">
        <v>197843</v>
      </c>
      <c r="D51" s="8">
        <v>207596</v>
      </c>
      <c r="E51" s="5">
        <v>0.113</v>
      </c>
      <c r="F51" s="5">
        <v>0.08</v>
      </c>
      <c r="G51" s="5">
        <v>0.30299999999999999</v>
      </c>
      <c r="H51" s="5">
        <v>0.69699999999999995</v>
      </c>
      <c r="I51" s="25">
        <v>0.30268918073796125</v>
      </c>
      <c r="J51" s="25">
        <v>0.69731081926203875</v>
      </c>
      <c r="K51" s="13">
        <v>0.68400000000000005</v>
      </c>
      <c r="L51" s="13">
        <v>0.34100000000000003</v>
      </c>
      <c r="Q51" s="7">
        <v>34</v>
      </c>
      <c r="R51" s="8">
        <v>187477</v>
      </c>
      <c r="S51" s="8">
        <v>186133</v>
      </c>
      <c r="T51" s="5">
        <v>5.8999999999999997E-2</v>
      </c>
      <c r="U51" s="5">
        <v>4.7E-2</v>
      </c>
      <c r="V51" s="5">
        <v>0.29699999999999999</v>
      </c>
      <c r="W51" s="5">
        <v>0.70299999999999996</v>
      </c>
      <c r="AD51" s="7">
        <v>34</v>
      </c>
      <c r="AE51" s="8">
        <v>197843</v>
      </c>
      <c r="AF51" s="8">
        <v>207596</v>
      </c>
      <c r="AG51" s="5">
        <v>0.113</v>
      </c>
      <c r="AH51" s="5">
        <v>0.08</v>
      </c>
      <c r="AI51" s="5">
        <v>0.30299999999999999</v>
      </c>
      <c r="AJ51" s="5">
        <v>0.69699999999999995</v>
      </c>
      <c r="AK51" s="13">
        <v>0.34100000000000003</v>
      </c>
      <c r="AL51" s="13">
        <v>0.33400000000000002</v>
      </c>
    </row>
    <row r="52" spans="1:38" ht="18" x14ac:dyDescent="0.2">
      <c r="A52" s="13"/>
      <c r="B52" s="7">
        <v>35</v>
      </c>
      <c r="C52" s="8">
        <v>189794</v>
      </c>
      <c r="D52" s="8">
        <v>209314</v>
      </c>
      <c r="E52" s="5">
        <v>0.13</v>
      </c>
      <c r="F52" s="5">
        <v>0.114</v>
      </c>
      <c r="G52" s="5">
        <v>0.36699999999999999</v>
      </c>
      <c r="H52" s="5">
        <v>0.63300000000000001</v>
      </c>
      <c r="I52" s="25">
        <v>0.38486598548793127</v>
      </c>
      <c r="J52" s="25">
        <v>0.61513401451206873</v>
      </c>
      <c r="K52" s="13">
        <v>0.91500000000000004</v>
      </c>
      <c r="L52" s="13">
        <v>0.56000000000000005</v>
      </c>
      <c r="Q52" s="7">
        <v>35</v>
      </c>
      <c r="R52" s="8">
        <v>191738</v>
      </c>
      <c r="S52" s="8">
        <v>188238</v>
      </c>
      <c r="T52" s="5">
        <v>6.2E-2</v>
      </c>
      <c r="U52" s="5">
        <v>5.5E-2</v>
      </c>
      <c r="V52" s="5">
        <v>0.27800000000000002</v>
      </c>
      <c r="W52" s="5">
        <v>0.72199999999999998</v>
      </c>
      <c r="AD52" s="7">
        <v>35</v>
      </c>
      <c r="AE52" s="8">
        <v>189794</v>
      </c>
      <c r="AF52" s="8">
        <v>209314</v>
      </c>
      <c r="AG52" s="5">
        <v>0.13</v>
      </c>
      <c r="AH52" s="5">
        <v>0.114</v>
      </c>
      <c r="AI52" s="5">
        <v>0.36699999999999999</v>
      </c>
      <c r="AJ52" s="5">
        <v>0.63300000000000001</v>
      </c>
      <c r="AK52" s="13">
        <v>0.56000000000000005</v>
      </c>
      <c r="AL52" s="13">
        <v>0.48599999999999999</v>
      </c>
    </row>
    <row r="53" spans="1:38" ht="18" x14ac:dyDescent="0.2">
      <c r="A53" s="13"/>
      <c r="B53" s="7">
        <v>36</v>
      </c>
      <c r="C53" s="8">
        <v>189509</v>
      </c>
      <c r="D53" s="8">
        <v>209455</v>
      </c>
      <c r="E53" s="5">
        <v>0.17599999999999999</v>
      </c>
      <c r="F53" s="5">
        <v>9.6000000000000002E-2</v>
      </c>
      <c r="G53" s="5">
        <v>0.4</v>
      </c>
      <c r="H53" s="5">
        <v>0.6</v>
      </c>
      <c r="I53" s="25">
        <v>0.43370214481941677</v>
      </c>
      <c r="J53" s="25">
        <v>0.56629785518058318</v>
      </c>
      <c r="K53" s="13">
        <v>0.747</v>
      </c>
      <c r="L53" s="13">
        <v>0.39400000000000002</v>
      </c>
      <c r="Q53" s="7">
        <v>36</v>
      </c>
      <c r="R53" s="8">
        <v>182118</v>
      </c>
      <c r="S53" s="8">
        <v>182432</v>
      </c>
      <c r="T53" s="5">
        <v>0.35699999999999998</v>
      </c>
      <c r="U53" s="5">
        <v>0.10100000000000001</v>
      </c>
      <c r="V53" s="5">
        <v>0.47099999999999997</v>
      </c>
      <c r="W53" s="5">
        <v>0.52900000000000003</v>
      </c>
      <c r="AD53" s="7">
        <v>36</v>
      </c>
      <c r="AE53" s="8">
        <v>189509</v>
      </c>
      <c r="AF53" s="8">
        <v>209455</v>
      </c>
      <c r="AG53" s="5">
        <v>0.17599999999999999</v>
      </c>
      <c r="AH53" s="5">
        <v>9.6000000000000002E-2</v>
      </c>
      <c r="AI53" s="5">
        <v>0.4</v>
      </c>
      <c r="AJ53" s="5">
        <v>0.6</v>
      </c>
      <c r="AK53" s="13">
        <v>0.39400000000000002</v>
      </c>
      <c r="AL53" s="13">
        <v>0.435</v>
      </c>
    </row>
    <row r="54" spans="1:38" s="18" customFormat="1" ht="18" x14ac:dyDescent="0.2">
      <c r="A54" s="18" t="s">
        <v>39</v>
      </c>
      <c r="B54" s="9">
        <v>37</v>
      </c>
      <c r="C54" s="10">
        <v>185257</v>
      </c>
      <c r="D54" s="10">
        <v>205390</v>
      </c>
      <c r="E54" s="11">
        <v>0.41799999999999998</v>
      </c>
      <c r="F54" s="11">
        <v>0.17</v>
      </c>
      <c r="G54" s="11">
        <v>0.78</v>
      </c>
      <c r="H54" s="11">
        <v>0.22</v>
      </c>
      <c r="I54" s="23">
        <v>0.78051585345818963</v>
      </c>
      <c r="J54" s="23">
        <v>0.20005376584972445</v>
      </c>
      <c r="K54" s="18">
        <v>0.752</v>
      </c>
      <c r="L54" s="18">
        <v>0.27</v>
      </c>
      <c r="Q54" s="9">
        <v>37</v>
      </c>
      <c r="R54" s="10">
        <v>187925</v>
      </c>
      <c r="S54" s="10">
        <v>202461</v>
      </c>
      <c r="T54" s="11">
        <v>0.184</v>
      </c>
      <c r="U54" s="11">
        <v>0.11799999999999999</v>
      </c>
      <c r="V54" s="11">
        <v>0.34100000000000003</v>
      </c>
      <c r="W54" s="11">
        <v>0.65900000000000003</v>
      </c>
      <c r="AD54" s="9">
        <v>37</v>
      </c>
      <c r="AE54" s="10">
        <v>183991</v>
      </c>
      <c r="AF54" s="10">
        <v>204262</v>
      </c>
      <c r="AG54" s="11">
        <v>0.153</v>
      </c>
      <c r="AH54" s="11">
        <v>8.2000000000000003E-2</v>
      </c>
      <c r="AI54" s="11">
        <v>0.56299999999999994</v>
      </c>
      <c r="AJ54" s="11">
        <v>0.437</v>
      </c>
      <c r="AK54" s="18">
        <v>0.43</v>
      </c>
      <c r="AL54" s="18">
        <v>0.58699999999999997</v>
      </c>
    </row>
    <row r="55" spans="1:38" s="18" customFormat="1" ht="18" x14ac:dyDescent="0.2">
      <c r="A55" s="18" t="s">
        <v>39</v>
      </c>
      <c r="B55" s="9">
        <v>38</v>
      </c>
      <c r="C55" s="10">
        <v>182674</v>
      </c>
      <c r="D55" s="10">
        <v>200106</v>
      </c>
      <c r="E55" s="11">
        <v>0.53700000000000003</v>
      </c>
      <c r="F55" s="11">
        <v>0.10299999999999999</v>
      </c>
      <c r="G55" s="11">
        <v>0.78800000000000003</v>
      </c>
      <c r="H55" s="11">
        <v>0.21199999999999999</v>
      </c>
      <c r="I55" s="23">
        <v>0.81731898985275042</v>
      </c>
      <c r="J55" s="23">
        <v>0.18268101014724955</v>
      </c>
      <c r="K55" s="18">
        <v>0.84799999999999998</v>
      </c>
      <c r="L55" s="18">
        <v>0.41699999999999998</v>
      </c>
      <c r="Q55" s="9">
        <v>38</v>
      </c>
      <c r="R55" s="10">
        <v>194102</v>
      </c>
      <c r="S55" s="10">
        <v>196770</v>
      </c>
      <c r="T55" s="11">
        <v>0.02</v>
      </c>
      <c r="U55" s="11">
        <v>4.4999999999999998E-2</v>
      </c>
      <c r="V55" s="11">
        <v>0.33100000000000002</v>
      </c>
      <c r="W55" s="11">
        <v>0.66900000000000004</v>
      </c>
      <c r="AD55" s="9">
        <v>38</v>
      </c>
      <c r="AE55" s="10">
        <v>182531</v>
      </c>
      <c r="AF55" s="10">
        <v>202734</v>
      </c>
      <c r="AG55" s="11">
        <v>0.51500000000000001</v>
      </c>
      <c r="AH55" s="11">
        <v>9.5000000000000001E-2</v>
      </c>
      <c r="AI55" s="11">
        <v>0.80100000000000005</v>
      </c>
      <c r="AJ55" s="11">
        <v>0.19900000000000001</v>
      </c>
      <c r="AK55" s="18">
        <v>0.22800000000000001</v>
      </c>
      <c r="AL55" s="18">
        <v>0.28299999999999997</v>
      </c>
    </row>
    <row r="56" spans="1:38" s="18" customFormat="1" ht="18" x14ac:dyDescent="0.2">
      <c r="A56" s="18" t="s">
        <v>39</v>
      </c>
      <c r="B56" s="9">
        <v>39</v>
      </c>
      <c r="C56" s="10">
        <v>184099</v>
      </c>
      <c r="D56" s="10">
        <v>207633</v>
      </c>
      <c r="E56" s="11">
        <v>8.8999999999999996E-2</v>
      </c>
      <c r="F56" s="11">
        <v>5.8999999999999997E-2</v>
      </c>
      <c r="G56" s="11">
        <v>0.49</v>
      </c>
      <c r="H56" s="11">
        <v>0.51</v>
      </c>
      <c r="I56" s="23">
        <v>0.47113471177278099</v>
      </c>
      <c r="J56" s="23">
        <v>0.52886528822721901</v>
      </c>
      <c r="K56" s="18">
        <v>0.70199999999999996</v>
      </c>
      <c r="L56" s="18">
        <v>0.24199999999999999</v>
      </c>
      <c r="Q56" s="9">
        <v>39</v>
      </c>
      <c r="R56" s="10">
        <v>189510</v>
      </c>
      <c r="S56" s="10">
        <v>197543</v>
      </c>
      <c r="T56" s="11">
        <v>0.36199999999999999</v>
      </c>
      <c r="U56" s="11">
        <v>7.0000000000000007E-2</v>
      </c>
      <c r="V56" s="11">
        <v>0.53300000000000003</v>
      </c>
      <c r="W56" s="11">
        <v>0.46700000000000003</v>
      </c>
      <c r="AD56" s="9">
        <v>39</v>
      </c>
      <c r="AE56" s="10">
        <v>181402</v>
      </c>
      <c r="AF56" s="10">
        <v>213440</v>
      </c>
      <c r="AG56" s="11">
        <v>0.24199999999999999</v>
      </c>
      <c r="AH56" s="11">
        <v>0.16800000000000001</v>
      </c>
      <c r="AI56" s="11">
        <v>0.60399999999999998</v>
      </c>
      <c r="AJ56" s="11">
        <v>0.39600000000000002</v>
      </c>
      <c r="AK56" s="18">
        <v>0.23799999999999999</v>
      </c>
      <c r="AL56" s="18">
        <v>0.32500000000000001</v>
      </c>
    </row>
    <row r="57" spans="1:38" s="18" customFormat="1" ht="18" x14ac:dyDescent="0.2">
      <c r="A57" s="18" t="s">
        <v>39</v>
      </c>
      <c r="B57" s="9">
        <v>40</v>
      </c>
      <c r="C57" s="10">
        <v>183426</v>
      </c>
      <c r="D57" s="10">
        <v>202077</v>
      </c>
      <c r="E57" s="11">
        <v>0.42</v>
      </c>
      <c r="F57" s="11">
        <v>0.21299999999999999</v>
      </c>
      <c r="G57" s="11">
        <v>0.74199999999999999</v>
      </c>
      <c r="H57" s="11">
        <v>0.25800000000000001</v>
      </c>
      <c r="I57" s="23">
        <v>0.75631345124073046</v>
      </c>
      <c r="J57" s="23">
        <v>0.24368654875926959</v>
      </c>
      <c r="K57" s="18">
        <v>0.79800000000000004</v>
      </c>
      <c r="L57" s="18">
        <v>0.35499999999999998</v>
      </c>
      <c r="Q57" s="9">
        <v>40</v>
      </c>
      <c r="R57" s="10">
        <v>192477</v>
      </c>
      <c r="S57" s="10">
        <v>187713</v>
      </c>
      <c r="T57" s="11">
        <v>0.496</v>
      </c>
      <c r="U57" s="11">
        <v>6.4000000000000001E-2</v>
      </c>
      <c r="V57" s="11">
        <v>0.60699999999999998</v>
      </c>
      <c r="W57" s="11">
        <v>0.39300000000000002</v>
      </c>
      <c r="AD57" s="9">
        <v>40</v>
      </c>
      <c r="AE57" s="10">
        <v>183115</v>
      </c>
      <c r="AF57" s="10">
        <v>204242</v>
      </c>
      <c r="AG57" s="11">
        <v>0.433</v>
      </c>
      <c r="AH57" s="11">
        <v>0.215</v>
      </c>
      <c r="AI57" s="11">
        <v>0.72399999999999998</v>
      </c>
      <c r="AJ57" s="11">
        <v>0.27600000000000002</v>
      </c>
      <c r="AK57" s="18">
        <v>0.57899999999999996</v>
      </c>
      <c r="AL57" s="18">
        <v>0.56200000000000006</v>
      </c>
    </row>
    <row r="58" spans="1:38" s="18" customFormat="1" ht="18" x14ac:dyDescent="0.2">
      <c r="A58" s="18" t="s">
        <v>39</v>
      </c>
      <c r="B58" s="9">
        <v>41</v>
      </c>
      <c r="C58" s="10">
        <v>184172</v>
      </c>
      <c r="D58" s="10">
        <v>219085</v>
      </c>
      <c r="E58" s="11">
        <v>0.19900000000000001</v>
      </c>
      <c r="F58" s="11">
        <v>0.1</v>
      </c>
      <c r="G58" s="11">
        <v>0.51700000000000002</v>
      </c>
      <c r="H58" s="11">
        <v>0.48299999999999998</v>
      </c>
      <c r="I58" s="23">
        <v>0.5685269268348756</v>
      </c>
      <c r="J58" s="23">
        <v>0.43147307316512445</v>
      </c>
      <c r="K58" s="18">
        <v>0.43</v>
      </c>
      <c r="L58" s="18">
        <v>0.13300000000000001</v>
      </c>
      <c r="Q58" s="9">
        <v>41</v>
      </c>
      <c r="R58" s="10">
        <v>198833</v>
      </c>
      <c r="S58" s="10">
        <v>199173</v>
      </c>
      <c r="T58" s="11">
        <v>3.4000000000000002E-2</v>
      </c>
      <c r="U58" s="11">
        <v>6.7000000000000004E-2</v>
      </c>
      <c r="V58" s="11">
        <v>0.32100000000000001</v>
      </c>
      <c r="W58" s="11">
        <v>0.67900000000000005</v>
      </c>
      <c r="AD58" s="9">
        <v>41</v>
      </c>
      <c r="AE58" s="10">
        <v>188589</v>
      </c>
      <c r="AF58" s="10">
        <v>209613</v>
      </c>
      <c r="AG58" s="11">
        <v>0.308</v>
      </c>
      <c r="AH58" s="11">
        <v>8.3000000000000004E-2</v>
      </c>
      <c r="AI58" s="11">
        <v>0.58099999999999996</v>
      </c>
      <c r="AJ58" s="11">
        <v>0.41899999999999998</v>
      </c>
      <c r="AK58" s="18">
        <v>0.34300000000000003</v>
      </c>
      <c r="AL58" s="18">
        <v>0.45400000000000001</v>
      </c>
    </row>
    <row r="59" spans="1:38" ht="18" x14ac:dyDescent="0.2">
      <c r="A59" s="13"/>
      <c r="B59" s="7">
        <v>42</v>
      </c>
      <c r="C59" s="8">
        <v>191556</v>
      </c>
      <c r="D59" s="8">
        <v>193344</v>
      </c>
      <c r="E59" s="5">
        <v>9.0999999999999998E-2</v>
      </c>
      <c r="F59" s="5">
        <v>8.4000000000000005E-2</v>
      </c>
      <c r="G59" s="5">
        <v>0.313</v>
      </c>
      <c r="H59" s="5">
        <v>0.68700000000000006</v>
      </c>
      <c r="I59" s="25">
        <v>0.33692871568554117</v>
      </c>
      <c r="J59" s="25">
        <v>0.66307128431445883</v>
      </c>
      <c r="K59" s="13">
        <v>0.79500000000000004</v>
      </c>
      <c r="L59" s="13">
        <v>0.48299999999999998</v>
      </c>
      <c r="Q59" s="7">
        <v>42</v>
      </c>
      <c r="R59" s="8">
        <v>185394</v>
      </c>
      <c r="S59" s="8">
        <v>188348</v>
      </c>
      <c r="T59" s="5">
        <v>0.14699999999999999</v>
      </c>
      <c r="U59" s="5">
        <v>4.8000000000000001E-2</v>
      </c>
      <c r="V59" s="5">
        <v>0.318</v>
      </c>
      <c r="W59" s="5">
        <v>0.68200000000000005</v>
      </c>
      <c r="AD59" s="7">
        <v>42</v>
      </c>
      <c r="AE59" s="8">
        <v>191556</v>
      </c>
      <c r="AF59" s="8">
        <v>193344</v>
      </c>
      <c r="AG59" s="5">
        <v>9.0999999999999998E-2</v>
      </c>
      <c r="AH59" s="5">
        <v>8.4000000000000005E-2</v>
      </c>
      <c r="AI59" s="5">
        <v>0.313</v>
      </c>
      <c r="AJ59" s="5">
        <v>0.68700000000000006</v>
      </c>
      <c r="AK59" s="13">
        <v>0.48299999999999998</v>
      </c>
      <c r="AL59" s="13">
        <v>0.44500000000000001</v>
      </c>
    </row>
    <row r="60" spans="1:38" ht="18" x14ac:dyDescent="0.2">
      <c r="A60" s="13"/>
      <c r="B60" s="7">
        <v>43</v>
      </c>
      <c r="C60" s="8">
        <v>197035</v>
      </c>
      <c r="D60" s="8">
        <v>203243</v>
      </c>
      <c r="E60" s="5">
        <v>0.17599999999999999</v>
      </c>
      <c r="F60" s="5">
        <v>6.8000000000000005E-2</v>
      </c>
      <c r="G60" s="5">
        <v>0.36399999999999999</v>
      </c>
      <c r="H60" s="5">
        <v>0.63600000000000001</v>
      </c>
      <c r="I60" s="25">
        <v>0.33804127823658903</v>
      </c>
      <c r="J60" s="25">
        <v>0.63388833897203301</v>
      </c>
      <c r="K60" s="13">
        <v>0.84199999999999997</v>
      </c>
      <c r="L60" s="13">
        <v>0.5</v>
      </c>
      <c r="Q60" s="7">
        <v>43</v>
      </c>
      <c r="R60" s="8">
        <v>197035</v>
      </c>
      <c r="S60" s="8">
        <v>203243</v>
      </c>
      <c r="T60" s="5">
        <v>0.17599999999999999</v>
      </c>
      <c r="U60" s="5">
        <v>6.8000000000000005E-2</v>
      </c>
      <c r="V60" s="5">
        <v>0.36399999999999999</v>
      </c>
      <c r="W60" s="5">
        <v>0.63600000000000001</v>
      </c>
      <c r="AD60" s="7">
        <v>43</v>
      </c>
      <c r="AE60" s="8">
        <v>197035</v>
      </c>
      <c r="AF60" s="8">
        <v>203243</v>
      </c>
      <c r="AG60" s="5">
        <v>0.17599999999999999</v>
      </c>
      <c r="AH60" s="5">
        <v>6.8000000000000005E-2</v>
      </c>
      <c r="AI60" s="5">
        <v>0.36399999999999999</v>
      </c>
      <c r="AJ60" s="5">
        <v>0.63600000000000001</v>
      </c>
      <c r="AK60" s="13">
        <v>0.5</v>
      </c>
      <c r="AL60" s="13">
        <v>0.42699999999999999</v>
      </c>
    </row>
    <row r="61" spans="1:38" ht="18" x14ac:dyDescent="0.2">
      <c r="A61" s="13"/>
      <c r="B61" s="7">
        <v>44</v>
      </c>
      <c r="C61" s="8">
        <v>185394</v>
      </c>
      <c r="D61" s="8">
        <v>188348</v>
      </c>
      <c r="E61" s="5">
        <v>0.14699999999999999</v>
      </c>
      <c r="F61" s="5">
        <v>4.8000000000000001E-2</v>
      </c>
      <c r="G61" s="5">
        <v>0.318</v>
      </c>
      <c r="H61" s="5">
        <v>0.68200000000000005</v>
      </c>
      <c r="I61" s="25">
        <v>0.31152574744729306</v>
      </c>
      <c r="J61" s="25">
        <v>0.688474252552707</v>
      </c>
      <c r="K61" s="13">
        <v>0.74199999999999999</v>
      </c>
      <c r="L61" s="13">
        <v>0.316</v>
      </c>
      <c r="Q61" s="7">
        <v>44</v>
      </c>
      <c r="R61" s="8">
        <v>191556</v>
      </c>
      <c r="S61" s="8">
        <v>193344</v>
      </c>
      <c r="T61" s="5">
        <v>9.0999999999999998E-2</v>
      </c>
      <c r="U61" s="5">
        <v>8.4000000000000005E-2</v>
      </c>
      <c r="V61" s="5">
        <v>0.313</v>
      </c>
      <c r="W61" s="5">
        <v>0.68700000000000006</v>
      </c>
      <c r="AD61" s="7">
        <v>44</v>
      </c>
      <c r="AE61" s="8">
        <v>185394</v>
      </c>
      <c r="AF61" s="8">
        <v>188348</v>
      </c>
      <c r="AG61" s="5">
        <v>0.14699999999999999</v>
      </c>
      <c r="AH61" s="5">
        <v>4.8000000000000001E-2</v>
      </c>
      <c r="AI61" s="5">
        <v>0.318</v>
      </c>
      <c r="AJ61" s="5">
        <v>0.68200000000000005</v>
      </c>
      <c r="AK61" s="13">
        <v>0.316</v>
      </c>
      <c r="AL61" s="13">
        <v>0.374</v>
      </c>
    </row>
    <row r="62" spans="1:38" ht="18" x14ac:dyDescent="0.2">
      <c r="A62" s="13"/>
      <c r="B62" s="7">
        <v>45</v>
      </c>
      <c r="C62" s="8">
        <v>198833</v>
      </c>
      <c r="D62" s="8">
        <v>199173</v>
      </c>
      <c r="E62" s="5">
        <v>3.4000000000000002E-2</v>
      </c>
      <c r="F62" s="5">
        <v>6.7000000000000004E-2</v>
      </c>
      <c r="G62" s="5">
        <v>0.32100000000000001</v>
      </c>
      <c r="H62" s="5">
        <v>0.67900000000000005</v>
      </c>
      <c r="I62" s="25">
        <v>0.3492230043830522</v>
      </c>
      <c r="J62" s="25">
        <v>0.6507769956169478</v>
      </c>
      <c r="K62" s="13">
        <v>0.86499999999999999</v>
      </c>
      <c r="L62" s="13">
        <v>0.41</v>
      </c>
      <c r="Q62" s="7">
        <v>45</v>
      </c>
      <c r="R62" s="8">
        <v>183118</v>
      </c>
      <c r="S62" s="8">
        <v>184876</v>
      </c>
      <c r="T62" s="5">
        <v>0.16800000000000001</v>
      </c>
      <c r="U62" s="5">
        <v>5.8000000000000003E-2</v>
      </c>
      <c r="V62" s="5">
        <v>0.35199999999999998</v>
      </c>
      <c r="W62" s="5">
        <v>0.64800000000000002</v>
      </c>
      <c r="AD62" s="7">
        <v>45</v>
      </c>
      <c r="AE62" s="8">
        <v>198833</v>
      </c>
      <c r="AF62" s="8">
        <v>199173</v>
      </c>
      <c r="AG62" s="5">
        <v>3.4000000000000002E-2</v>
      </c>
      <c r="AH62" s="5">
        <v>6.7000000000000004E-2</v>
      </c>
      <c r="AI62" s="5">
        <v>0.32100000000000001</v>
      </c>
      <c r="AJ62" s="5">
        <v>0.67900000000000005</v>
      </c>
      <c r="AK62" s="13">
        <v>0.41</v>
      </c>
      <c r="AL62" s="13">
        <v>0.441</v>
      </c>
    </row>
    <row r="63" spans="1:38" ht="18" x14ac:dyDescent="0.2">
      <c r="A63" s="13"/>
      <c r="B63" s="7">
        <v>46</v>
      </c>
      <c r="C63" s="8">
        <v>191738</v>
      </c>
      <c r="D63" s="8">
        <v>188238</v>
      </c>
      <c r="E63" s="5">
        <v>6.2E-2</v>
      </c>
      <c r="F63" s="5">
        <v>5.5E-2</v>
      </c>
      <c r="G63" s="5">
        <v>0.27800000000000002</v>
      </c>
      <c r="H63" s="5">
        <v>0.72199999999999998</v>
      </c>
      <c r="I63" s="25">
        <v>0.30031485419448428</v>
      </c>
      <c r="J63" s="25">
        <v>0.69968514580551566</v>
      </c>
      <c r="K63" s="13">
        <v>0.85299999999999998</v>
      </c>
      <c r="L63" s="13">
        <v>0.44800000000000001</v>
      </c>
      <c r="Q63" s="7">
        <v>46</v>
      </c>
      <c r="R63" s="8">
        <v>182869</v>
      </c>
      <c r="S63" s="8">
        <v>184303</v>
      </c>
      <c r="T63" s="5">
        <v>0.34899999999999998</v>
      </c>
      <c r="U63" s="5">
        <v>9.7000000000000003E-2</v>
      </c>
      <c r="V63" s="5">
        <v>0.51</v>
      </c>
      <c r="W63" s="5">
        <v>0.49</v>
      </c>
      <c r="AD63" s="7">
        <v>46</v>
      </c>
      <c r="AE63" s="8">
        <v>191738</v>
      </c>
      <c r="AF63" s="8">
        <v>188238</v>
      </c>
      <c r="AG63" s="5">
        <v>6.2E-2</v>
      </c>
      <c r="AH63" s="5">
        <v>5.5E-2</v>
      </c>
      <c r="AI63" s="5">
        <v>0.27800000000000002</v>
      </c>
      <c r="AJ63" s="5">
        <v>0.72199999999999998</v>
      </c>
      <c r="AK63" s="13">
        <v>0.44800000000000001</v>
      </c>
      <c r="AL63" s="13">
        <v>0.53600000000000003</v>
      </c>
    </row>
    <row r="64" spans="1:38" ht="18" x14ac:dyDescent="0.2">
      <c r="A64" s="13"/>
      <c r="B64" s="7">
        <v>47</v>
      </c>
      <c r="C64" s="8">
        <v>187477</v>
      </c>
      <c r="D64" s="8">
        <v>186133</v>
      </c>
      <c r="E64" s="5">
        <v>5.8999999999999997E-2</v>
      </c>
      <c r="F64" s="5">
        <v>4.7E-2</v>
      </c>
      <c r="G64" s="5">
        <v>0.29699999999999999</v>
      </c>
      <c r="H64" s="5">
        <v>0.70299999999999996</v>
      </c>
      <c r="I64" s="25">
        <v>0.37670577642722491</v>
      </c>
      <c r="J64" s="25">
        <v>0.62329422357277509</v>
      </c>
      <c r="K64" s="13">
        <v>0.66700000000000004</v>
      </c>
      <c r="L64" s="13">
        <v>0.24099999999999999</v>
      </c>
      <c r="Q64" s="7">
        <v>47</v>
      </c>
      <c r="R64" s="8">
        <v>197306</v>
      </c>
      <c r="S64" s="8">
        <v>210237</v>
      </c>
      <c r="T64" s="5">
        <v>0.13100000000000001</v>
      </c>
      <c r="U64" s="5">
        <v>9.7000000000000003E-2</v>
      </c>
      <c r="V64" s="5">
        <v>0.68799999999999994</v>
      </c>
      <c r="W64" s="5">
        <v>0.312</v>
      </c>
      <c r="AD64" s="7">
        <v>47</v>
      </c>
      <c r="AE64" s="8">
        <v>187477</v>
      </c>
      <c r="AF64" s="8">
        <v>186133</v>
      </c>
      <c r="AG64" s="5">
        <v>5.8999999999999997E-2</v>
      </c>
      <c r="AH64" s="5">
        <v>4.7E-2</v>
      </c>
      <c r="AI64" s="5">
        <v>0.29699999999999999</v>
      </c>
      <c r="AJ64" s="5">
        <v>0.70299999999999996</v>
      </c>
      <c r="AK64" s="13">
        <v>0.24099999999999999</v>
      </c>
      <c r="AL64" s="13">
        <v>0.41399999999999998</v>
      </c>
    </row>
    <row r="65" spans="1:38" s="18" customFormat="1" ht="18" x14ac:dyDescent="0.2">
      <c r="A65" s="18" t="s">
        <v>40</v>
      </c>
      <c r="B65" s="9">
        <v>48</v>
      </c>
      <c r="C65" s="10">
        <v>184866</v>
      </c>
      <c r="D65" s="10">
        <v>197339</v>
      </c>
      <c r="E65" s="11">
        <v>4.5999999999999999E-2</v>
      </c>
      <c r="F65" s="11">
        <v>7.6999999999999999E-2</v>
      </c>
      <c r="G65" s="11">
        <v>0.40500000000000003</v>
      </c>
      <c r="H65" s="11">
        <v>0.59499999999999997</v>
      </c>
      <c r="I65" s="23">
        <v>0.43736528319192847</v>
      </c>
      <c r="J65" s="23">
        <v>0.56263471680807153</v>
      </c>
      <c r="K65" s="18">
        <v>0.84799999999999998</v>
      </c>
      <c r="L65" s="18">
        <v>0.32500000000000001</v>
      </c>
      <c r="Q65" s="9">
        <v>48</v>
      </c>
      <c r="R65" s="10">
        <v>182730</v>
      </c>
      <c r="S65" s="10">
        <v>192437</v>
      </c>
      <c r="T65" s="11">
        <v>0.33700000000000002</v>
      </c>
      <c r="U65" s="11">
        <v>9.2999999999999999E-2</v>
      </c>
      <c r="V65" s="11">
        <v>0.59599999999999997</v>
      </c>
      <c r="W65" s="11">
        <v>0.40400000000000003</v>
      </c>
      <c r="AD65" s="9">
        <v>48</v>
      </c>
      <c r="AE65" s="10">
        <v>185166</v>
      </c>
      <c r="AF65" s="10">
        <v>194563</v>
      </c>
      <c r="AG65" s="11">
        <v>4.3999999999999997E-2</v>
      </c>
      <c r="AH65" s="11">
        <v>7.5999999999999998E-2</v>
      </c>
      <c r="AI65" s="11">
        <v>0.40200000000000002</v>
      </c>
      <c r="AJ65" s="11">
        <v>0.59799999999999998</v>
      </c>
      <c r="AK65" s="18">
        <v>0.21199999999999999</v>
      </c>
      <c r="AL65" s="18">
        <v>0.29799999999999999</v>
      </c>
    </row>
    <row r="66" spans="1:38" s="18" customFormat="1" ht="18" x14ac:dyDescent="0.2">
      <c r="A66" s="18" t="s">
        <v>40</v>
      </c>
      <c r="B66" s="9">
        <v>49</v>
      </c>
      <c r="C66" s="10">
        <v>193282</v>
      </c>
      <c r="D66" s="10">
        <v>200376</v>
      </c>
      <c r="E66" s="11">
        <v>0.08</v>
      </c>
      <c r="F66" s="11">
        <v>6.6000000000000003E-2</v>
      </c>
      <c r="G66" s="11">
        <v>0.60199999999999998</v>
      </c>
      <c r="H66" s="11">
        <v>0.39800000000000002</v>
      </c>
      <c r="I66" s="23">
        <v>0.63703193918728684</v>
      </c>
      <c r="J66" s="23">
        <v>0.33908926914213616</v>
      </c>
      <c r="K66" s="18">
        <v>0.77900000000000003</v>
      </c>
      <c r="L66" s="18">
        <v>0.30099999999999999</v>
      </c>
      <c r="Q66" s="9">
        <v>49</v>
      </c>
      <c r="R66" s="10">
        <v>183514</v>
      </c>
      <c r="S66" s="10">
        <v>201034</v>
      </c>
      <c r="T66" s="11">
        <v>0.438</v>
      </c>
      <c r="U66" s="11">
        <v>0.13</v>
      </c>
      <c r="V66" s="11">
        <v>0.66300000000000003</v>
      </c>
      <c r="W66" s="11">
        <v>0.33700000000000002</v>
      </c>
      <c r="AD66" s="9">
        <v>49</v>
      </c>
      <c r="AE66" s="10">
        <v>192982</v>
      </c>
      <c r="AF66" s="10">
        <v>203152</v>
      </c>
      <c r="AG66" s="11">
        <v>8.1000000000000003E-2</v>
      </c>
      <c r="AH66" s="11">
        <v>6.7000000000000004E-2</v>
      </c>
      <c r="AI66" s="11">
        <v>0.60899999999999999</v>
      </c>
      <c r="AJ66" s="11">
        <v>0.39100000000000001</v>
      </c>
      <c r="AK66" s="18">
        <v>0.379</v>
      </c>
      <c r="AL66" s="18">
        <v>0.58099999999999996</v>
      </c>
    </row>
    <row r="67" spans="1:38" ht="18" x14ac:dyDescent="0.2">
      <c r="A67" s="13"/>
      <c r="B67" s="7">
        <v>50</v>
      </c>
      <c r="C67" s="8">
        <v>194102</v>
      </c>
      <c r="D67" s="8">
        <v>196770</v>
      </c>
      <c r="E67" s="5">
        <v>0.02</v>
      </c>
      <c r="F67" s="5">
        <v>4.4999999999999998E-2</v>
      </c>
      <c r="G67" s="5">
        <v>0.33100000000000002</v>
      </c>
      <c r="H67" s="16">
        <v>0.66900000000000004</v>
      </c>
      <c r="I67" s="25">
        <v>0.39695655425110299</v>
      </c>
      <c r="J67" s="25">
        <v>0.60304344574889701</v>
      </c>
      <c r="K67" s="13">
        <v>0.90900000000000003</v>
      </c>
      <c r="L67" s="13">
        <v>0.46400000000000002</v>
      </c>
      <c r="Q67" s="7">
        <v>50</v>
      </c>
      <c r="R67" s="8">
        <v>184237</v>
      </c>
      <c r="S67" s="8">
        <v>206171</v>
      </c>
      <c r="T67" s="5">
        <v>0.40300000000000002</v>
      </c>
      <c r="U67" s="5">
        <v>0.13900000000000001</v>
      </c>
      <c r="V67" s="5">
        <v>0.83599999999999997</v>
      </c>
      <c r="W67" s="5">
        <v>0.16400000000000001</v>
      </c>
      <c r="AD67" s="7">
        <v>50</v>
      </c>
      <c r="AE67" s="8">
        <v>194102</v>
      </c>
      <c r="AF67" s="8">
        <v>196770</v>
      </c>
      <c r="AG67" s="5">
        <v>0.02</v>
      </c>
      <c r="AH67" s="5">
        <v>4.4999999999999998E-2</v>
      </c>
      <c r="AI67" s="5">
        <v>0.33100000000000002</v>
      </c>
      <c r="AJ67" s="5">
        <v>0.66900000000000004</v>
      </c>
      <c r="AK67" s="13">
        <v>0.46400000000000002</v>
      </c>
      <c r="AL67" s="13">
        <v>0.42299999999999999</v>
      </c>
    </row>
  </sheetData>
  <sortState ref="O3:O52">
    <sortCondition ref="O3"/>
  </sortState>
  <hyperlinks>
    <hyperlink ref="F8" r:id="rId1" display="https://planscore.org/plan.html?20190913T175001.094105460Z"/>
    <hyperlink ref="E8" r:id="rId2"/>
    <hyperlink ref="T8" r:id="rId3"/>
    <hyperlink ref="AH8" r:id="rId4" display="https://planscore.org/plan.html?20190913T175001.094105460Z"/>
    <hyperlink ref="AG8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opLeftCell="I1" workbookViewId="0">
      <selection activeCell="K24" sqref="K24:L34"/>
    </sheetView>
  </sheetViews>
  <sheetFormatPr baseColWidth="10" defaultRowHeight="16" x14ac:dyDescent="0.2"/>
  <cols>
    <col min="3" max="4" width="19.5" customWidth="1"/>
    <col min="5" max="5" width="26.83203125" customWidth="1"/>
    <col min="6" max="6" width="30" customWidth="1"/>
    <col min="7" max="8" width="38.83203125" customWidth="1"/>
    <col min="9" max="9" width="32.6640625" customWidth="1"/>
    <col min="10" max="10" width="17.83203125" customWidth="1"/>
    <col min="15" max="16" width="19.5" customWidth="1"/>
    <col min="17" max="17" width="26.6640625" customWidth="1"/>
    <col min="18" max="18" width="30" customWidth="1"/>
    <col min="19" max="19" width="38.5" customWidth="1"/>
    <col min="20" max="20" width="18" customWidth="1"/>
    <col min="25" max="25" width="20.33203125" customWidth="1"/>
    <col min="26" max="26" width="20.6640625" customWidth="1"/>
    <col min="27" max="27" width="26.33203125" customWidth="1"/>
    <col min="28" max="28" width="30.6640625" customWidth="1"/>
    <col min="29" max="29" width="38.5" customWidth="1"/>
    <col min="30" max="30" width="18.83203125" customWidth="1"/>
  </cols>
  <sheetData>
    <row r="1" spans="1:35" x14ac:dyDescent="0.2">
      <c r="B1" t="s">
        <v>27</v>
      </c>
    </row>
    <row r="2" spans="1:35" x14ac:dyDescent="0.2">
      <c r="C2" t="s">
        <v>7</v>
      </c>
      <c r="D2" t="s">
        <v>8</v>
      </c>
      <c r="E2" t="s">
        <v>9</v>
      </c>
      <c r="F2" t="s">
        <v>10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</row>
    <row r="3" spans="1:35" x14ac:dyDescent="0.2">
      <c r="B3" t="s">
        <v>49</v>
      </c>
      <c r="C3" s="12">
        <f>AVERAGE(K10:K18)</f>
        <v>0.68800000000000017</v>
      </c>
      <c r="D3" s="12">
        <f>AVERAGE(L10:L21)</f>
        <v>0.56808333333333338</v>
      </c>
      <c r="E3">
        <f>COUNT(K10:K18)</f>
        <v>9</v>
      </c>
      <c r="F3">
        <f>COUNT(L10:L21)</f>
        <v>12</v>
      </c>
      <c r="G3">
        <f>COUNT(K18)</f>
        <v>1</v>
      </c>
      <c r="H3">
        <f>COUNT(L17:L21)</f>
        <v>5</v>
      </c>
      <c r="I3">
        <v>0</v>
      </c>
      <c r="J3">
        <f>COUNT(L15:L16)</f>
        <v>2</v>
      </c>
      <c r="K3">
        <f>COUNT(K10:K17)</f>
        <v>8</v>
      </c>
      <c r="L3">
        <f>COUNT(L10:L14)</f>
        <v>5</v>
      </c>
    </row>
    <row r="4" spans="1:35" x14ac:dyDescent="0.2">
      <c r="B4" t="s">
        <v>50</v>
      </c>
      <c r="C4" s="12">
        <f>AVERAGE(K24:K34)</f>
        <v>0.67246466172579045</v>
      </c>
      <c r="D4" s="12">
        <f>AVERAGE(L24:L31)</f>
        <v>0.59058878591202113</v>
      </c>
      <c r="E4">
        <f>COUNT(K24:K34)</f>
        <v>11</v>
      </c>
      <c r="F4">
        <f>COUNT(L24:L31)</f>
        <v>8</v>
      </c>
      <c r="G4">
        <f>COUNT(K33:K34)</f>
        <v>2</v>
      </c>
      <c r="H4">
        <f>COUNT(L31)</f>
        <v>1</v>
      </c>
      <c r="I4">
        <f>COUNT(K32)</f>
        <v>1</v>
      </c>
      <c r="J4">
        <f>COUNT(L28:L30)</f>
        <v>3</v>
      </c>
      <c r="K4">
        <f>COUNT(K24:K31)</f>
        <v>8</v>
      </c>
      <c r="L4">
        <f>COUNT(L24:L27)</f>
        <v>4</v>
      </c>
    </row>
    <row r="5" spans="1:35" x14ac:dyDescent="0.2">
      <c r="B5" t="s">
        <v>29</v>
      </c>
      <c r="C5" s="12">
        <f>AVERAGE(U10:U17)</f>
        <v>0.6120000000000001</v>
      </c>
      <c r="D5" s="12">
        <f>AVERAGE(V10:V22)</f>
        <v>0.61823076923076925</v>
      </c>
      <c r="E5">
        <f>COUNT(U10:U17)</f>
        <v>8</v>
      </c>
      <c r="F5">
        <f>COUNT(V10:V22)</f>
        <v>13</v>
      </c>
      <c r="G5">
        <f>COUNT(U16:U17)</f>
        <v>2</v>
      </c>
      <c r="H5">
        <f>COUNT(V20:V22)</f>
        <v>3</v>
      </c>
      <c r="I5">
        <v>0</v>
      </c>
      <c r="J5">
        <f>COUNT(V19)</f>
        <v>1</v>
      </c>
      <c r="K5">
        <f>COUNT(U10:U13)</f>
        <v>4</v>
      </c>
      <c r="L5">
        <f>COUNT(V10:V17)</f>
        <v>8</v>
      </c>
    </row>
    <row r="6" spans="1:35" x14ac:dyDescent="0.2">
      <c r="B6" t="s">
        <v>30</v>
      </c>
      <c r="C6" s="12">
        <f>AVERAGE(AE11:AE23)</f>
        <v>0.61561538461538468</v>
      </c>
      <c r="D6" s="12">
        <f>AVERAGE(AF11:AF18)</f>
        <v>0.59037500000000009</v>
      </c>
      <c r="E6">
        <f>COUNT(AE11:AE23)</f>
        <v>13</v>
      </c>
      <c r="F6">
        <f>COUNT(AF11:AF18)</f>
        <v>8</v>
      </c>
      <c r="G6">
        <f>COUNT(AE21:AE23)</f>
        <v>3</v>
      </c>
      <c r="H6">
        <f>COUNT(AF16:AF18)</f>
        <v>3</v>
      </c>
      <c r="I6">
        <f>COUNT(AE18:AE20)</f>
        <v>3</v>
      </c>
      <c r="J6">
        <f>COUNT(AF15)</f>
        <v>1</v>
      </c>
      <c r="K6">
        <f>COUNT(AE11:AE17)</f>
        <v>7</v>
      </c>
      <c r="L6">
        <f>COUNT(AF11:AF18)</f>
        <v>8</v>
      </c>
    </row>
    <row r="7" spans="1:35" ht="18" x14ac:dyDescent="0.2">
      <c r="C7" s="10"/>
      <c r="D7" s="10"/>
      <c r="E7" s="11"/>
      <c r="F7" s="11"/>
      <c r="G7" s="11"/>
      <c r="H7" s="11"/>
      <c r="M7" s="5"/>
      <c r="N7" s="7"/>
      <c r="O7" s="8"/>
      <c r="P7" s="8"/>
      <c r="Q7" s="5"/>
      <c r="R7" s="5"/>
      <c r="S7" s="5"/>
      <c r="T7" s="5"/>
      <c r="X7" s="7"/>
      <c r="Y7" s="8"/>
      <c r="Z7" s="8"/>
      <c r="AA7" s="5"/>
      <c r="AB7" s="5"/>
      <c r="AC7" s="5"/>
      <c r="AD7" s="5"/>
      <c r="AI7" s="5"/>
    </row>
    <row r="8" spans="1:35" ht="18" x14ac:dyDescent="0.2">
      <c r="C8" s="10"/>
      <c r="D8" s="10"/>
      <c r="E8" s="11"/>
      <c r="F8" s="11"/>
      <c r="G8" s="11"/>
      <c r="H8" s="11"/>
      <c r="K8" t="s">
        <v>55</v>
      </c>
      <c r="N8" s="7"/>
      <c r="O8" s="8"/>
      <c r="P8" s="8"/>
      <c r="Q8" s="5"/>
      <c r="R8" s="5"/>
      <c r="S8" s="5"/>
      <c r="T8" s="5"/>
      <c r="U8" t="s">
        <v>55</v>
      </c>
      <c r="X8" s="7"/>
      <c r="Y8" s="8"/>
      <c r="Z8" s="8"/>
      <c r="AA8" s="5"/>
      <c r="AB8" s="5"/>
      <c r="AC8" s="5"/>
      <c r="AD8" s="5"/>
    </row>
    <row r="9" spans="1:35" ht="19" x14ac:dyDescent="0.25">
      <c r="B9" s="1" t="s">
        <v>21</v>
      </c>
      <c r="K9" t="s">
        <v>1</v>
      </c>
      <c r="L9" t="s">
        <v>2</v>
      </c>
      <c r="N9" s="1" t="s">
        <v>23</v>
      </c>
      <c r="U9" t="s">
        <v>1</v>
      </c>
      <c r="V9" t="s">
        <v>2</v>
      </c>
      <c r="X9" s="1" t="s">
        <v>22</v>
      </c>
      <c r="AE9" t="s">
        <v>55</v>
      </c>
    </row>
    <row r="10" spans="1:35" ht="18" x14ac:dyDescent="0.2">
      <c r="B10" s="9"/>
      <c r="C10" s="10"/>
      <c r="D10" s="10"/>
      <c r="E10" s="11"/>
      <c r="F10" s="11"/>
      <c r="G10" s="11"/>
      <c r="H10" s="11"/>
      <c r="K10" s="16">
        <v>0.78800000000000003</v>
      </c>
      <c r="L10" s="16">
        <v>0.63600000000000001</v>
      </c>
      <c r="N10" s="7"/>
      <c r="O10" s="8"/>
      <c r="P10" s="8"/>
      <c r="Q10" s="5"/>
      <c r="R10" s="5"/>
      <c r="S10" s="5"/>
      <c r="T10" s="5"/>
      <c r="U10" s="16">
        <v>0.75</v>
      </c>
      <c r="V10" s="16">
        <v>0.69699999999999995</v>
      </c>
      <c r="X10" s="7"/>
      <c r="Y10" s="8"/>
      <c r="Z10" s="8"/>
      <c r="AA10" s="5"/>
      <c r="AB10" s="5"/>
      <c r="AC10" s="5"/>
      <c r="AD10" s="5"/>
      <c r="AE10" t="s">
        <v>1</v>
      </c>
      <c r="AF10" t="s">
        <v>2</v>
      </c>
    </row>
    <row r="11" spans="1:35" ht="18" x14ac:dyDescent="0.2">
      <c r="A11" s="6" t="s">
        <v>41</v>
      </c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20</v>
      </c>
      <c r="I11" s="6" t="s">
        <v>31</v>
      </c>
      <c r="J11" s="6" t="s">
        <v>32</v>
      </c>
      <c r="K11" s="16">
        <v>0.78</v>
      </c>
      <c r="L11" s="16">
        <v>0.625</v>
      </c>
      <c r="M11" s="5"/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16">
        <v>0.66300000000000003</v>
      </c>
      <c r="V11" s="16">
        <v>0.68899999999999995</v>
      </c>
      <c r="X11" s="6" t="s">
        <v>14</v>
      </c>
      <c r="Y11" s="6" t="s">
        <v>15</v>
      </c>
      <c r="Z11" s="6" t="s">
        <v>16</v>
      </c>
      <c r="AA11" s="6" t="s">
        <v>17</v>
      </c>
      <c r="AB11" s="6" t="s">
        <v>18</v>
      </c>
      <c r="AC11" s="6" t="s">
        <v>19</v>
      </c>
      <c r="AD11" s="6" t="s">
        <v>20</v>
      </c>
      <c r="AE11" s="16">
        <v>0.80100000000000005</v>
      </c>
      <c r="AF11" s="16">
        <v>0.68100000000000005</v>
      </c>
      <c r="AH11" s="5"/>
      <c r="AI11" s="5"/>
    </row>
    <row r="12" spans="1:35" s="13" customFormat="1" ht="18" x14ac:dyDescent="0.2">
      <c r="A12" s="13" t="s">
        <v>34</v>
      </c>
      <c r="B12" s="14">
        <v>8</v>
      </c>
      <c r="C12" s="15">
        <v>200133</v>
      </c>
      <c r="D12" s="15">
        <v>220474</v>
      </c>
      <c r="E12" s="16">
        <v>0.17899999999999999</v>
      </c>
      <c r="F12" s="16">
        <v>5.7000000000000002E-2</v>
      </c>
      <c r="G12" s="16">
        <v>0.39</v>
      </c>
      <c r="H12" s="16">
        <v>0.61</v>
      </c>
      <c r="I12" s="25">
        <v>0.38509667053277857</v>
      </c>
      <c r="J12" s="25">
        <v>0.58549250364443117</v>
      </c>
      <c r="K12" s="16">
        <v>0.74199999999999999</v>
      </c>
      <c r="L12" s="16">
        <v>0.61</v>
      </c>
      <c r="M12" s="16"/>
      <c r="N12" s="14">
        <v>8</v>
      </c>
      <c r="O12" s="15">
        <v>199837</v>
      </c>
      <c r="P12" s="15">
        <v>205088</v>
      </c>
      <c r="Q12" s="16">
        <v>0.26700000000000002</v>
      </c>
      <c r="R12" s="16">
        <v>0.111</v>
      </c>
      <c r="S12" s="16">
        <v>0.59</v>
      </c>
      <c r="T12" s="16">
        <v>0.41</v>
      </c>
      <c r="U12" s="16">
        <v>0.60899999999999999</v>
      </c>
      <c r="V12" s="16">
        <v>0.67900000000000005</v>
      </c>
      <c r="X12" s="14">
        <v>8</v>
      </c>
      <c r="Y12" s="15">
        <v>199397</v>
      </c>
      <c r="Z12" s="15">
        <v>222726</v>
      </c>
      <c r="AA12" s="16">
        <v>0.16900000000000001</v>
      </c>
      <c r="AB12" s="16">
        <v>5.7000000000000002E-2</v>
      </c>
      <c r="AC12" s="16">
        <v>0.38400000000000001</v>
      </c>
      <c r="AD12" s="16">
        <v>0.61599999999999999</v>
      </c>
      <c r="AE12" s="16">
        <v>0.73399999999999999</v>
      </c>
      <c r="AF12" s="16">
        <v>0.628</v>
      </c>
      <c r="AH12" s="16"/>
      <c r="AI12" s="16"/>
    </row>
    <row r="13" spans="1:35" s="13" customFormat="1" ht="18" x14ac:dyDescent="0.2">
      <c r="A13" s="13" t="s">
        <v>34</v>
      </c>
      <c r="B13" s="14">
        <v>9</v>
      </c>
      <c r="C13" s="15">
        <v>197372</v>
      </c>
      <c r="D13" s="15">
        <v>213729</v>
      </c>
      <c r="E13" s="16">
        <v>0.14000000000000001</v>
      </c>
      <c r="F13" s="16">
        <v>5.3999999999999999E-2</v>
      </c>
      <c r="G13" s="16">
        <v>0.47799999999999998</v>
      </c>
      <c r="H13" s="16">
        <v>0.52200000000000002</v>
      </c>
      <c r="I13" s="25">
        <v>0.48596959311820043</v>
      </c>
      <c r="J13" s="25">
        <v>0.48331301607746624</v>
      </c>
      <c r="K13" s="16">
        <v>0.71399999999999997</v>
      </c>
      <c r="L13" s="16">
        <v>0.60399999999999998</v>
      </c>
      <c r="M13" s="16"/>
      <c r="N13" s="14">
        <v>9</v>
      </c>
      <c r="O13" s="15">
        <v>192073</v>
      </c>
      <c r="P13" s="15">
        <v>205059</v>
      </c>
      <c r="Q13" s="16">
        <v>0.23499999999999999</v>
      </c>
      <c r="R13" s="16">
        <v>0.128</v>
      </c>
      <c r="S13" s="16">
        <v>0.45900000000000002</v>
      </c>
      <c r="T13" s="16">
        <v>0.54100000000000004</v>
      </c>
      <c r="U13" s="16">
        <v>0.60699999999999998</v>
      </c>
      <c r="V13" s="16">
        <v>0.67500000000000004</v>
      </c>
      <c r="X13" s="14">
        <v>9</v>
      </c>
      <c r="Y13" s="15">
        <v>198108</v>
      </c>
      <c r="Z13" s="15">
        <v>211477</v>
      </c>
      <c r="AA13" s="16">
        <v>0.15</v>
      </c>
      <c r="AB13" s="16">
        <v>5.3999999999999999E-2</v>
      </c>
      <c r="AC13" s="16">
        <v>0.48599999999999999</v>
      </c>
      <c r="AD13" s="16">
        <v>0.51400000000000001</v>
      </c>
      <c r="AE13" s="16">
        <v>0.72399999999999998</v>
      </c>
      <c r="AF13" s="16">
        <v>0.61599999999999999</v>
      </c>
      <c r="AI13" s="16"/>
    </row>
    <row r="14" spans="1:35" s="13" customFormat="1" ht="18" x14ac:dyDescent="0.2">
      <c r="A14" s="13" t="s">
        <v>35</v>
      </c>
      <c r="B14" s="14">
        <v>10</v>
      </c>
      <c r="C14" s="15">
        <v>183566</v>
      </c>
      <c r="D14" s="15">
        <v>189771</v>
      </c>
      <c r="E14" s="16">
        <v>0.23899999999999999</v>
      </c>
      <c r="F14" s="16">
        <v>0.192</v>
      </c>
      <c r="G14" s="16">
        <v>0.39600000000000002</v>
      </c>
      <c r="H14" s="16">
        <v>0.60399999999999998</v>
      </c>
      <c r="I14" s="25">
        <v>0.37539786556824567</v>
      </c>
      <c r="J14" s="25">
        <v>0.62460213443175439</v>
      </c>
      <c r="K14" s="16">
        <v>0.71099999999999997</v>
      </c>
      <c r="L14" s="16">
        <v>0.60199999999999998</v>
      </c>
      <c r="M14" s="16"/>
      <c r="N14" s="14">
        <v>10</v>
      </c>
      <c r="O14" s="15">
        <v>192982</v>
      </c>
      <c r="P14" s="15">
        <v>203152</v>
      </c>
      <c r="Q14" s="16">
        <v>8.1000000000000003E-2</v>
      </c>
      <c r="R14" s="16">
        <v>6.7000000000000004E-2</v>
      </c>
      <c r="S14" s="16">
        <v>0.60899999999999999</v>
      </c>
      <c r="T14" s="16">
        <v>0.39100000000000001</v>
      </c>
      <c r="U14" s="16">
        <v>0.59599999999999997</v>
      </c>
      <c r="V14" s="16">
        <v>0.66900000000000004</v>
      </c>
      <c r="X14" s="14">
        <v>10</v>
      </c>
      <c r="Y14" s="15">
        <v>181798</v>
      </c>
      <c r="Z14" s="15">
        <v>193102</v>
      </c>
      <c r="AA14" s="16">
        <v>0.215</v>
      </c>
      <c r="AB14" s="16">
        <v>0.17199999999999999</v>
      </c>
      <c r="AC14" s="16">
        <v>0.372</v>
      </c>
      <c r="AD14" s="16">
        <v>0.628</v>
      </c>
      <c r="AE14" s="16">
        <v>0.64400000000000002</v>
      </c>
      <c r="AF14" s="16">
        <v>0.60399999999999998</v>
      </c>
      <c r="AI14" s="16"/>
    </row>
    <row r="15" spans="1:35" s="13" customFormat="1" ht="18" x14ac:dyDescent="0.2">
      <c r="A15" s="13" t="s">
        <v>35</v>
      </c>
      <c r="B15" s="14">
        <v>11</v>
      </c>
      <c r="C15" s="15">
        <v>193194</v>
      </c>
      <c r="D15" s="15">
        <v>201237</v>
      </c>
      <c r="E15" s="16">
        <v>0.27700000000000002</v>
      </c>
      <c r="F15" s="16">
        <v>8.7999999999999995E-2</v>
      </c>
      <c r="G15" s="16">
        <v>0.433</v>
      </c>
      <c r="H15" s="16">
        <v>0.56699999999999995</v>
      </c>
      <c r="I15" s="25">
        <v>0.43522279703184225</v>
      </c>
      <c r="J15" s="25">
        <v>0.5647772029681577</v>
      </c>
      <c r="K15" s="16">
        <v>0.70099999999999996</v>
      </c>
      <c r="L15" s="16">
        <v>0.59499999999999997</v>
      </c>
      <c r="M15" s="16"/>
      <c r="N15" s="14">
        <v>11</v>
      </c>
      <c r="O15" s="15">
        <v>185166</v>
      </c>
      <c r="P15" s="15">
        <v>194563</v>
      </c>
      <c r="Q15" s="16">
        <v>4.3999999999999997E-2</v>
      </c>
      <c r="R15" s="16">
        <v>7.5999999999999998E-2</v>
      </c>
      <c r="S15" s="16">
        <v>0.40200000000000002</v>
      </c>
      <c r="T15" s="16">
        <v>0.59799999999999998</v>
      </c>
      <c r="U15" s="16">
        <v>0.59</v>
      </c>
      <c r="V15" s="16">
        <v>0.65900000000000003</v>
      </c>
      <c r="X15" s="14">
        <v>11</v>
      </c>
      <c r="Y15" s="15">
        <v>190179</v>
      </c>
      <c r="Z15" s="15">
        <v>196459</v>
      </c>
      <c r="AA15" s="16">
        <v>0.30299999999999999</v>
      </c>
      <c r="AB15" s="16">
        <v>0.107</v>
      </c>
      <c r="AC15" s="16">
        <v>0.45900000000000002</v>
      </c>
      <c r="AD15" s="16">
        <v>0.54100000000000004</v>
      </c>
      <c r="AE15" s="16">
        <v>0.60899999999999999</v>
      </c>
      <c r="AF15" s="16">
        <v>0.59799999999999998</v>
      </c>
      <c r="AI15" s="16"/>
    </row>
    <row r="16" spans="1:35" s="13" customFormat="1" ht="18" x14ac:dyDescent="0.2">
      <c r="A16" s="13" t="s">
        <v>35</v>
      </c>
      <c r="B16" s="14">
        <v>12</v>
      </c>
      <c r="C16" s="15">
        <v>182438</v>
      </c>
      <c r="D16" s="15">
        <v>200993</v>
      </c>
      <c r="E16" s="16">
        <v>0.217</v>
      </c>
      <c r="F16" s="16">
        <v>0.14499999999999999</v>
      </c>
      <c r="G16" s="16">
        <v>0.39800000000000002</v>
      </c>
      <c r="H16" s="16">
        <v>0.60199999999999998</v>
      </c>
      <c r="I16" s="25">
        <v>0.4000274814929321</v>
      </c>
      <c r="J16" s="25">
        <v>0.5999725185070679</v>
      </c>
      <c r="K16" s="16">
        <v>0.63700000000000001</v>
      </c>
      <c r="L16" s="16">
        <v>0.56699999999999995</v>
      </c>
      <c r="M16" s="16"/>
      <c r="N16" s="14">
        <v>12</v>
      </c>
      <c r="O16" s="15">
        <v>199032</v>
      </c>
      <c r="P16" s="15">
        <v>214503</v>
      </c>
      <c r="Q16" s="16">
        <v>0.23799999999999999</v>
      </c>
      <c r="R16" s="16">
        <v>7.0000000000000007E-2</v>
      </c>
      <c r="S16" s="16">
        <v>0.496</v>
      </c>
      <c r="T16" s="16">
        <v>0.504</v>
      </c>
      <c r="U16" s="16">
        <v>0.54800000000000004</v>
      </c>
      <c r="V16" s="16">
        <v>0.628</v>
      </c>
      <c r="X16" s="14">
        <v>12</v>
      </c>
      <c r="Y16" s="15">
        <v>187221</v>
      </c>
      <c r="Z16" s="15">
        <v>202440</v>
      </c>
      <c r="AA16" s="16">
        <v>0.216</v>
      </c>
      <c r="AB16" s="16">
        <v>0.14299999999999999</v>
      </c>
      <c r="AC16" s="16">
        <v>0.39600000000000002</v>
      </c>
      <c r="AD16" s="16">
        <v>0.60399999999999998</v>
      </c>
      <c r="AE16" s="16">
        <v>0.60399999999999998</v>
      </c>
      <c r="AF16" s="16">
        <v>0.54100000000000004</v>
      </c>
      <c r="AI16" s="16"/>
    </row>
    <row r="17" spans="1:35" s="13" customFormat="1" ht="18" x14ac:dyDescent="0.2">
      <c r="A17" s="13" t="s">
        <v>36</v>
      </c>
      <c r="B17" s="14">
        <v>14</v>
      </c>
      <c r="C17" s="15">
        <v>194087</v>
      </c>
      <c r="D17" s="15">
        <v>213478</v>
      </c>
      <c r="E17" s="16">
        <v>0.38700000000000001</v>
      </c>
      <c r="F17" s="16">
        <v>0.17</v>
      </c>
      <c r="G17" s="16">
        <v>0.70099999999999996</v>
      </c>
      <c r="H17" s="16">
        <v>0.29899999999999999</v>
      </c>
      <c r="I17" s="25">
        <v>0.71359110004667803</v>
      </c>
      <c r="J17" s="25">
        <v>0.25868730874954621</v>
      </c>
      <c r="K17" s="16">
        <v>0.60199999999999998</v>
      </c>
      <c r="L17" s="16">
        <v>0.52200000000000002</v>
      </c>
      <c r="M17" s="16"/>
      <c r="N17" s="14">
        <v>14</v>
      </c>
      <c r="O17" s="15">
        <v>197106</v>
      </c>
      <c r="P17" s="15">
        <v>213177</v>
      </c>
      <c r="Q17" s="16">
        <v>0.23400000000000001</v>
      </c>
      <c r="R17" s="16">
        <v>0.106</v>
      </c>
      <c r="S17" s="16">
        <v>0.44700000000000001</v>
      </c>
      <c r="T17" s="16">
        <v>0.55300000000000005</v>
      </c>
      <c r="U17" s="16">
        <v>0.53300000000000003</v>
      </c>
      <c r="V17" s="16">
        <v>0.60399999999999998</v>
      </c>
      <c r="X17" s="14">
        <v>14</v>
      </c>
      <c r="Y17" s="15">
        <v>198654</v>
      </c>
      <c r="Z17" s="15">
        <v>223677</v>
      </c>
      <c r="AA17" s="16">
        <v>0.39600000000000002</v>
      </c>
      <c r="AB17" s="16">
        <v>0.12</v>
      </c>
      <c r="AC17" s="16">
        <v>0.73399999999999999</v>
      </c>
      <c r="AD17" s="16">
        <v>0.26600000000000001</v>
      </c>
      <c r="AE17" s="16">
        <v>0.60299999999999998</v>
      </c>
      <c r="AF17" s="16">
        <v>0.54100000000000004</v>
      </c>
      <c r="AI17" s="16"/>
    </row>
    <row r="18" spans="1:35" s="13" customFormat="1" ht="18" x14ac:dyDescent="0.2">
      <c r="A18" s="13" t="s">
        <v>36</v>
      </c>
      <c r="B18" s="14">
        <v>15</v>
      </c>
      <c r="C18" s="15">
        <v>195003</v>
      </c>
      <c r="D18" s="15">
        <v>209964</v>
      </c>
      <c r="E18" s="16">
        <v>0.30599999999999999</v>
      </c>
      <c r="F18" s="16">
        <v>0.10100000000000001</v>
      </c>
      <c r="G18" s="16">
        <v>0.71099999999999997</v>
      </c>
      <c r="H18" s="16">
        <v>0.28899999999999998</v>
      </c>
      <c r="I18" s="25">
        <v>0.731048993086865</v>
      </c>
      <c r="J18" s="25">
        <v>0.23282236248872859</v>
      </c>
      <c r="K18" s="16">
        <v>0.51700000000000002</v>
      </c>
      <c r="L18" s="16">
        <v>0.51700000000000002</v>
      </c>
      <c r="M18" s="16"/>
      <c r="N18" s="14">
        <v>15</v>
      </c>
      <c r="O18" s="15">
        <v>198114</v>
      </c>
      <c r="P18" s="15">
        <v>200607</v>
      </c>
      <c r="Q18" s="16">
        <v>0.45300000000000001</v>
      </c>
      <c r="R18" s="16">
        <v>7.5999999999999998E-2</v>
      </c>
      <c r="S18" s="16">
        <v>0.75</v>
      </c>
      <c r="T18" s="16">
        <v>0.25</v>
      </c>
      <c r="U18" s="16"/>
      <c r="V18" s="16">
        <v>0.59799999999999998</v>
      </c>
      <c r="X18" s="14">
        <v>15</v>
      </c>
      <c r="Y18" s="15">
        <v>192490</v>
      </c>
      <c r="Z18" s="15">
        <v>203358</v>
      </c>
      <c r="AA18" s="16">
        <v>0.20899999999999999</v>
      </c>
      <c r="AB18" s="16">
        <v>0.115</v>
      </c>
      <c r="AC18" s="16">
        <v>0.60299999999999998</v>
      </c>
      <c r="AD18" s="16">
        <v>0.39700000000000002</v>
      </c>
      <c r="AE18" s="16">
        <v>0.59</v>
      </c>
      <c r="AF18" s="16">
        <v>0.51400000000000001</v>
      </c>
    </row>
    <row r="19" spans="1:35" s="13" customFormat="1" ht="18" x14ac:dyDescent="0.2">
      <c r="A19" s="13" t="s">
        <v>36</v>
      </c>
      <c r="B19" s="14">
        <v>16</v>
      </c>
      <c r="C19" s="15">
        <v>197303</v>
      </c>
      <c r="D19" s="15">
        <v>229231</v>
      </c>
      <c r="E19" s="16">
        <v>0.122</v>
      </c>
      <c r="F19" s="16">
        <v>7.3999999999999996E-2</v>
      </c>
      <c r="G19" s="16">
        <v>0.63700000000000001</v>
      </c>
      <c r="H19" s="16">
        <v>0.36299999999999999</v>
      </c>
      <c r="I19" s="25">
        <v>0.6527699046637464</v>
      </c>
      <c r="J19" s="25">
        <v>0.3123730997165679</v>
      </c>
      <c r="K19" s="16"/>
      <c r="L19" s="16">
        <v>0.51700000000000002</v>
      </c>
      <c r="M19" s="16"/>
      <c r="N19" s="14">
        <v>16</v>
      </c>
      <c r="O19" s="15">
        <v>181798</v>
      </c>
      <c r="P19" s="15">
        <v>193102</v>
      </c>
      <c r="Q19" s="16">
        <v>0.215</v>
      </c>
      <c r="R19" s="16">
        <v>0.17199999999999999</v>
      </c>
      <c r="S19" s="16">
        <v>0.372</v>
      </c>
      <c r="T19" s="16">
        <v>0.628</v>
      </c>
      <c r="U19" s="16"/>
      <c r="V19" s="16">
        <v>0.55300000000000005</v>
      </c>
      <c r="X19" s="14">
        <v>16</v>
      </c>
      <c r="Y19" s="15">
        <v>187230</v>
      </c>
      <c r="Z19" s="15">
        <v>207192</v>
      </c>
      <c r="AA19" s="16">
        <v>0.13900000000000001</v>
      </c>
      <c r="AB19" s="16">
        <v>8.2000000000000003E-2</v>
      </c>
      <c r="AC19" s="16">
        <v>0.64400000000000002</v>
      </c>
      <c r="AD19" s="16">
        <v>0.35599999999999998</v>
      </c>
      <c r="AE19" s="16">
        <v>0.58099999999999996</v>
      </c>
      <c r="AF19" s="16"/>
    </row>
    <row r="20" spans="1:35" s="13" customFormat="1" ht="18" x14ac:dyDescent="0.2">
      <c r="A20" s="13" t="s">
        <v>36</v>
      </c>
      <c r="B20" s="14">
        <v>17</v>
      </c>
      <c r="C20" s="15">
        <v>182304</v>
      </c>
      <c r="D20" s="15">
        <v>217810</v>
      </c>
      <c r="E20" s="16">
        <v>0.13</v>
      </c>
      <c r="F20" s="16">
        <v>8.8999999999999996E-2</v>
      </c>
      <c r="G20" s="16">
        <v>0.48799999999999999</v>
      </c>
      <c r="H20" s="16">
        <v>0.51200000000000001</v>
      </c>
      <c r="I20" s="25">
        <v>0.50598097010020526</v>
      </c>
      <c r="J20" s="25">
        <v>0.46352265488336347</v>
      </c>
      <c r="K20" s="16"/>
      <c r="L20" s="16">
        <v>0.51200000000000001</v>
      </c>
      <c r="M20" s="16"/>
      <c r="N20" s="14">
        <v>17</v>
      </c>
      <c r="O20" s="15">
        <v>187221</v>
      </c>
      <c r="P20" s="15">
        <v>202440</v>
      </c>
      <c r="Q20" s="16">
        <v>0.216</v>
      </c>
      <c r="R20" s="16">
        <v>0.14299999999999999</v>
      </c>
      <c r="S20" s="16">
        <v>0.39600000000000002</v>
      </c>
      <c r="T20" s="16">
        <v>0.60399999999999998</v>
      </c>
      <c r="U20" s="16"/>
      <c r="V20" s="16">
        <v>0.54100000000000004</v>
      </c>
      <c r="X20" s="14">
        <v>17</v>
      </c>
      <c r="Y20" s="15">
        <v>199914</v>
      </c>
      <c r="Z20" s="15">
        <v>243047</v>
      </c>
      <c r="AA20" s="16">
        <v>0.105</v>
      </c>
      <c r="AB20" s="16">
        <v>7.6999999999999999E-2</v>
      </c>
      <c r="AC20" s="16">
        <v>0.52700000000000002</v>
      </c>
      <c r="AD20" s="16">
        <v>0.47299999999999998</v>
      </c>
      <c r="AE20" s="16">
        <v>0.56299999999999994</v>
      </c>
      <c r="AF20" s="16"/>
    </row>
    <row r="21" spans="1:35" s="13" customFormat="1" ht="18" x14ac:dyDescent="0.2">
      <c r="A21" s="13" t="s">
        <v>36</v>
      </c>
      <c r="B21" s="14">
        <v>18</v>
      </c>
      <c r="C21" s="15">
        <v>192915</v>
      </c>
      <c r="D21" s="15">
        <v>217193</v>
      </c>
      <c r="E21" s="16">
        <v>0.17199999999999999</v>
      </c>
      <c r="F21" s="16">
        <v>6.5000000000000002E-2</v>
      </c>
      <c r="G21" s="16">
        <v>0.48299999999999998</v>
      </c>
      <c r="H21" s="16">
        <v>0.51700000000000002</v>
      </c>
      <c r="I21" s="25">
        <v>0.47353666525374744</v>
      </c>
      <c r="J21" s="25">
        <v>0.49895957766560056</v>
      </c>
      <c r="K21" s="16"/>
      <c r="L21" s="16">
        <v>0.51</v>
      </c>
      <c r="M21" s="16"/>
      <c r="N21" s="14">
        <v>18</v>
      </c>
      <c r="O21" s="15">
        <v>190179</v>
      </c>
      <c r="P21" s="15">
        <v>196459</v>
      </c>
      <c r="Q21" s="16">
        <v>0.30299999999999999</v>
      </c>
      <c r="R21" s="16">
        <v>0.107</v>
      </c>
      <c r="S21" s="16">
        <v>0.45900000000000002</v>
      </c>
      <c r="T21" s="16">
        <v>0.54100000000000004</v>
      </c>
      <c r="U21" s="16"/>
      <c r="V21" s="16">
        <v>0.54100000000000004</v>
      </c>
      <c r="X21" s="14">
        <v>18</v>
      </c>
      <c r="Y21" s="15">
        <v>183324</v>
      </c>
      <c r="Z21" s="15">
        <v>210403</v>
      </c>
      <c r="AA21" s="16">
        <v>0.26200000000000001</v>
      </c>
      <c r="AB21" s="16">
        <v>0.104</v>
      </c>
      <c r="AC21" s="16">
        <v>0.51</v>
      </c>
      <c r="AD21" s="16">
        <v>0.49</v>
      </c>
      <c r="AE21" s="16">
        <v>0.52700000000000002</v>
      </c>
      <c r="AF21" s="16"/>
    </row>
    <row r="22" spans="1:35" s="13" customFormat="1" ht="18" x14ac:dyDescent="0.2">
      <c r="A22" s="13" t="s">
        <v>37</v>
      </c>
      <c r="B22" s="14">
        <v>26</v>
      </c>
      <c r="C22" s="15">
        <v>196115</v>
      </c>
      <c r="D22" s="15">
        <v>198870</v>
      </c>
      <c r="E22" s="16">
        <v>0.19</v>
      </c>
      <c r="F22" s="16">
        <v>0.11799999999999999</v>
      </c>
      <c r="G22" s="16">
        <v>0.36399999999999999</v>
      </c>
      <c r="H22" s="16">
        <v>0.63600000000000001</v>
      </c>
      <c r="I22" s="25">
        <v>0.35164543083542371</v>
      </c>
      <c r="J22" s="25">
        <v>0.64835456916457634</v>
      </c>
      <c r="K22" t="s">
        <v>69</v>
      </c>
      <c r="L22"/>
      <c r="N22" s="14">
        <v>26</v>
      </c>
      <c r="O22" s="15">
        <v>197843</v>
      </c>
      <c r="P22" s="15">
        <v>207596</v>
      </c>
      <c r="Q22" s="16">
        <v>0.113</v>
      </c>
      <c r="R22" s="16">
        <v>0.08</v>
      </c>
      <c r="S22" s="16">
        <v>0.30299999999999999</v>
      </c>
      <c r="T22" s="16">
        <v>0.69699999999999995</v>
      </c>
      <c r="U22" s="16"/>
      <c r="V22" s="16">
        <v>0.504</v>
      </c>
      <c r="X22" s="14">
        <v>26</v>
      </c>
      <c r="Y22" s="15">
        <v>186461</v>
      </c>
      <c r="Z22" s="15">
        <v>190589</v>
      </c>
      <c r="AA22" s="16">
        <v>0.151</v>
      </c>
      <c r="AB22" s="16">
        <v>0.11799999999999999</v>
      </c>
      <c r="AC22" s="16">
        <v>0.31900000000000001</v>
      </c>
      <c r="AD22" s="16">
        <v>0.68100000000000005</v>
      </c>
      <c r="AE22" s="16">
        <v>0.51300000000000001</v>
      </c>
      <c r="AF22" s="16"/>
    </row>
    <row r="23" spans="1:35" s="13" customFormat="1" ht="18" x14ac:dyDescent="0.2">
      <c r="A23" s="13" t="s">
        <v>37</v>
      </c>
      <c r="B23" s="14">
        <v>27</v>
      </c>
      <c r="C23" s="15">
        <v>189954</v>
      </c>
      <c r="D23" s="15">
        <v>205148</v>
      </c>
      <c r="E23" s="16">
        <v>0.22500000000000001</v>
      </c>
      <c r="F23" s="16">
        <v>6.8000000000000005E-2</v>
      </c>
      <c r="G23" s="16">
        <v>0.48299999999999998</v>
      </c>
      <c r="H23" s="16">
        <v>0.51700000000000002</v>
      </c>
      <c r="I23" s="25">
        <v>0.50523621651224393</v>
      </c>
      <c r="J23" s="25">
        <v>0.49476378348775607</v>
      </c>
      <c r="K23" t="s">
        <v>1</v>
      </c>
      <c r="L23" t="s">
        <v>2</v>
      </c>
      <c r="N23" s="14">
        <v>27</v>
      </c>
      <c r="O23" s="15">
        <v>199013</v>
      </c>
      <c r="P23" s="15">
        <v>199859</v>
      </c>
      <c r="Q23" s="16">
        <v>0.156</v>
      </c>
      <c r="R23" s="16">
        <v>7.0000000000000007E-2</v>
      </c>
      <c r="S23" s="16">
        <v>0.311</v>
      </c>
      <c r="T23" s="16">
        <v>0.68899999999999995</v>
      </c>
      <c r="U23" s="16"/>
      <c r="V23" s="16"/>
      <c r="X23" s="14">
        <v>27</v>
      </c>
      <c r="Y23" s="15">
        <v>199608</v>
      </c>
      <c r="Z23" s="15">
        <v>213428</v>
      </c>
      <c r="AA23" s="16">
        <v>0.25800000000000001</v>
      </c>
      <c r="AB23" s="16">
        <v>7.0000000000000007E-2</v>
      </c>
      <c r="AC23" s="16">
        <v>0.51300000000000001</v>
      </c>
      <c r="AD23" s="16">
        <v>0.48699999999999999</v>
      </c>
      <c r="AE23" s="16">
        <v>0.51</v>
      </c>
      <c r="AF23" s="16"/>
    </row>
    <row r="24" spans="1:35" s="13" customFormat="1" ht="18" x14ac:dyDescent="0.2">
      <c r="A24" s="13" t="s">
        <v>38</v>
      </c>
      <c r="B24" s="14">
        <v>31</v>
      </c>
      <c r="C24" s="15">
        <v>197532</v>
      </c>
      <c r="D24" s="15">
        <v>211880</v>
      </c>
      <c r="E24" s="16">
        <v>0.109</v>
      </c>
      <c r="F24" s="16">
        <v>7.6999999999999999E-2</v>
      </c>
      <c r="G24" s="16">
        <v>0.375</v>
      </c>
      <c r="H24" s="16">
        <v>0.625</v>
      </c>
      <c r="I24" s="25">
        <v>0.38998864645510856</v>
      </c>
      <c r="J24" s="25">
        <v>0.61001135354489144</v>
      </c>
      <c r="K24" s="25">
        <v>0.81731898985275042</v>
      </c>
      <c r="L24" s="25">
        <v>0.64835456916457634</v>
      </c>
      <c r="N24" s="14">
        <v>31</v>
      </c>
      <c r="O24" s="15">
        <v>198458</v>
      </c>
      <c r="P24" s="15">
        <v>193382</v>
      </c>
      <c r="Q24" s="16">
        <v>0.155</v>
      </c>
      <c r="R24" s="16">
        <v>5.1999999999999998E-2</v>
      </c>
      <c r="S24" s="16">
        <v>0.32500000000000001</v>
      </c>
      <c r="T24" s="16">
        <v>0.67500000000000004</v>
      </c>
      <c r="U24" s="16"/>
      <c r="V24" s="16"/>
      <c r="X24" s="14">
        <v>31</v>
      </c>
      <c r="Y24" s="15">
        <v>192073</v>
      </c>
      <c r="Z24" s="15">
        <v>205059</v>
      </c>
      <c r="AA24" s="16">
        <v>0.23499999999999999</v>
      </c>
      <c r="AB24" s="16">
        <v>0.128</v>
      </c>
      <c r="AC24" s="16">
        <v>0.45900000000000002</v>
      </c>
      <c r="AD24" s="16">
        <v>0.54100000000000004</v>
      </c>
      <c r="AE24" s="16"/>
      <c r="AF24" s="16"/>
    </row>
    <row r="25" spans="1:35" s="13" customFormat="1" ht="18" x14ac:dyDescent="0.2">
      <c r="A25" s="13" t="s">
        <v>38</v>
      </c>
      <c r="B25" s="14">
        <v>32</v>
      </c>
      <c r="C25" s="15">
        <v>194378</v>
      </c>
      <c r="D25" s="15">
        <v>198268</v>
      </c>
      <c r="E25" s="16">
        <v>0.40300000000000002</v>
      </c>
      <c r="F25" s="16">
        <v>0.16500000000000001</v>
      </c>
      <c r="G25" s="16">
        <v>0.71399999999999997</v>
      </c>
      <c r="H25" s="16">
        <v>0.28599999999999998</v>
      </c>
      <c r="I25" s="25">
        <v>0.72877693400012344</v>
      </c>
      <c r="J25" s="25">
        <v>0.2712230659998765</v>
      </c>
      <c r="K25" s="25">
        <v>0.78051585345818963</v>
      </c>
      <c r="L25" s="25">
        <v>0.62460213443175439</v>
      </c>
      <c r="N25" s="14">
        <v>32</v>
      </c>
      <c r="O25" s="15">
        <v>182039</v>
      </c>
      <c r="P25" s="15">
        <v>175492</v>
      </c>
      <c r="Q25" s="16">
        <v>0.45900000000000002</v>
      </c>
      <c r="R25" s="16">
        <v>5.2999999999999999E-2</v>
      </c>
      <c r="S25" s="16">
        <v>0.54800000000000004</v>
      </c>
      <c r="T25" s="16">
        <v>0.45200000000000001</v>
      </c>
      <c r="U25" s="16"/>
      <c r="V25" s="16"/>
      <c r="X25" s="14">
        <v>32</v>
      </c>
      <c r="Y25" s="15">
        <v>199837</v>
      </c>
      <c r="Z25" s="15">
        <v>205088</v>
      </c>
      <c r="AA25" s="16">
        <v>0.26700000000000002</v>
      </c>
      <c r="AB25" s="16">
        <v>0.111</v>
      </c>
      <c r="AC25" s="16">
        <v>0.59</v>
      </c>
      <c r="AD25" s="16">
        <v>0.41</v>
      </c>
      <c r="AE25" s="16"/>
      <c r="AF25" s="16"/>
    </row>
    <row r="26" spans="1:35" s="13" customFormat="1" ht="18" x14ac:dyDescent="0.2">
      <c r="A26" s="13" t="s">
        <v>39</v>
      </c>
      <c r="B26" s="14">
        <v>37</v>
      </c>
      <c r="C26" s="15">
        <v>185257</v>
      </c>
      <c r="D26" s="15">
        <v>205390</v>
      </c>
      <c r="E26" s="16">
        <v>0.41799999999999998</v>
      </c>
      <c r="F26" s="16">
        <v>0.17</v>
      </c>
      <c r="G26" s="16">
        <v>0.78</v>
      </c>
      <c r="H26" s="16">
        <v>0.22</v>
      </c>
      <c r="I26" s="25">
        <v>0.78051585345818963</v>
      </c>
      <c r="J26" s="25">
        <v>0.20005376584972445</v>
      </c>
      <c r="K26" s="25">
        <v>0.75631345124073046</v>
      </c>
      <c r="L26" s="25">
        <v>0.61001135354489144</v>
      </c>
      <c r="N26" s="14">
        <v>37</v>
      </c>
      <c r="O26" s="15">
        <v>187925</v>
      </c>
      <c r="P26" s="15">
        <v>202461</v>
      </c>
      <c r="Q26" s="16">
        <v>0.184</v>
      </c>
      <c r="R26" s="16">
        <v>0.11799999999999999</v>
      </c>
      <c r="S26" s="16">
        <v>0.34100000000000003</v>
      </c>
      <c r="T26" s="16">
        <v>0.65900000000000003</v>
      </c>
      <c r="U26" s="16"/>
      <c r="V26" s="16"/>
      <c r="X26" s="14">
        <v>37</v>
      </c>
      <c r="Y26" s="15">
        <v>183991</v>
      </c>
      <c r="Z26" s="15">
        <v>204262</v>
      </c>
      <c r="AA26" s="16">
        <v>0.153</v>
      </c>
      <c r="AB26" s="16">
        <v>8.2000000000000003E-2</v>
      </c>
      <c r="AC26" s="16">
        <v>0.56299999999999994</v>
      </c>
      <c r="AD26" s="16">
        <v>0.437</v>
      </c>
      <c r="AE26" s="16"/>
      <c r="AF26" s="16"/>
    </row>
    <row r="27" spans="1:35" s="13" customFormat="1" ht="18" x14ac:dyDescent="0.2">
      <c r="A27" s="13" t="s">
        <v>39</v>
      </c>
      <c r="B27" s="14">
        <v>38</v>
      </c>
      <c r="C27" s="15">
        <v>182674</v>
      </c>
      <c r="D27" s="15">
        <v>200106</v>
      </c>
      <c r="E27" s="16">
        <v>0.53700000000000003</v>
      </c>
      <c r="F27" s="16">
        <v>0.10299999999999999</v>
      </c>
      <c r="G27" s="16">
        <v>0.78800000000000003</v>
      </c>
      <c r="H27" s="16">
        <v>0.21199999999999999</v>
      </c>
      <c r="I27" s="25">
        <v>0.81731898985275042</v>
      </c>
      <c r="J27" s="25">
        <v>0.18268101014724955</v>
      </c>
      <c r="K27" s="25">
        <v>0.731048993086865</v>
      </c>
      <c r="L27" s="25">
        <v>0.5999725185070679</v>
      </c>
      <c r="N27" s="14">
        <v>38</v>
      </c>
      <c r="O27" s="15">
        <v>194102</v>
      </c>
      <c r="P27" s="15">
        <v>196770</v>
      </c>
      <c r="Q27" s="16">
        <v>0.02</v>
      </c>
      <c r="R27" s="16">
        <v>4.4999999999999998E-2</v>
      </c>
      <c r="S27" s="16">
        <v>0.33100000000000002</v>
      </c>
      <c r="T27" s="16">
        <v>0.66900000000000004</v>
      </c>
      <c r="U27" s="16"/>
      <c r="V27" s="16"/>
      <c r="X27" s="14">
        <v>38</v>
      </c>
      <c r="Y27" s="15">
        <v>182531</v>
      </c>
      <c r="Z27" s="15">
        <v>202734</v>
      </c>
      <c r="AA27" s="16">
        <v>0.51500000000000001</v>
      </c>
      <c r="AB27" s="16">
        <v>9.5000000000000001E-2</v>
      </c>
      <c r="AC27" s="16">
        <v>0.80100000000000005</v>
      </c>
      <c r="AD27" s="16">
        <v>0.19900000000000001</v>
      </c>
      <c r="AE27" s="16"/>
      <c r="AF27" s="16"/>
    </row>
    <row r="28" spans="1:35" s="13" customFormat="1" ht="18" x14ac:dyDescent="0.2">
      <c r="A28" s="13" t="s">
        <v>39</v>
      </c>
      <c r="B28" s="14">
        <v>39</v>
      </c>
      <c r="C28" s="15">
        <v>184099</v>
      </c>
      <c r="D28" s="15">
        <v>207633</v>
      </c>
      <c r="E28" s="16">
        <v>8.8999999999999996E-2</v>
      </c>
      <c r="F28" s="16">
        <v>5.8999999999999997E-2</v>
      </c>
      <c r="G28" s="16">
        <v>0.49</v>
      </c>
      <c r="H28" s="16">
        <v>0.51</v>
      </c>
      <c r="I28" s="25">
        <v>0.47113471177278099</v>
      </c>
      <c r="J28" s="25">
        <v>0.52886528822721901</v>
      </c>
      <c r="K28" s="25">
        <v>0.72877693400012344</v>
      </c>
      <c r="L28" s="25">
        <v>0.58549250364443117</v>
      </c>
      <c r="N28" s="14">
        <v>39</v>
      </c>
      <c r="O28" s="15">
        <v>189510</v>
      </c>
      <c r="P28" s="15">
        <v>197543</v>
      </c>
      <c r="Q28" s="16">
        <v>0.36199999999999999</v>
      </c>
      <c r="R28" s="16">
        <v>7.0000000000000007E-2</v>
      </c>
      <c r="S28" s="16">
        <v>0.53300000000000003</v>
      </c>
      <c r="T28" s="16">
        <v>0.46700000000000003</v>
      </c>
      <c r="U28" s="16"/>
      <c r="V28" s="16"/>
      <c r="X28" s="14">
        <v>39</v>
      </c>
      <c r="Y28" s="15">
        <v>181402</v>
      </c>
      <c r="Z28" s="15">
        <v>213440</v>
      </c>
      <c r="AA28" s="16">
        <v>0.24199999999999999</v>
      </c>
      <c r="AB28" s="16">
        <v>0.16800000000000001</v>
      </c>
      <c r="AC28" s="16">
        <v>0.60399999999999998</v>
      </c>
      <c r="AD28" s="16">
        <v>0.39600000000000002</v>
      </c>
      <c r="AE28" s="16"/>
      <c r="AF28" s="16"/>
    </row>
    <row r="29" spans="1:35" s="13" customFormat="1" ht="18" x14ac:dyDescent="0.2">
      <c r="A29" s="13" t="s">
        <v>39</v>
      </c>
      <c r="B29" s="14">
        <v>40</v>
      </c>
      <c r="C29" s="15">
        <v>183426</v>
      </c>
      <c r="D29" s="15">
        <v>202077</v>
      </c>
      <c r="E29" s="16">
        <v>0.42</v>
      </c>
      <c r="F29" s="16">
        <v>0.21299999999999999</v>
      </c>
      <c r="G29" s="16">
        <v>0.74199999999999999</v>
      </c>
      <c r="H29" s="16">
        <v>0.25800000000000001</v>
      </c>
      <c r="I29" s="25">
        <v>0.75631345124073046</v>
      </c>
      <c r="J29" s="25">
        <v>0.24368654875926959</v>
      </c>
      <c r="K29" s="25">
        <v>0.71359110004667803</v>
      </c>
      <c r="L29" s="25">
        <v>0.5647772029681577</v>
      </c>
      <c r="N29" s="14">
        <v>40</v>
      </c>
      <c r="O29" s="15">
        <v>192477</v>
      </c>
      <c r="P29" s="15">
        <v>187713</v>
      </c>
      <c r="Q29" s="16">
        <v>0.496</v>
      </c>
      <c r="R29" s="16">
        <v>6.4000000000000001E-2</v>
      </c>
      <c r="S29" s="16">
        <v>0.60699999999999998</v>
      </c>
      <c r="T29" s="16">
        <v>0.39300000000000002</v>
      </c>
      <c r="U29" s="16"/>
      <c r="V29" s="16"/>
      <c r="X29" s="14">
        <v>40</v>
      </c>
      <c r="Y29" s="15">
        <v>183115</v>
      </c>
      <c r="Z29" s="15">
        <v>204242</v>
      </c>
      <c r="AA29" s="16">
        <v>0.433</v>
      </c>
      <c r="AB29" s="16">
        <v>0.215</v>
      </c>
      <c r="AC29" s="16">
        <v>0.72399999999999998</v>
      </c>
      <c r="AD29" s="16">
        <v>0.27600000000000002</v>
      </c>
      <c r="AE29" s="16"/>
      <c r="AF29" s="16"/>
    </row>
    <row r="30" spans="1:35" s="13" customFormat="1" ht="18" x14ac:dyDescent="0.2">
      <c r="A30" s="13" t="s">
        <v>39</v>
      </c>
      <c r="B30" s="14">
        <v>41</v>
      </c>
      <c r="C30" s="15">
        <v>184172</v>
      </c>
      <c r="D30" s="15">
        <v>219085</v>
      </c>
      <c r="E30" s="16">
        <v>0.19900000000000001</v>
      </c>
      <c r="F30" s="16">
        <v>0.1</v>
      </c>
      <c r="G30" s="16">
        <v>0.51700000000000002</v>
      </c>
      <c r="H30" s="16">
        <v>0.48299999999999998</v>
      </c>
      <c r="I30" s="25">
        <v>0.5685269268348756</v>
      </c>
      <c r="J30" s="25">
        <v>0.43147307316512445</v>
      </c>
      <c r="K30" s="25">
        <v>0.6527699046637464</v>
      </c>
      <c r="L30" s="25">
        <v>0.56263471680807153</v>
      </c>
      <c r="N30" s="14">
        <v>41</v>
      </c>
      <c r="O30" s="15">
        <v>198833</v>
      </c>
      <c r="P30" s="15">
        <v>199173</v>
      </c>
      <c r="Q30" s="16">
        <v>3.4000000000000002E-2</v>
      </c>
      <c r="R30" s="16">
        <v>6.7000000000000004E-2</v>
      </c>
      <c r="S30" s="16">
        <v>0.32100000000000001</v>
      </c>
      <c r="T30" s="16">
        <v>0.67900000000000005</v>
      </c>
      <c r="U30" s="16"/>
      <c r="V30" s="16"/>
      <c r="X30" s="14">
        <v>41</v>
      </c>
      <c r="Y30" s="15">
        <v>188589</v>
      </c>
      <c r="Z30" s="15">
        <v>209613</v>
      </c>
      <c r="AA30" s="16">
        <v>0.308</v>
      </c>
      <c r="AB30" s="16">
        <v>8.3000000000000004E-2</v>
      </c>
      <c r="AC30" s="16">
        <v>0.58099999999999996</v>
      </c>
      <c r="AD30" s="16">
        <v>0.41899999999999998</v>
      </c>
      <c r="AE30" s="16"/>
      <c r="AF30" s="16"/>
    </row>
    <row r="31" spans="1:35" s="13" customFormat="1" ht="18" x14ac:dyDescent="0.2">
      <c r="A31" s="13" t="s">
        <v>40</v>
      </c>
      <c r="B31" s="14">
        <v>48</v>
      </c>
      <c r="C31" s="15">
        <v>184866</v>
      </c>
      <c r="D31" s="15">
        <v>197339</v>
      </c>
      <c r="E31" s="16">
        <v>4.5999999999999999E-2</v>
      </c>
      <c r="F31" s="16">
        <v>7.6999999999999999E-2</v>
      </c>
      <c r="G31" s="16">
        <v>0.40500000000000003</v>
      </c>
      <c r="H31" s="16">
        <v>0.59499999999999997</v>
      </c>
      <c r="I31" s="25">
        <v>0.43736528319192847</v>
      </c>
      <c r="J31" s="25">
        <v>0.56263471680807153</v>
      </c>
      <c r="K31" s="25">
        <v>0.63703193918728684</v>
      </c>
      <c r="L31" s="25">
        <v>0.52886528822721901</v>
      </c>
      <c r="N31" s="14">
        <v>48</v>
      </c>
      <c r="O31" s="15">
        <v>182730</v>
      </c>
      <c r="P31" s="15">
        <v>192437</v>
      </c>
      <c r="Q31" s="16">
        <v>0.33700000000000002</v>
      </c>
      <c r="R31" s="16">
        <v>9.2999999999999999E-2</v>
      </c>
      <c r="S31" s="16">
        <v>0.59599999999999997</v>
      </c>
      <c r="T31" s="16">
        <v>0.40400000000000003</v>
      </c>
      <c r="X31" s="14">
        <v>48</v>
      </c>
      <c r="Y31" s="15">
        <v>185166</v>
      </c>
      <c r="Z31" s="15">
        <v>194563</v>
      </c>
      <c r="AA31" s="16">
        <v>4.3999999999999997E-2</v>
      </c>
      <c r="AB31" s="16">
        <v>7.5999999999999998E-2</v>
      </c>
      <c r="AC31" s="16">
        <v>0.40200000000000002</v>
      </c>
      <c r="AD31" s="16">
        <v>0.59799999999999998</v>
      </c>
      <c r="AE31" s="16"/>
      <c r="AF31" s="16"/>
    </row>
    <row r="32" spans="1:35" s="13" customFormat="1" ht="18" x14ac:dyDescent="0.2">
      <c r="A32" s="13" t="s">
        <v>40</v>
      </c>
      <c r="B32" s="14">
        <v>49</v>
      </c>
      <c r="C32" s="15">
        <v>193282</v>
      </c>
      <c r="D32" s="15">
        <v>200376</v>
      </c>
      <c r="E32" s="16">
        <v>0.08</v>
      </c>
      <c r="F32" s="16">
        <v>6.6000000000000003E-2</v>
      </c>
      <c r="G32" s="16">
        <v>0.60199999999999998</v>
      </c>
      <c r="H32" s="16">
        <v>0.39800000000000002</v>
      </c>
      <c r="I32" s="25">
        <v>0.63703193918728684</v>
      </c>
      <c r="J32" s="25">
        <v>0.33908926914213616</v>
      </c>
      <c r="K32" s="25">
        <v>0.5685269268348756</v>
      </c>
      <c r="L32" s="25"/>
      <c r="N32" s="14">
        <v>49</v>
      </c>
      <c r="O32" s="15">
        <v>183514</v>
      </c>
      <c r="P32" s="15">
        <v>201034</v>
      </c>
      <c r="Q32" s="16">
        <v>0.438</v>
      </c>
      <c r="R32" s="16">
        <v>0.13</v>
      </c>
      <c r="S32" s="16">
        <v>0.66300000000000003</v>
      </c>
      <c r="T32" s="16">
        <v>0.33700000000000002</v>
      </c>
      <c r="X32" s="14">
        <v>49</v>
      </c>
      <c r="Y32" s="15">
        <v>192982</v>
      </c>
      <c r="Z32" s="15">
        <v>203152</v>
      </c>
      <c r="AA32" s="16">
        <v>8.1000000000000003E-2</v>
      </c>
      <c r="AB32" s="16">
        <v>6.7000000000000004E-2</v>
      </c>
      <c r="AC32" s="16">
        <v>0.60899999999999999</v>
      </c>
      <c r="AD32" s="16">
        <v>0.39100000000000001</v>
      </c>
    </row>
    <row r="33" spans="9:12" x14ac:dyDescent="0.2">
      <c r="I33" s="23"/>
      <c r="J33" s="23"/>
      <c r="K33" s="25">
        <v>0.50598097010020526</v>
      </c>
      <c r="L33" s="25"/>
    </row>
    <row r="34" spans="9:12" x14ac:dyDescent="0.2">
      <c r="I34" s="23"/>
      <c r="J34" s="23"/>
      <c r="K34" s="25">
        <v>0.50523621651224393</v>
      </c>
      <c r="L34" s="25"/>
    </row>
    <row r="35" spans="9:12" x14ac:dyDescent="0.2">
      <c r="K35" s="12"/>
      <c r="L35" s="12"/>
    </row>
    <row r="36" spans="9:12" x14ac:dyDescent="0.2">
      <c r="K36" s="12"/>
      <c r="L36" s="12"/>
    </row>
    <row r="37" spans="9:12" x14ac:dyDescent="0.2">
      <c r="K37" s="12"/>
      <c r="L37" s="12"/>
    </row>
    <row r="38" spans="9:12" x14ac:dyDescent="0.2">
      <c r="K38" s="12"/>
      <c r="L38" s="12"/>
    </row>
    <row r="39" spans="9:12" x14ac:dyDescent="0.2">
      <c r="K39" s="12"/>
      <c r="L39" s="12"/>
    </row>
    <row r="40" spans="9:12" x14ac:dyDescent="0.2">
      <c r="K40" s="12"/>
      <c r="L40" s="12"/>
    </row>
    <row r="41" spans="9:12" x14ac:dyDescent="0.2">
      <c r="K41" s="12"/>
      <c r="L41" s="12"/>
    </row>
    <row r="42" spans="9:12" x14ac:dyDescent="0.2">
      <c r="K42" s="12"/>
      <c r="L42" s="12"/>
    </row>
    <row r="43" spans="9:12" x14ac:dyDescent="0.2">
      <c r="K43" s="12"/>
      <c r="L43" s="12"/>
    </row>
    <row r="44" spans="9:12" x14ac:dyDescent="0.2">
      <c r="K44" s="12"/>
      <c r="L44" s="12"/>
    </row>
  </sheetData>
  <sortState ref="AF11:AF31">
    <sortCondition descending="1" ref="AF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tabSelected="1" workbookViewId="0">
      <selection activeCell="AF44" sqref="AF44"/>
    </sheetView>
  </sheetViews>
  <sheetFormatPr baseColWidth="10" defaultRowHeight="16" x14ac:dyDescent="0.2"/>
  <cols>
    <col min="2" max="3" width="19.5" customWidth="1"/>
    <col min="4" max="4" width="26.6640625" customWidth="1"/>
    <col min="5" max="5" width="30.33203125" customWidth="1"/>
    <col min="6" max="6" width="38.5" customWidth="1"/>
    <col min="7" max="7" width="39.1640625" customWidth="1"/>
    <col min="8" max="8" width="33" customWidth="1"/>
    <col min="9" max="9" width="17.83203125" customWidth="1"/>
    <col min="15" max="15" width="19.83203125" customWidth="1"/>
    <col min="16" max="16" width="20.5" customWidth="1"/>
    <col min="17" max="17" width="27" customWidth="1"/>
    <col min="18" max="18" width="30.33203125" customWidth="1"/>
    <col min="19" max="19" width="38.33203125" customWidth="1"/>
    <col min="20" max="20" width="21.33203125" customWidth="1"/>
    <col min="28" max="28" width="19.5" customWidth="1"/>
    <col min="29" max="29" width="19.6640625" customWidth="1"/>
    <col min="30" max="30" width="26.6640625" customWidth="1"/>
    <col min="31" max="31" width="30.1640625" customWidth="1"/>
    <col min="32" max="32" width="38.5" customWidth="1"/>
    <col min="33" max="33" width="21.5" customWidth="1"/>
  </cols>
  <sheetData>
    <row r="1" spans="1:37" x14ac:dyDescent="0.2">
      <c r="A1" t="s">
        <v>27</v>
      </c>
    </row>
    <row r="2" spans="1:37" x14ac:dyDescent="0.2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Q2" s="12"/>
      <c r="R2" s="12"/>
    </row>
    <row r="3" spans="1:37" x14ac:dyDescent="0.2">
      <c r="A3" t="s">
        <v>49</v>
      </c>
      <c r="B3" s="12">
        <f>C13</f>
        <v>0.112</v>
      </c>
      <c r="C3" s="12">
        <f>C14</f>
        <v>5.8000000000000003E-2</v>
      </c>
      <c r="D3" s="12">
        <f>C15</f>
        <v>0.04</v>
      </c>
      <c r="E3" s="12">
        <f>C16</f>
        <v>0.6623888888888888</v>
      </c>
      <c r="F3" s="12">
        <f>C17</f>
        <v>0.61468749999999994</v>
      </c>
      <c r="G3">
        <f>C18</f>
        <v>18</v>
      </c>
      <c r="H3">
        <f>C19</f>
        <v>32</v>
      </c>
      <c r="I3">
        <f>COUNT(K27:K30)</f>
        <v>4</v>
      </c>
      <c r="J3">
        <f>COUNT(L39:L44)</f>
        <v>6</v>
      </c>
      <c r="K3">
        <f>COUNT(K26)</f>
        <v>1</v>
      </c>
      <c r="L3">
        <f>COUNT(L33:L38)</f>
        <v>6</v>
      </c>
      <c r="M3">
        <f>COUNT(K13:K25)</f>
        <v>13</v>
      </c>
      <c r="N3">
        <f>COUNT(L13:L32)</f>
        <v>20</v>
      </c>
      <c r="Q3" s="12"/>
      <c r="R3" s="12"/>
    </row>
    <row r="4" spans="1:37" x14ac:dyDescent="0.2">
      <c r="A4" t="s">
        <v>51</v>
      </c>
      <c r="B4" s="12">
        <f>Q13</f>
        <v>3.1E-2</v>
      </c>
      <c r="C4" s="12">
        <f>Q14</f>
        <v>2.4E-2</v>
      </c>
      <c r="D4" s="12">
        <f>Q15</f>
        <v>2.7E-2</v>
      </c>
      <c r="E4" s="12">
        <f>Q16</f>
        <v>0.62427272727272731</v>
      </c>
      <c r="F4" s="12">
        <f>Q17</f>
        <v>0.62771428571428578</v>
      </c>
      <c r="G4">
        <f>Q18</f>
        <v>22</v>
      </c>
      <c r="H4">
        <f>Q19</f>
        <v>28</v>
      </c>
      <c r="I4">
        <f>COUNT(W29:W34)</f>
        <v>6</v>
      </c>
      <c r="J4">
        <f>COUNT(X37:X40)</f>
        <v>4</v>
      </c>
      <c r="K4">
        <f>COUNT(W25:W28)</f>
        <v>4</v>
      </c>
      <c r="L4">
        <f>COUNT(X32:X36)</f>
        <v>5</v>
      </c>
      <c r="M4">
        <f>COUNT(W13:W24)</f>
        <v>12</v>
      </c>
      <c r="N4">
        <f>COUNT(X13:X31)</f>
        <v>19</v>
      </c>
      <c r="Q4" s="12"/>
      <c r="R4" s="12"/>
    </row>
    <row r="5" spans="1:37" s="21" customFormat="1" x14ac:dyDescent="0.2">
      <c r="A5" s="21" t="s">
        <v>52</v>
      </c>
      <c r="B5" s="22">
        <f>AB13</f>
        <v>0.08</v>
      </c>
      <c r="C5" s="22">
        <f>AB14</f>
        <v>5.1999999999999998E-2</v>
      </c>
      <c r="D5" s="22">
        <f>AB15</f>
        <v>6.9000000000000006E-2</v>
      </c>
      <c r="E5" s="22">
        <f>AB16</f>
        <v>0.6683684210526315</v>
      </c>
      <c r="F5" s="22">
        <f>AB17</f>
        <v>0.62264516129032255</v>
      </c>
      <c r="G5" s="21">
        <f>AB18</f>
        <v>19</v>
      </c>
      <c r="H5" s="21">
        <f>AB19</f>
        <v>31</v>
      </c>
      <c r="I5" s="21">
        <f>COUNT(AI28:AI31)</f>
        <v>4</v>
      </c>
      <c r="J5" s="21">
        <f>COUNT(AJ40:AJ43)</f>
        <v>4</v>
      </c>
      <c r="K5" s="21">
        <f>COUNT(AI27)</f>
        <v>1</v>
      </c>
      <c r="L5" s="21">
        <f>COUNT(AJ33:AJ39)</f>
        <v>7</v>
      </c>
      <c r="M5" s="21">
        <f>COUNT(AI13:AI26)</f>
        <v>14</v>
      </c>
      <c r="N5" s="21">
        <f>COUNT(AJ13:AJ32)</f>
        <v>20</v>
      </c>
      <c r="Q5" s="22"/>
      <c r="R5" s="22"/>
    </row>
    <row r="6" spans="1:37" x14ac:dyDescent="0.2">
      <c r="A6" t="s">
        <v>53</v>
      </c>
      <c r="B6" s="12"/>
      <c r="C6" s="12"/>
      <c r="D6" s="12"/>
      <c r="E6" s="12">
        <f>C21</f>
        <v>0.65993018630679368</v>
      </c>
      <c r="F6" s="12">
        <f>C22</f>
        <v>0.61658831186691498</v>
      </c>
      <c r="G6">
        <f>C23</f>
        <v>21</v>
      </c>
      <c r="H6">
        <f>C24</f>
        <v>29</v>
      </c>
      <c r="I6">
        <f>COUNT(AI28:AI31)</f>
        <v>4</v>
      </c>
      <c r="J6">
        <f>COUNT(L72:L75)</f>
        <v>4</v>
      </c>
      <c r="K6">
        <f>COUNT(K61:K63)</f>
        <v>3</v>
      </c>
      <c r="L6">
        <f>COUNT(L67:L71)</f>
        <v>5</v>
      </c>
      <c r="M6">
        <v>14</v>
      </c>
      <c r="N6">
        <v>20</v>
      </c>
      <c r="Q6" s="12"/>
      <c r="R6" s="12"/>
    </row>
    <row r="7" spans="1:37" x14ac:dyDescent="0.2">
      <c r="A7" t="s">
        <v>54</v>
      </c>
      <c r="B7" s="12"/>
      <c r="C7" s="12"/>
      <c r="D7" s="12"/>
      <c r="E7" s="12">
        <f>AB21</f>
        <v>0.83450829933333315</v>
      </c>
      <c r="F7" s="12">
        <f>AB22</f>
        <v>0.73998732285714308</v>
      </c>
      <c r="G7">
        <f>AB23</f>
        <v>15</v>
      </c>
      <c r="H7">
        <f>AB24</f>
        <v>35</v>
      </c>
      <c r="I7">
        <v>0</v>
      </c>
      <c r="J7">
        <f>COUNT(AJ78:AJ81)</f>
        <v>4</v>
      </c>
      <c r="K7">
        <v>0</v>
      </c>
      <c r="L7">
        <f>COUNT(AJ71:AJ77)</f>
        <v>7</v>
      </c>
      <c r="M7">
        <f>COUNT(AI47:AI61)</f>
        <v>15</v>
      </c>
      <c r="N7">
        <f>COUNT(AJ47:AJ70)</f>
        <v>24</v>
      </c>
      <c r="Q7" s="12"/>
      <c r="R7" s="12"/>
    </row>
    <row r="8" spans="1:37" x14ac:dyDescent="0.2">
      <c r="B8" s="12"/>
      <c r="C8" s="12"/>
      <c r="D8" s="12"/>
      <c r="E8" s="12"/>
      <c r="F8" s="12"/>
      <c r="Q8" s="12"/>
      <c r="R8" s="12"/>
    </row>
    <row r="11" spans="1:37" ht="19" x14ac:dyDescent="0.25">
      <c r="A11" s="1" t="s">
        <v>21</v>
      </c>
      <c r="K11" t="s">
        <v>55</v>
      </c>
      <c r="O11" s="17" t="s">
        <v>22</v>
      </c>
      <c r="W11" t="s">
        <v>55</v>
      </c>
      <c r="Z11" s="1" t="s">
        <v>42</v>
      </c>
      <c r="AI11" t="s">
        <v>55</v>
      </c>
    </row>
    <row r="12" spans="1:37" ht="19" x14ac:dyDescent="0.25">
      <c r="A12" s="2"/>
      <c r="B12" s="2" t="s">
        <v>0</v>
      </c>
      <c r="C12" s="2"/>
      <c r="D12" s="3" t="s">
        <v>24</v>
      </c>
      <c r="E12" s="3"/>
      <c r="K12" t="s">
        <v>1</v>
      </c>
      <c r="L12" t="s">
        <v>2</v>
      </c>
      <c r="O12" s="2"/>
      <c r="P12" s="2" t="s">
        <v>0</v>
      </c>
      <c r="Q12" s="2"/>
      <c r="R12" s="3" t="s">
        <v>26</v>
      </c>
      <c r="S12" s="3"/>
      <c r="W12" t="s">
        <v>56</v>
      </c>
      <c r="X12" t="s">
        <v>57</v>
      </c>
      <c r="Z12" s="2"/>
      <c r="AA12" s="2" t="s">
        <v>0</v>
      </c>
      <c r="AB12" s="2"/>
      <c r="AD12" s="3"/>
      <c r="AI12" t="s">
        <v>56</v>
      </c>
      <c r="AJ12" t="s">
        <v>2</v>
      </c>
      <c r="AK12" s="17"/>
    </row>
    <row r="13" spans="1:37" ht="18" x14ac:dyDescent="0.2">
      <c r="A13" s="2" t="s">
        <v>3</v>
      </c>
      <c r="B13" s="2" t="s">
        <v>4</v>
      </c>
      <c r="C13" s="4">
        <v>0.112</v>
      </c>
      <c r="K13" s="25">
        <v>0.83599999999999997</v>
      </c>
      <c r="L13" s="25">
        <v>0.72199999999999998</v>
      </c>
      <c r="M13" s="16"/>
      <c r="O13" s="2" t="s">
        <v>3</v>
      </c>
      <c r="P13" s="2" t="s">
        <v>4</v>
      </c>
      <c r="Q13" s="4">
        <v>3.1E-2</v>
      </c>
      <c r="W13" s="5">
        <v>0.83599999999999997</v>
      </c>
      <c r="X13" s="5">
        <v>0.72199999999999998</v>
      </c>
      <c r="Z13" s="2" t="s">
        <v>3</v>
      </c>
      <c r="AA13" s="2" t="s">
        <v>4</v>
      </c>
      <c r="AB13" s="4">
        <v>0.08</v>
      </c>
      <c r="AG13" s="5"/>
      <c r="AH13" s="5"/>
      <c r="AI13" s="16">
        <v>0.81499999999999995</v>
      </c>
      <c r="AJ13" s="16">
        <v>0.753</v>
      </c>
    </row>
    <row r="14" spans="1:37" ht="18" x14ac:dyDescent="0.2">
      <c r="A14" s="2"/>
      <c r="B14" s="2" t="s">
        <v>5</v>
      </c>
      <c r="C14" s="4">
        <v>5.8000000000000003E-2</v>
      </c>
      <c r="K14" s="25">
        <v>0.78800000000000003</v>
      </c>
      <c r="L14" s="26">
        <v>0.70699999999999996</v>
      </c>
      <c r="M14" s="16"/>
      <c r="O14" s="2"/>
      <c r="P14" s="2" t="s">
        <v>5</v>
      </c>
      <c r="Q14" s="4">
        <v>2.4E-2</v>
      </c>
      <c r="W14" s="5">
        <v>0.80100000000000005</v>
      </c>
      <c r="X14" s="5">
        <v>0.70699999999999996</v>
      </c>
      <c r="Z14" s="2"/>
      <c r="AA14" s="2" t="s">
        <v>5</v>
      </c>
      <c r="AB14" s="4">
        <v>5.1999999999999998E-2</v>
      </c>
      <c r="AG14" s="5"/>
      <c r="AH14" s="5"/>
      <c r="AI14" s="16">
        <v>0.81399999999999995</v>
      </c>
      <c r="AJ14" s="16">
        <v>0.70699999999999996</v>
      </c>
    </row>
    <row r="15" spans="1:37" ht="18" x14ac:dyDescent="0.2">
      <c r="A15" s="2"/>
      <c r="B15" s="2" t="s">
        <v>6</v>
      </c>
      <c r="C15" s="4">
        <v>0.04</v>
      </c>
      <c r="K15" s="25">
        <v>0.78</v>
      </c>
      <c r="L15" s="25">
        <v>0.70299999999999996</v>
      </c>
      <c r="M15" s="16"/>
      <c r="O15" s="2"/>
      <c r="P15" s="2" t="s">
        <v>6</v>
      </c>
      <c r="Q15" s="4">
        <v>2.7E-2</v>
      </c>
      <c r="W15" s="5">
        <v>0.75</v>
      </c>
      <c r="X15" s="5">
        <v>0.70299999999999996</v>
      </c>
      <c r="Z15" s="2"/>
      <c r="AA15" s="2" t="s">
        <v>6</v>
      </c>
      <c r="AB15" s="4">
        <v>6.9000000000000006E-2</v>
      </c>
      <c r="AG15" s="5"/>
      <c r="AH15" s="5"/>
      <c r="AI15" s="16">
        <v>0.79500000000000004</v>
      </c>
      <c r="AJ15" s="16">
        <v>0.70299999999999996</v>
      </c>
    </row>
    <row r="16" spans="1:37" ht="18" x14ac:dyDescent="0.2">
      <c r="A16" s="2"/>
      <c r="B16" s="2" t="s">
        <v>7</v>
      </c>
      <c r="C16" s="4">
        <f>K45</f>
        <v>0.6623888888888888</v>
      </c>
      <c r="K16" s="25">
        <v>0.75</v>
      </c>
      <c r="L16" s="25">
        <v>0.69699999999999995</v>
      </c>
      <c r="M16" s="16"/>
      <c r="O16" s="2"/>
      <c r="P16" s="2" t="s">
        <v>7</v>
      </c>
      <c r="Q16" s="4">
        <v>0.62427272727272731</v>
      </c>
      <c r="W16" s="5">
        <v>0.73399999999999999</v>
      </c>
      <c r="X16" s="5">
        <v>0.69699999999999995</v>
      </c>
      <c r="Z16" s="2"/>
      <c r="AA16" s="2" t="s">
        <v>7</v>
      </c>
      <c r="AB16" s="4">
        <f>AI44</f>
        <v>0.6683684210526315</v>
      </c>
      <c r="AG16" s="5"/>
      <c r="AH16" s="5"/>
      <c r="AI16" s="16">
        <v>0.77100000000000002</v>
      </c>
      <c r="AJ16" s="16">
        <v>0.69799999999999995</v>
      </c>
    </row>
    <row r="17" spans="1:36" ht="18" x14ac:dyDescent="0.2">
      <c r="A17" s="2"/>
      <c r="B17" s="2" t="s">
        <v>8</v>
      </c>
      <c r="C17" s="4">
        <f>L45</f>
        <v>0.61468749999999994</v>
      </c>
      <c r="K17" s="25">
        <v>0.74199999999999999</v>
      </c>
      <c r="L17" s="25">
        <v>0.68899999999999995</v>
      </c>
      <c r="M17" s="16"/>
      <c r="O17" s="2"/>
      <c r="P17" s="2" t="s">
        <v>8</v>
      </c>
      <c r="Q17" s="4">
        <v>0.62771428571428578</v>
      </c>
      <c r="W17" s="5">
        <v>0.72399999999999998</v>
      </c>
      <c r="X17" s="5">
        <v>0.68899999999999995</v>
      </c>
      <c r="Z17" s="2"/>
      <c r="AA17" s="2" t="s">
        <v>8</v>
      </c>
      <c r="AB17" s="4">
        <f>AJ44</f>
        <v>0.62264516129032255</v>
      </c>
      <c r="AG17" s="5"/>
      <c r="AH17" s="5"/>
      <c r="AI17" s="16">
        <v>0.76800000000000002</v>
      </c>
      <c r="AJ17" s="16">
        <v>0.68700000000000006</v>
      </c>
    </row>
    <row r="18" spans="1:36" ht="18" x14ac:dyDescent="0.2">
      <c r="A18" s="2"/>
      <c r="B18" s="2" t="s">
        <v>9</v>
      </c>
      <c r="C18" s="2">
        <f>COUNT(K13:K30)</f>
        <v>18</v>
      </c>
      <c r="K18" s="25">
        <v>0.71399999999999997</v>
      </c>
      <c r="L18" s="25">
        <v>0.68700000000000006</v>
      </c>
      <c r="M18" s="16"/>
      <c r="P18" s="2" t="s">
        <v>9</v>
      </c>
      <c r="Q18" s="2">
        <v>22</v>
      </c>
      <c r="W18" s="5">
        <v>0.68799999999999994</v>
      </c>
      <c r="X18" s="5">
        <v>0.68700000000000006</v>
      </c>
      <c r="AA18" s="2" t="s">
        <v>9</v>
      </c>
      <c r="AB18" s="2">
        <f>COUNT(AI13:AI31)</f>
        <v>19</v>
      </c>
      <c r="AG18" s="5"/>
      <c r="AH18" s="5"/>
      <c r="AI18" s="16">
        <v>0.71299999999999997</v>
      </c>
      <c r="AJ18" s="16">
        <v>0.67900000000000005</v>
      </c>
    </row>
    <row r="19" spans="1:36" ht="18" x14ac:dyDescent="0.2">
      <c r="A19" s="2"/>
      <c r="B19" s="2" t="s">
        <v>10</v>
      </c>
      <c r="C19" s="2">
        <f>COUNT(L13:L44)</f>
        <v>32</v>
      </c>
      <c r="K19" s="26">
        <v>0.71099999999999997</v>
      </c>
      <c r="L19" s="25">
        <v>0.68200000000000005</v>
      </c>
      <c r="M19" s="16"/>
      <c r="P19" s="2" t="s">
        <v>10</v>
      </c>
      <c r="Q19" s="2">
        <v>28</v>
      </c>
      <c r="W19" s="5">
        <v>0.66300000000000003</v>
      </c>
      <c r="X19" s="5">
        <v>0.68200000000000005</v>
      </c>
      <c r="AA19" s="2" t="s">
        <v>10</v>
      </c>
      <c r="AB19" s="2">
        <f>COUNT(AJ13:AJ43)</f>
        <v>31</v>
      </c>
      <c r="AG19" s="5"/>
      <c r="AH19" s="5"/>
      <c r="AI19" s="16">
        <v>0.70499999999999996</v>
      </c>
      <c r="AJ19" s="16">
        <v>0.67400000000000004</v>
      </c>
    </row>
    <row r="20" spans="1:36" ht="18" x14ac:dyDescent="0.2">
      <c r="A20" s="2" t="s">
        <v>33</v>
      </c>
      <c r="B20" s="2" t="s">
        <v>11</v>
      </c>
      <c r="C20" s="2"/>
      <c r="K20" s="26">
        <v>0.70099999999999996</v>
      </c>
      <c r="L20" s="25">
        <v>0.67900000000000005</v>
      </c>
      <c r="M20" s="16"/>
      <c r="O20" s="2"/>
      <c r="P20" s="2"/>
      <c r="Q20" s="2"/>
      <c r="W20" s="5">
        <v>0.64400000000000002</v>
      </c>
      <c r="X20" s="5">
        <v>0.68100000000000005</v>
      </c>
      <c r="Z20" s="2" t="s">
        <v>70</v>
      </c>
      <c r="AA20" s="2" t="s">
        <v>58</v>
      </c>
      <c r="AB20" s="4"/>
      <c r="AG20" s="5"/>
      <c r="AH20" s="5"/>
      <c r="AI20" s="16">
        <v>0.69099999999999995</v>
      </c>
      <c r="AJ20" s="16">
        <v>0.67300000000000004</v>
      </c>
    </row>
    <row r="21" spans="1:36" ht="18" x14ac:dyDescent="0.2">
      <c r="A21" s="2"/>
      <c r="B21" s="2" t="s">
        <v>12</v>
      </c>
      <c r="C21" s="12">
        <f>K76</f>
        <v>0.65993018630679368</v>
      </c>
      <c r="K21" s="25">
        <v>0.68799999999999994</v>
      </c>
      <c r="L21" s="25">
        <v>0.67500000000000004</v>
      </c>
      <c r="M21" s="16"/>
      <c r="O21" s="2"/>
      <c r="P21" s="2"/>
      <c r="W21" s="5">
        <v>0.60899999999999999</v>
      </c>
      <c r="X21" s="5">
        <v>0.67900000000000005</v>
      </c>
      <c r="Z21" s="2"/>
      <c r="AA21" s="2" t="s">
        <v>59</v>
      </c>
      <c r="AB21" s="12">
        <f>AI82</f>
        <v>0.83450829933333315</v>
      </c>
      <c r="AG21" s="5"/>
      <c r="AH21" s="5"/>
      <c r="AI21" s="16">
        <v>0.68799999999999994</v>
      </c>
      <c r="AJ21" s="16">
        <v>0.66900000000000004</v>
      </c>
    </row>
    <row r="22" spans="1:36" ht="18" x14ac:dyDescent="0.2">
      <c r="A22" s="2"/>
      <c r="B22" s="2" t="s">
        <v>13</v>
      </c>
      <c r="C22" s="12">
        <f>L76</f>
        <v>0.61658831186691498</v>
      </c>
      <c r="K22" s="25">
        <v>0.66300000000000003</v>
      </c>
      <c r="L22" s="25">
        <v>0.66900000000000004</v>
      </c>
      <c r="M22" s="16"/>
      <c r="O22" s="2"/>
      <c r="P22" s="2"/>
      <c r="W22" s="5">
        <v>0.60699999999999998</v>
      </c>
      <c r="X22" s="5">
        <v>0.67500000000000004</v>
      </c>
      <c r="Z22" s="2"/>
      <c r="AA22" s="2" t="s">
        <v>60</v>
      </c>
      <c r="AB22" s="12">
        <f>AJ82</f>
        <v>0.73998732285714308</v>
      </c>
      <c r="AG22" s="5"/>
      <c r="AH22" s="5"/>
      <c r="AI22" s="16">
        <v>0.66800000000000004</v>
      </c>
      <c r="AJ22" s="16">
        <v>0.66300000000000003</v>
      </c>
    </row>
    <row r="23" spans="1:36" ht="18" x14ac:dyDescent="0.2">
      <c r="B23" s="2" t="s">
        <v>61</v>
      </c>
      <c r="C23">
        <v>21</v>
      </c>
      <c r="K23" s="26">
        <v>0.63700000000000001</v>
      </c>
      <c r="L23" s="26">
        <v>0.65900000000000003</v>
      </c>
      <c r="M23" s="16"/>
      <c r="W23" s="5">
        <v>0.60399999999999998</v>
      </c>
      <c r="X23" s="5">
        <v>0.66900000000000004</v>
      </c>
      <c r="AA23" s="2" t="s">
        <v>62</v>
      </c>
      <c r="AB23">
        <f>COUNT(AI47:AI61)</f>
        <v>15</v>
      </c>
      <c r="AG23" s="5"/>
      <c r="AH23" s="5"/>
      <c r="AI23" s="16">
        <v>0.66600000000000004</v>
      </c>
      <c r="AJ23" s="16">
        <v>0.65900000000000003</v>
      </c>
    </row>
    <row r="24" spans="1:36" ht="18" x14ac:dyDescent="0.2">
      <c r="B24" s="2" t="s">
        <v>63</v>
      </c>
      <c r="C24">
        <v>29</v>
      </c>
      <c r="K24" s="25">
        <v>0.60699999999999998</v>
      </c>
      <c r="L24" s="26">
        <v>0.64800000000000002</v>
      </c>
      <c r="M24" s="16"/>
      <c r="W24" s="5">
        <v>0.60299999999999998</v>
      </c>
      <c r="X24" s="5">
        <v>0.65900000000000003</v>
      </c>
      <c r="AA24" t="s">
        <v>64</v>
      </c>
      <c r="AB24">
        <f>COUNT(AJ47:AJ81)</f>
        <v>35</v>
      </c>
      <c r="AG24" s="5"/>
      <c r="AH24" s="5"/>
      <c r="AI24" s="16">
        <v>0.66300000000000003</v>
      </c>
      <c r="AJ24" s="16">
        <v>0.64800000000000002</v>
      </c>
    </row>
    <row r="25" spans="1:36" ht="18" x14ac:dyDescent="0.2">
      <c r="A25" s="7"/>
      <c r="B25" s="8"/>
      <c r="C25" s="8"/>
      <c r="D25" s="5"/>
      <c r="E25" s="5"/>
      <c r="F25" s="5"/>
      <c r="G25" s="5"/>
      <c r="K25" s="25">
        <v>0.60199999999999998</v>
      </c>
      <c r="L25" s="26">
        <v>0.63600000000000001</v>
      </c>
      <c r="N25" s="7"/>
      <c r="O25" s="8"/>
      <c r="P25" s="8"/>
      <c r="Q25" s="5"/>
      <c r="R25" s="5"/>
      <c r="S25" s="5"/>
      <c r="T25" s="5"/>
      <c r="W25" s="5">
        <v>0.59599999999999997</v>
      </c>
      <c r="X25" s="5">
        <v>0.64800000000000002</v>
      </c>
      <c r="AI25" s="16">
        <v>0.626</v>
      </c>
      <c r="AJ25" s="16">
        <v>0.63600000000000001</v>
      </c>
    </row>
    <row r="26" spans="1:36" ht="18" x14ac:dyDescent="0.2">
      <c r="A26" s="6" t="s">
        <v>14</v>
      </c>
      <c r="B26" s="6" t="s">
        <v>15</v>
      </c>
      <c r="C26" s="6" t="s">
        <v>16</v>
      </c>
      <c r="D26" s="6" t="s">
        <v>17</v>
      </c>
      <c r="E26" s="6" t="s">
        <v>18</v>
      </c>
      <c r="F26" s="6" t="s">
        <v>19</v>
      </c>
      <c r="G26" s="6" t="s">
        <v>20</v>
      </c>
      <c r="H26" s="6" t="s">
        <v>31</v>
      </c>
      <c r="I26" s="6" t="s">
        <v>32</v>
      </c>
      <c r="K26" s="25">
        <v>0.59599999999999997</v>
      </c>
      <c r="L26" s="25">
        <v>0.63600000000000001</v>
      </c>
      <c r="N26" s="6" t="s">
        <v>14</v>
      </c>
      <c r="O26" s="6" t="s">
        <v>15</v>
      </c>
      <c r="P26" s="6" t="s">
        <v>16</v>
      </c>
      <c r="Q26" s="6" t="s">
        <v>17</v>
      </c>
      <c r="R26" s="6" t="s">
        <v>18</v>
      </c>
      <c r="S26" s="6" t="s">
        <v>19</v>
      </c>
      <c r="T26" s="6" t="s">
        <v>20</v>
      </c>
      <c r="W26" s="5">
        <v>0.59</v>
      </c>
      <c r="X26" s="5">
        <v>0.63600000000000001</v>
      </c>
      <c r="Y26" s="6" t="s">
        <v>14</v>
      </c>
      <c r="Z26" s="6" t="s">
        <v>15</v>
      </c>
      <c r="AA26" s="6" t="s">
        <v>16</v>
      </c>
      <c r="AB26" s="6" t="s">
        <v>17</v>
      </c>
      <c r="AC26" s="6" t="s">
        <v>18</v>
      </c>
      <c r="AD26" s="6" t="s">
        <v>19</v>
      </c>
      <c r="AE26" s="6" t="s">
        <v>20</v>
      </c>
      <c r="AF26" s="6" t="s">
        <v>67</v>
      </c>
      <c r="AG26" s="6" t="s">
        <v>68</v>
      </c>
      <c r="AI26" s="16">
        <v>0.60199999999999998</v>
      </c>
      <c r="AJ26" s="16">
        <v>0.63300000000000001</v>
      </c>
    </row>
    <row r="27" spans="1:36" ht="18" x14ac:dyDescent="0.2">
      <c r="A27" s="7">
        <v>1</v>
      </c>
      <c r="B27" s="8">
        <v>196665</v>
      </c>
      <c r="C27" s="8">
        <v>196208</v>
      </c>
      <c r="D27" s="5">
        <v>0.28699999999999998</v>
      </c>
      <c r="E27" s="5">
        <v>4.4999999999999998E-2</v>
      </c>
      <c r="F27" s="5">
        <v>0.438</v>
      </c>
      <c r="G27" s="5">
        <v>0.56200000000000006</v>
      </c>
      <c r="H27" s="25">
        <v>0.46794152234338249</v>
      </c>
      <c r="I27" s="25">
        <v>0.53205847765661751</v>
      </c>
      <c r="K27" s="25">
        <v>0.54800000000000004</v>
      </c>
      <c r="L27" s="25">
        <v>0.63300000000000001</v>
      </c>
      <c r="N27" s="7">
        <v>1</v>
      </c>
      <c r="O27" s="8">
        <v>196665</v>
      </c>
      <c r="P27" s="8">
        <v>196208</v>
      </c>
      <c r="Q27" s="5">
        <v>0.28699999999999998</v>
      </c>
      <c r="R27" s="5">
        <v>4.4999999999999998E-2</v>
      </c>
      <c r="S27" s="5">
        <v>0.438</v>
      </c>
      <c r="T27" s="5">
        <v>0.56200000000000006</v>
      </c>
      <c r="W27" s="5">
        <v>0.58099999999999996</v>
      </c>
      <c r="X27" s="5">
        <v>0.63300000000000001</v>
      </c>
      <c r="Y27" s="7">
        <v>1</v>
      </c>
      <c r="Z27" s="8">
        <v>187327</v>
      </c>
      <c r="AA27" s="8">
        <v>188471</v>
      </c>
      <c r="AB27" s="5">
        <v>0.221</v>
      </c>
      <c r="AC27" s="5">
        <v>5.3999999999999999E-2</v>
      </c>
      <c r="AD27" s="5">
        <v>0.38900000000000001</v>
      </c>
      <c r="AE27" s="5">
        <v>0.61099999999999999</v>
      </c>
      <c r="AF27" s="27">
        <v>0.40890130000000002</v>
      </c>
      <c r="AG27" s="27">
        <v>0.59109869999999998</v>
      </c>
      <c r="AI27" s="16">
        <v>0.58399999999999996</v>
      </c>
      <c r="AJ27" s="16">
        <v>0.629</v>
      </c>
    </row>
    <row r="28" spans="1:36" ht="18" x14ac:dyDescent="0.2">
      <c r="A28" s="7">
        <v>2</v>
      </c>
      <c r="B28" s="8">
        <v>183118</v>
      </c>
      <c r="C28" s="8">
        <v>184876</v>
      </c>
      <c r="D28" s="5">
        <v>0.16800000000000001</v>
      </c>
      <c r="E28" s="5">
        <v>5.8000000000000003E-2</v>
      </c>
      <c r="F28" s="5">
        <v>0.35199999999999998</v>
      </c>
      <c r="G28" s="5">
        <v>0.64800000000000002</v>
      </c>
      <c r="H28" s="25">
        <v>0.35491675787775795</v>
      </c>
      <c r="I28" s="25">
        <v>0.61780632524915025</v>
      </c>
      <c r="K28" s="25">
        <v>0.53300000000000003</v>
      </c>
      <c r="L28" s="25">
        <v>0.625</v>
      </c>
      <c r="N28" s="7">
        <v>2</v>
      </c>
      <c r="O28" s="8">
        <v>183118</v>
      </c>
      <c r="P28" s="8">
        <v>184876</v>
      </c>
      <c r="Q28" s="5">
        <v>0.16800000000000001</v>
      </c>
      <c r="R28" s="5">
        <v>5.8000000000000003E-2</v>
      </c>
      <c r="S28" s="5">
        <v>0.35199999999999998</v>
      </c>
      <c r="T28" s="5">
        <v>0.64800000000000002</v>
      </c>
      <c r="W28" s="5">
        <v>0.56299999999999994</v>
      </c>
      <c r="X28" s="5">
        <v>0.628</v>
      </c>
      <c r="Y28" s="7">
        <v>2</v>
      </c>
      <c r="Z28" s="8">
        <v>183118</v>
      </c>
      <c r="AA28" s="8">
        <v>184876</v>
      </c>
      <c r="AB28" s="5">
        <v>0.16800000000000001</v>
      </c>
      <c r="AC28" s="5">
        <v>5.8000000000000003E-2</v>
      </c>
      <c r="AD28" s="5">
        <v>0.35199999999999998</v>
      </c>
      <c r="AE28" s="5">
        <v>0.64800000000000002</v>
      </c>
      <c r="AF28" s="27">
        <v>0.33705747000000003</v>
      </c>
      <c r="AG28" s="27">
        <v>0.66294253000000003</v>
      </c>
      <c r="AI28" s="16">
        <v>0.54900000000000004</v>
      </c>
      <c r="AJ28" s="16">
        <v>0.61799999999999999</v>
      </c>
    </row>
    <row r="29" spans="1:36" ht="18" x14ac:dyDescent="0.2">
      <c r="A29" s="7">
        <v>3</v>
      </c>
      <c r="B29" s="8">
        <v>182039</v>
      </c>
      <c r="C29" s="8">
        <v>175492</v>
      </c>
      <c r="D29" s="5">
        <v>0.45900000000000002</v>
      </c>
      <c r="E29" s="5">
        <v>5.2999999999999999E-2</v>
      </c>
      <c r="F29" s="5">
        <v>0.54800000000000004</v>
      </c>
      <c r="G29" s="5">
        <v>0.45200000000000001</v>
      </c>
      <c r="H29" s="25">
        <v>0.53855674028941358</v>
      </c>
      <c r="I29" s="25">
        <v>0.46144325971058642</v>
      </c>
      <c r="K29" s="25">
        <v>0.51700000000000002</v>
      </c>
      <c r="L29" s="26">
        <v>0.61</v>
      </c>
      <c r="N29" s="7">
        <v>3</v>
      </c>
      <c r="O29" s="8">
        <v>182039</v>
      </c>
      <c r="P29" s="8">
        <v>175492</v>
      </c>
      <c r="Q29" s="5">
        <v>0.45900000000000002</v>
      </c>
      <c r="R29" s="5">
        <v>5.2999999999999999E-2</v>
      </c>
      <c r="S29" s="5">
        <v>0.54800000000000004</v>
      </c>
      <c r="T29" s="5">
        <v>0.45200000000000001</v>
      </c>
      <c r="W29" s="5">
        <v>0.54800000000000004</v>
      </c>
      <c r="X29" s="5">
        <v>0.61599999999999999</v>
      </c>
      <c r="Y29" s="7">
        <v>3</v>
      </c>
      <c r="Z29" s="8">
        <v>181535</v>
      </c>
      <c r="AA29" s="8">
        <v>172653</v>
      </c>
      <c r="AB29" s="5">
        <v>0.54200000000000004</v>
      </c>
      <c r="AC29" s="5">
        <v>3.6999999999999998E-2</v>
      </c>
      <c r="AD29" s="5">
        <v>0.58399999999999996</v>
      </c>
      <c r="AE29" s="5">
        <v>0.41599999999999998</v>
      </c>
      <c r="AF29" s="27">
        <v>1</v>
      </c>
      <c r="AG29" s="27">
        <v>0</v>
      </c>
      <c r="AI29" s="16">
        <v>0.54500000000000004</v>
      </c>
      <c r="AJ29" s="16">
        <v>0.61099999999999999</v>
      </c>
    </row>
    <row r="30" spans="1:36" ht="18" x14ac:dyDescent="0.2">
      <c r="A30" s="7">
        <v>4</v>
      </c>
      <c r="B30" s="8">
        <v>192477</v>
      </c>
      <c r="C30" s="8">
        <v>187713</v>
      </c>
      <c r="D30" s="5">
        <v>0.496</v>
      </c>
      <c r="E30" s="5">
        <v>6.4000000000000001E-2</v>
      </c>
      <c r="F30" s="5">
        <v>0.60699999999999998</v>
      </c>
      <c r="G30" s="5">
        <v>0.39300000000000002</v>
      </c>
      <c r="H30" s="25">
        <v>0.57775136676966965</v>
      </c>
      <c r="I30" s="25">
        <v>0.4022185246810871</v>
      </c>
      <c r="K30" s="25">
        <v>0.51</v>
      </c>
      <c r="L30" s="26">
        <v>0.60399999999999998</v>
      </c>
      <c r="N30" s="7">
        <v>4</v>
      </c>
      <c r="O30" s="8">
        <v>192477</v>
      </c>
      <c r="P30" s="8">
        <v>187713</v>
      </c>
      <c r="Q30" s="5">
        <v>0.496</v>
      </c>
      <c r="R30" s="5">
        <v>6.4000000000000001E-2</v>
      </c>
      <c r="S30" s="5">
        <v>0.60699999999999998</v>
      </c>
      <c r="T30" s="5">
        <v>0.39300000000000002</v>
      </c>
      <c r="W30" s="5">
        <v>0.53300000000000003</v>
      </c>
      <c r="X30" s="5">
        <v>0.60399999999999998</v>
      </c>
      <c r="Y30" s="7">
        <v>4</v>
      </c>
      <c r="Z30" s="8">
        <v>190991</v>
      </c>
      <c r="AA30" s="8">
        <v>180257</v>
      </c>
      <c r="AB30" s="5">
        <v>0.53500000000000003</v>
      </c>
      <c r="AC30" s="5">
        <v>5.8999999999999997E-2</v>
      </c>
      <c r="AD30" s="5">
        <v>0.66600000000000004</v>
      </c>
      <c r="AE30" s="5">
        <v>0.33400000000000002</v>
      </c>
      <c r="AF30" s="27">
        <v>0.67666404000000002</v>
      </c>
      <c r="AG30" s="27">
        <v>0.32333595999999998</v>
      </c>
      <c r="AI30" s="16">
        <v>0.52400000000000002</v>
      </c>
      <c r="AJ30" s="16">
        <v>0.61</v>
      </c>
    </row>
    <row r="31" spans="1:36" ht="18" x14ac:dyDescent="0.2">
      <c r="A31" s="7">
        <v>5</v>
      </c>
      <c r="B31" s="8">
        <v>189510</v>
      </c>
      <c r="C31" s="8">
        <v>197543</v>
      </c>
      <c r="D31" s="5">
        <v>0.36199999999999999</v>
      </c>
      <c r="E31" s="5">
        <v>7.0000000000000007E-2</v>
      </c>
      <c r="F31" s="5">
        <v>0.53300000000000003</v>
      </c>
      <c r="G31" s="5">
        <v>0.46700000000000003</v>
      </c>
      <c r="H31" s="25">
        <v>0.55335324050092938</v>
      </c>
      <c r="I31" s="25">
        <v>0.44664675949907068</v>
      </c>
      <c r="K31" s="25"/>
      <c r="L31" s="26">
        <v>0.60199999999999998</v>
      </c>
      <c r="N31" s="7">
        <v>5</v>
      </c>
      <c r="O31" s="8">
        <v>189510</v>
      </c>
      <c r="P31" s="8">
        <v>197543</v>
      </c>
      <c r="Q31" s="5">
        <v>0.36199999999999999</v>
      </c>
      <c r="R31" s="5">
        <v>7.0000000000000007E-2</v>
      </c>
      <c r="S31" s="5">
        <v>0.53300000000000003</v>
      </c>
      <c r="T31" s="5">
        <v>0.46700000000000003</v>
      </c>
      <c r="W31" s="5">
        <v>0.52700000000000002</v>
      </c>
      <c r="X31" s="5">
        <v>0.6</v>
      </c>
      <c r="Y31" s="7">
        <v>5</v>
      </c>
      <c r="Z31" s="8">
        <v>181547</v>
      </c>
      <c r="AA31" s="8">
        <v>165527</v>
      </c>
      <c r="AB31" s="5">
        <v>0.503</v>
      </c>
      <c r="AC31" s="5">
        <v>8.1000000000000003E-2</v>
      </c>
      <c r="AD31" s="5">
        <v>0.626</v>
      </c>
      <c r="AE31" s="5">
        <v>0.374</v>
      </c>
      <c r="AF31" s="27">
        <v>1</v>
      </c>
      <c r="AG31" s="27">
        <v>0</v>
      </c>
      <c r="AI31" s="16">
        <v>0.51200000000000001</v>
      </c>
      <c r="AJ31" s="16">
        <v>0.60499999999999998</v>
      </c>
    </row>
    <row r="32" spans="1:36" ht="18" x14ac:dyDescent="0.2">
      <c r="A32" s="7">
        <v>6</v>
      </c>
      <c r="B32" s="8">
        <v>187925</v>
      </c>
      <c r="C32" s="8">
        <v>202461</v>
      </c>
      <c r="D32" s="5">
        <v>0.184</v>
      </c>
      <c r="E32" s="5">
        <v>0.11799999999999999</v>
      </c>
      <c r="F32" s="5">
        <v>0.34100000000000003</v>
      </c>
      <c r="G32" s="5">
        <v>0.65900000000000003</v>
      </c>
      <c r="H32" s="25">
        <v>0.34928183925626749</v>
      </c>
      <c r="I32" s="25">
        <v>0.65071816074373257</v>
      </c>
      <c r="K32" s="26"/>
      <c r="L32" s="25">
        <v>0.6</v>
      </c>
      <c r="N32" s="7">
        <v>6</v>
      </c>
      <c r="O32" s="8">
        <v>187925</v>
      </c>
      <c r="P32" s="8">
        <v>202461</v>
      </c>
      <c r="Q32" s="5">
        <v>0.184</v>
      </c>
      <c r="R32" s="5">
        <v>0.11799999999999999</v>
      </c>
      <c r="S32" s="5">
        <v>0.34100000000000003</v>
      </c>
      <c r="T32" s="5">
        <v>0.65900000000000003</v>
      </c>
      <c r="W32" s="5">
        <v>0.51300000000000001</v>
      </c>
      <c r="X32" s="5">
        <v>0.59799999999999998</v>
      </c>
      <c r="Y32" s="7">
        <v>6</v>
      </c>
      <c r="Z32" s="8">
        <v>187925</v>
      </c>
      <c r="AA32" s="8">
        <v>202461</v>
      </c>
      <c r="AB32" s="5">
        <v>0.184</v>
      </c>
      <c r="AC32" s="5">
        <v>0.11799999999999999</v>
      </c>
      <c r="AD32" s="5">
        <v>0.34100000000000003</v>
      </c>
      <c r="AE32" s="5">
        <v>0.65900000000000003</v>
      </c>
      <c r="AF32" s="27">
        <v>0</v>
      </c>
      <c r="AG32" s="27">
        <v>1</v>
      </c>
      <c r="AI32" s="16"/>
      <c r="AJ32" s="16">
        <v>0.6</v>
      </c>
    </row>
    <row r="33" spans="1:36" ht="18" x14ac:dyDescent="0.2">
      <c r="A33" s="7">
        <v>7</v>
      </c>
      <c r="B33" s="8">
        <v>182118</v>
      </c>
      <c r="C33" s="8">
        <v>182432</v>
      </c>
      <c r="D33" s="5">
        <v>0.35699999999999998</v>
      </c>
      <c r="E33" s="5">
        <v>0.10100000000000001</v>
      </c>
      <c r="F33" s="5">
        <v>0.47099999999999997</v>
      </c>
      <c r="G33" s="5">
        <v>0.52900000000000003</v>
      </c>
      <c r="H33" s="25">
        <v>0.46099984005402622</v>
      </c>
      <c r="I33" s="25">
        <v>0.53900015994597383</v>
      </c>
      <c r="K33" s="26"/>
      <c r="L33" s="25">
        <v>0.59499999999999997</v>
      </c>
      <c r="N33" s="7">
        <v>7</v>
      </c>
      <c r="O33" s="8">
        <v>182118</v>
      </c>
      <c r="P33" s="8">
        <v>182432</v>
      </c>
      <c r="Q33" s="5">
        <v>0.35699999999999998</v>
      </c>
      <c r="R33" s="5">
        <v>0.10100000000000001</v>
      </c>
      <c r="S33" s="5">
        <v>0.47099999999999997</v>
      </c>
      <c r="T33" s="5">
        <v>0.52900000000000003</v>
      </c>
      <c r="W33" s="5">
        <v>0.51</v>
      </c>
      <c r="X33" s="5">
        <v>0.56599999999999995</v>
      </c>
      <c r="Y33" s="7">
        <v>7</v>
      </c>
      <c r="Z33" s="8">
        <v>190081</v>
      </c>
      <c r="AA33" s="8">
        <v>214448</v>
      </c>
      <c r="AB33" s="5">
        <v>0.249</v>
      </c>
      <c r="AC33" s="5">
        <v>8.6999999999999994E-2</v>
      </c>
      <c r="AD33" s="5">
        <v>0.40600000000000003</v>
      </c>
      <c r="AE33" s="5">
        <v>0.59399999999999997</v>
      </c>
      <c r="AF33" s="27">
        <v>0</v>
      </c>
      <c r="AG33" s="27">
        <v>1</v>
      </c>
      <c r="AI33" s="16"/>
      <c r="AJ33" s="16">
        <v>0.59599999999999997</v>
      </c>
    </row>
    <row r="34" spans="1:36" s="18" customFormat="1" ht="18" x14ac:dyDescent="0.2">
      <c r="A34" s="9">
        <v>8</v>
      </c>
      <c r="B34" s="10">
        <v>200133</v>
      </c>
      <c r="C34" s="10">
        <v>220474</v>
      </c>
      <c r="D34" s="11">
        <v>0.17899999999999999</v>
      </c>
      <c r="E34" s="11">
        <v>5.7000000000000002E-2</v>
      </c>
      <c r="F34" s="11">
        <v>0.39</v>
      </c>
      <c r="G34" s="11">
        <v>0.61</v>
      </c>
      <c r="H34" s="23">
        <v>0.38509667053277857</v>
      </c>
      <c r="I34" s="23">
        <v>0.58549250364443117</v>
      </c>
      <c r="K34" s="25"/>
      <c r="L34" s="26">
        <v>0.56699999999999995</v>
      </c>
      <c r="N34" s="9">
        <v>8</v>
      </c>
      <c r="O34" s="10">
        <v>199397</v>
      </c>
      <c r="P34" s="10">
        <v>222726</v>
      </c>
      <c r="Q34" s="11">
        <v>0.16900000000000001</v>
      </c>
      <c r="R34" s="11">
        <v>5.7000000000000002E-2</v>
      </c>
      <c r="S34" s="11">
        <v>0.38400000000000001</v>
      </c>
      <c r="T34" s="11">
        <v>0.61599999999999999</v>
      </c>
      <c r="W34" s="11">
        <v>0.51</v>
      </c>
      <c r="X34" s="11">
        <v>0.56200000000000006</v>
      </c>
      <c r="Y34" s="9">
        <v>8</v>
      </c>
      <c r="Z34" s="10">
        <v>200133</v>
      </c>
      <c r="AA34" s="10">
        <v>220474</v>
      </c>
      <c r="AB34" s="11">
        <v>0.17899999999999999</v>
      </c>
      <c r="AC34" s="11">
        <v>5.7000000000000002E-2</v>
      </c>
      <c r="AD34" s="11">
        <v>0.39</v>
      </c>
      <c r="AE34" s="11">
        <v>0.61</v>
      </c>
      <c r="AF34" s="24">
        <v>0</v>
      </c>
      <c r="AG34" s="24">
        <v>1</v>
      </c>
      <c r="AI34" s="16"/>
      <c r="AJ34" s="16">
        <v>0.59499999999999997</v>
      </c>
    </row>
    <row r="35" spans="1:36" s="18" customFormat="1" ht="18" x14ac:dyDescent="0.2">
      <c r="A35" s="9">
        <v>9</v>
      </c>
      <c r="B35" s="10">
        <v>197372</v>
      </c>
      <c r="C35" s="10">
        <v>213729</v>
      </c>
      <c r="D35" s="11">
        <v>0.14000000000000001</v>
      </c>
      <c r="E35" s="11">
        <v>5.3999999999999999E-2</v>
      </c>
      <c r="F35" s="11">
        <v>0.47799999999999998</v>
      </c>
      <c r="G35" s="11">
        <v>0.52200000000000002</v>
      </c>
      <c r="H35" s="23">
        <v>0.48596959311820043</v>
      </c>
      <c r="I35" s="23">
        <v>0.48331301607746624</v>
      </c>
      <c r="K35" s="25"/>
      <c r="L35" s="26">
        <v>0.56599999999999995</v>
      </c>
      <c r="N35" s="9">
        <v>9</v>
      </c>
      <c r="O35" s="10">
        <v>198108</v>
      </c>
      <c r="P35" s="10">
        <v>211477</v>
      </c>
      <c r="Q35" s="11">
        <v>0.15</v>
      </c>
      <c r="R35" s="11">
        <v>5.3999999999999999E-2</v>
      </c>
      <c r="S35" s="11">
        <v>0.48599999999999999</v>
      </c>
      <c r="T35" s="11">
        <v>0.51400000000000001</v>
      </c>
      <c r="W35" s="11"/>
      <c r="X35" s="11">
        <v>0.55700000000000005</v>
      </c>
      <c r="Y35" s="9">
        <v>9</v>
      </c>
      <c r="Z35" s="10">
        <v>197372</v>
      </c>
      <c r="AA35" s="10">
        <v>213729</v>
      </c>
      <c r="AB35" s="11">
        <v>0.14000000000000001</v>
      </c>
      <c r="AC35" s="11">
        <v>5.3999999999999999E-2</v>
      </c>
      <c r="AD35" s="11">
        <v>0.47799999999999998</v>
      </c>
      <c r="AE35" s="11">
        <v>0.52200000000000002</v>
      </c>
      <c r="AF35" s="24">
        <v>0.42646092000000002</v>
      </c>
      <c r="AG35" s="24">
        <v>0.57353907999999998</v>
      </c>
      <c r="AI35" s="16"/>
      <c r="AJ35" s="16">
        <v>0.59499999999999997</v>
      </c>
    </row>
    <row r="36" spans="1:36" s="18" customFormat="1" ht="18" x14ac:dyDescent="0.2">
      <c r="A36" s="9">
        <v>10</v>
      </c>
      <c r="B36" s="10">
        <v>183566</v>
      </c>
      <c r="C36" s="10">
        <v>189771</v>
      </c>
      <c r="D36" s="11">
        <v>0.23899999999999999</v>
      </c>
      <c r="E36" s="11">
        <v>0.192</v>
      </c>
      <c r="F36" s="11">
        <v>0.39600000000000002</v>
      </c>
      <c r="G36" s="11">
        <v>0.60399999999999998</v>
      </c>
      <c r="H36" s="23">
        <v>0.37539786556824567</v>
      </c>
      <c r="I36" s="23">
        <v>0.62460213443175439</v>
      </c>
      <c r="K36" s="25"/>
      <c r="L36" s="26">
        <v>0.56200000000000006</v>
      </c>
      <c r="N36" s="9">
        <v>10</v>
      </c>
      <c r="O36" s="10">
        <v>181798</v>
      </c>
      <c r="P36" s="10">
        <v>193102</v>
      </c>
      <c r="Q36" s="11">
        <v>0.215</v>
      </c>
      <c r="R36" s="11">
        <v>0.17199999999999999</v>
      </c>
      <c r="S36" s="11">
        <v>0.372</v>
      </c>
      <c r="T36" s="11">
        <v>0.628</v>
      </c>
      <c r="W36" s="11"/>
      <c r="X36" s="11">
        <v>0.55300000000000005</v>
      </c>
      <c r="Y36" s="9">
        <v>10</v>
      </c>
      <c r="Z36" s="10">
        <v>192056</v>
      </c>
      <c r="AA36" s="10">
        <v>204561</v>
      </c>
      <c r="AB36" s="11">
        <v>0.215</v>
      </c>
      <c r="AC36" s="11">
        <v>0.17199999999999999</v>
      </c>
      <c r="AD36" s="11">
        <v>0.38200000000000001</v>
      </c>
      <c r="AE36" s="11">
        <v>0.61799999999999999</v>
      </c>
      <c r="AF36" s="24">
        <v>0</v>
      </c>
      <c r="AG36" s="24">
        <v>1</v>
      </c>
      <c r="AI36" s="16"/>
      <c r="AJ36" s="16">
        <v>0.59399999999999997</v>
      </c>
    </row>
    <row r="37" spans="1:36" s="18" customFormat="1" ht="18" x14ac:dyDescent="0.2">
      <c r="A37" s="9">
        <v>11</v>
      </c>
      <c r="B37" s="10">
        <v>193194</v>
      </c>
      <c r="C37" s="10">
        <v>201237</v>
      </c>
      <c r="D37" s="11">
        <v>0.27700000000000002</v>
      </c>
      <c r="E37" s="11">
        <v>8.7999999999999995E-2</v>
      </c>
      <c r="F37" s="11">
        <v>0.433</v>
      </c>
      <c r="G37" s="11">
        <v>0.56699999999999995</v>
      </c>
      <c r="H37" s="23">
        <v>0.43522279703184225</v>
      </c>
      <c r="I37" s="23">
        <v>0.5647772029681577</v>
      </c>
      <c r="K37" s="25"/>
      <c r="L37" s="25">
        <v>0.55700000000000005</v>
      </c>
      <c r="N37" s="9">
        <v>11</v>
      </c>
      <c r="O37" s="10">
        <v>190179</v>
      </c>
      <c r="P37" s="10">
        <v>196459</v>
      </c>
      <c r="Q37" s="11">
        <v>0.30299999999999999</v>
      </c>
      <c r="R37" s="11">
        <v>0.107</v>
      </c>
      <c r="S37" s="11">
        <v>0.45900000000000002</v>
      </c>
      <c r="T37" s="11">
        <v>0.54100000000000004</v>
      </c>
      <c r="W37" s="11"/>
      <c r="X37" s="11">
        <v>0.54100000000000004</v>
      </c>
      <c r="Y37" s="9">
        <v>11</v>
      </c>
      <c r="Z37" s="10">
        <v>186653</v>
      </c>
      <c r="AA37" s="10">
        <v>197210</v>
      </c>
      <c r="AB37" s="11">
        <v>0.27700000000000002</v>
      </c>
      <c r="AC37" s="11">
        <v>0.109</v>
      </c>
      <c r="AD37" s="11">
        <v>0.40500000000000003</v>
      </c>
      <c r="AE37" s="11">
        <v>0.59499999999999997</v>
      </c>
      <c r="AF37" s="24">
        <v>0.38826664999999999</v>
      </c>
      <c r="AG37" s="24">
        <v>0.61173334999999995</v>
      </c>
      <c r="AI37" s="16"/>
      <c r="AJ37" s="16">
        <v>0.59399999999999997</v>
      </c>
    </row>
    <row r="38" spans="1:36" s="18" customFormat="1" ht="18" x14ac:dyDescent="0.2">
      <c r="A38" s="9">
        <v>12</v>
      </c>
      <c r="B38" s="10">
        <v>182438</v>
      </c>
      <c r="C38" s="10">
        <v>200993</v>
      </c>
      <c r="D38" s="11">
        <v>0.217</v>
      </c>
      <c r="E38" s="11">
        <v>0.14499999999999999</v>
      </c>
      <c r="F38" s="11">
        <v>0.39800000000000002</v>
      </c>
      <c r="G38" s="11">
        <v>0.60199999999999998</v>
      </c>
      <c r="H38" s="23">
        <v>0.4000274814929321</v>
      </c>
      <c r="I38" s="23">
        <v>0.5999725185070679</v>
      </c>
      <c r="K38" s="25"/>
      <c r="L38" s="26">
        <v>0.55300000000000005</v>
      </c>
      <c r="N38" s="9">
        <v>12</v>
      </c>
      <c r="O38" s="10">
        <v>187221</v>
      </c>
      <c r="P38" s="10">
        <v>202440</v>
      </c>
      <c r="Q38" s="11">
        <v>0.216</v>
      </c>
      <c r="R38" s="11">
        <v>0.14299999999999999</v>
      </c>
      <c r="S38" s="11">
        <v>0.39600000000000002</v>
      </c>
      <c r="T38" s="11">
        <v>0.60399999999999998</v>
      </c>
      <c r="W38" s="11"/>
      <c r="X38" s="11">
        <v>0.54100000000000004</v>
      </c>
      <c r="Y38" s="9">
        <v>12</v>
      </c>
      <c r="Z38" s="10">
        <v>191817</v>
      </c>
      <c r="AA38" s="10">
        <v>208262</v>
      </c>
      <c r="AB38" s="11">
        <v>0.21299999999999999</v>
      </c>
      <c r="AC38" s="11">
        <v>0.14299999999999999</v>
      </c>
      <c r="AD38" s="11">
        <v>0.39500000000000002</v>
      </c>
      <c r="AE38" s="11">
        <v>0.60499999999999998</v>
      </c>
      <c r="AF38" s="24">
        <v>0.42497520999999999</v>
      </c>
      <c r="AG38" s="24">
        <v>0.57502478999999995</v>
      </c>
      <c r="AI38" s="16"/>
      <c r="AJ38" s="16">
        <v>0.56299999999999994</v>
      </c>
    </row>
    <row r="39" spans="1:36" ht="18" x14ac:dyDescent="0.2">
      <c r="A39" s="7">
        <v>13</v>
      </c>
      <c r="B39" s="8">
        <v>192266</v>
      </c>
      <c r="C39" s="8">
        <v>190786</v>
      </c>
      <c r="D39" s="5">
        <v>0.26900000000000002</v>
      </c>
      <c r="E39" s="5">
        <v>7.4999999999999997E-2</v>
      </c>
      <c r="F39" s="5">
        <v>0.443</v>
      </c>
      <c r="G39" s="5">
        <v>0.55700000000000005</v>
      </c>
      <c r="H39" s="25">
        <v>0.37481404044871536</v>
      </c>
      <c r="I39" s="25">
        <v>0.62518595955128464</v>
      </c>
      <c r="K39" s="25"/>
      <c r="L39" s="26">
        <v>0.52900000000000003</v>
      </c>
      <c r="N39" s="7">
        <v>13</v>
      </c>
      <c r="O39" s="8">
        <v>192266</v>
      </c>
      <c r="P39" s="8">
        <v>190786</v>
      </c>
      <c r="Q39" s="5">
        <v>0.26900000000000002</v>
      </c>
      <c r="R39" s="5">
        <v>7.4999999999999997E-2</v>
      </c>
      <c r="S39" s="5">
        <v>0.443</v>
      </c>
      <c r="T39" s="5">
        <v>0.55700000000000005</v>
      </c>
      <c r="W39" s="5"/>
      <c r="X39" s="5">
        <v>0.52900000000000003</v>
      </c>
      <c r="Y39" s="7">
        <v>13</v>
      </c>
      <c r="Z39" s="8">
        <v>192266</v>
      </c>
      <c r="AA39" s="8">
        <v>190786</v>
      </c>
      <c r="AB39" s="5">
        <v>0.26900000000000002</v>
      </c>
      <c r="AC39" s="5">
        <v>7.4999999999999997E-2</v>
      </c>
      <c r="AD39" s="5">
        <v>0.443</v>
      </c>
      <c r="AE39" s="5">
        <v>0.55700000000000005</v>
      </c>
      <c r="AF39" s="27">
        <v>0.45016594999999998</v>
      </c>
      <c r="AG39" s="27">
        <v>0.54983404999999996</v>
      </c>
      <c r="AI39" s="16"/>
      <c r="AJ39" s="16">
        <v>0.55700000000000005</v>
      </c>
    </row>
    <row r="40" spans="1:36" s="18" customFormat="1" ht="18" x14ac:dyDescent="0.2">
      <c r="A40" s="9">
        <v>14</v>
      </c>
      <c r="B40" s="10">
        <v>194087</v>
      </c>
      <c r="C40" s="10">
        <v>213478</v>
      </c>
      <c r="D40" s="11">
        <v>0.38700000000000001</v>
      </c>
      <c r="E40" s="11">
        <v>0.17</v>
      </c>
      <c r="F40" s="11">
        <v>0.70099999999999996</v>
      </c>
      <c r="G40" s="11">
        <v>0.29899999999999999</v>
      </c>
      <c r="H40" s="23">
        <v>0.71359110004667803</v>
      </c>
      <c r="I40" s="23">
        <v>0.25868730874954621</v>
      </c>
      <c r="K40" s="25"/>
      <c r="L40" s="26">
        <v>0.52200000000000002</v>
      </c>
      <c r="N40" s="9">
        <v>14</v>
      </c>
      <c r="O40" s="10">
        <v>198654</v>
      </c>
      <c r="P40" s="10">
        <v>223677</v>
      </c>
      <c r="Q40" s="11">
        <v>0.39600000000000002</v>
      </c>
      <c r="R40" s="11">
        <v>0.12</v>
      </c>
      <c r="S40" s="11">
        <v>0.73399999999999999</v>
      </c>
      <c r="T40" s="11">
        <v>0.26600000000000001</v>
      </c>
      <c r="W40" s="11"/>
      <c r="X40" s="11">
        <v>0.51400000000000001</v>
      </c>
      <c r="Y40" s="9">
        <v>14</v>
      </c>
      <c r="Z40" s="10">
        <v>189566</v>
      </c>
      <c r="AA40" s="10">
        <v>203484</v>
      </c>
      <c r="AB40" s="11">
        <v>0.48399999999999999</v>
      </c>
      <c r="AC40" s="11">
        <v>0.182</v>
      </c>
      <c r="AD40" s="11">
        <v>0.77100000000000002</v>
      </c>
      <c r="AE40" s="11">
        <v>0.22900000000000001</v>
      </c>
      <c r="AF40" s="24">
        <v>1</v>
      </c>
      <c r="AG40" s="24">
        <v>0</v>
      </c>
      <c r="AI40" s="16"/>
      <c r="AJ40" s="16">
        <v>0.52200000000000002</v>
      </c>
    </row>
    <row r="41" spans="1:36" s="18" customFormat="1" ht="18" x14ac:dyDescent="0.2">
      <c r="A41" s="9">
        <v>15</v>
      </c>
      <c r="B41" s="10">
        <v>195003</v>
      </c>
      <c r="C41" s="10">
        <v>209964</v>
      </c>
      <c r="D41" s="11">
        <v>0.30599999999999999</v>
      </c>
      <c r="E41" s="11">
        <v>0.10100000000000001</v>
      </c>
      <c r="F41" s="11">
        <v>0.71099999999999997</v>
      </c>
      <c r="G41" s="11">
        <v>0.28899999999999998</v>
      </c>
      <c r="H41" s="23">
        <v>0.731048993086865</v>
      </c>
      <c r="I41" s="23">
        <v>0.23282236248872859</v>
      </c>
      <c r="K41" s="25"/>
      <c r="L41" s="26">
        <v>0.51700000000000002</v>
      </c>
      <c r="N41" s="9">
        <v>15</v>
      </c>
      <c r="O41" s="10">
        <v>192490</v>
      </c>
      <c r="P41" s="10">
        <v>203358</v>
      </c>
      <c r="Q41" s="11">
        <v>0.20899999999999999</v>
      </c>
      <c r="R41" s="11">
        <v>0.115</v>
      </c>
      <c r="S41" s="11">
        <v>0.60299999999999998</v>
      </c>
      <c r="T41" s="11">
        <v>0.39700000000000002</v>
      </c>
      <c r="W41" s="11">
        <f>AVERAGE(W13:W34)</f>
        <v>0.6242727272727272</v>
      </c>
      <c r="X41" s="11">
        <f>AVERAGE(X13:X40)</f>
        <v>0.62771428571428578</v>
      </c>
      <c r="Y41" s="9">
        <v>15</v>
      </c>
      <c r="Z41" s="10">
        <v>188841</v>
      </c>
      <c r="AA41" s="10">
        <v>198472</v>
      </c>
      <c r="AB41" s="11">
        <v>0.11700000000000001</v>
      </c>
      <c r="AC41" s="11">
        <v>5.2999999999999999E-2</v>
      </c>
      <c r="AD41" s="11">
        <v>0.54900000000000004</v>
      </c>
      <c r="AE41" s="11">
        <v>0.45100000000000001</v>
      </c>
      <c r="AF41" s="24">
        <v>0.47744101</v>
      </c>
      <c r="AG41" s="24">
        <v>0.52255898999999995</v>
      </c>
      <c r="AI41" s="16"/>
      <c r="AJ41" s="16">
        <v>0.51800000000000002</v>
      </c>
    </row>
    <row r="42" spans="1:36" s="18" customFormat="1" ht="18" x14ac:dyDescent="0.2">
      <c r="A42" s="9">
        <v>16</v>
      </c>
      <c r="B42" s="10">
        <v>197303</v>
      </c>
      <c r="C42" s="10">
        <v>229231</v>
      </c>
      <c r="D42" s="11">
        <v>0.122</v>
      </c>
      <c r="E42" s="11">
        <v>7.3999999999999996E-2</v>
      </c>
      <c r="F42" s="11">
        <v>0.63700000000000001</v>
      </c>
      <c r="G42" s="11">
        <v>0.36299999999999999</v>
      </c>
      <c r="H42" s="23">
        <v>0.6527699046637464</v>
      </c>
      <c r="I42" s="23">
        <v>0.3123730997165679</v>
      </c>
      <c r="K42" s="25"/>
      <c r="L42" s="26">
        <v>0.51700000000000002</v>
      </c>
      <c r="N42" s="9">
        <v>16</v>
      </c>
      <c r="O42" s="10">
        <v>187230</v>
      </c>
      <c r="P42" s="10">
        <v>207192</v>
      </c>
      <c r="Q42" s="11">
        <v>0.13900000000000001</v>
      </c>
      <c r="R42" s="11">
        <v>8.2000000000000003E-2</v>
      </c>
      <c r="S42" s="11">
        <v>0.64400000000000002</v>
      </c>
      <c r="T42" s="11">
        <v>0.35599999999999998</v>
      </c>
      <c r="Y42" s="9">
        <v>16</v>
      </c>
      <c r="Z42" s="10">
        <v>199393</v>
      </c>
      <c r="AA42" s="10">
        <v>224814</v>
      </c>
      <c r="AB42" s="11">
        <v>0.16400000000000001</v>
      </c>
      <c r="AC42" s="11">
        <v>8.8999999999999996E-2</v>
      </c>
      <c r="AD42" s="11">
        <v>0.69099999999999995</v>
      </c>
      <c r="AE42" s="11">
        <v>0.309</v>
      </c>
      <c r="AF42" s="24">
        <v>0.65332345999999997</v>
      </c>
      <c r="AG42" s="24">
        <v>0.34667653999999998</v>
      </c>
      <c r="AI42" s="16"/>
      <c r="AJ42" s="16">
        <v>0.51</v>
      </c>
    </row>
    <row r="43" spans="1:36" s="18" customFormat="1" ht="18" x14ac:dyDescent="0.2">
      <c r="A43" s="9">
        <v>17</v>
      </c>
      <c r="B43" s="10">
        <v>182304</v>
      </c>
      <c r="C43" s="10">
        <v>217810</v>
      </c>
      <c r="D43" s="11">
        <v>0.13</v>
      </c>
      <c r="E43" s="11">
        <v>8.8999999999999996E-2</v>
      </c>
      <c r="F43" s="11">
        <v>0.48799999999999999</v>
      </c>
      <c r="G43" s="11">
        <v>0.51200000000000001</v>
      </c>
      <c r="H43" s="23">
        <v>0.50598097010020526</v>
      </c>
      <c r="I43" s="23">
        <v>0.46352265488336347</v>
      </c>
      <c r="K43" s="25"/>
      <c r="L43" s="26">
        <v>0.51200000000000001</v>
      </c>
      <c r="N43" s="9">
        <v>17</v>
      </c>
      <c r="O43" s="10">
        <v>199914</v>
      </c>
      <c r="P43" s="10">
        <v>243047</v>
      </c>
      <c r="Q43" s="11">
        <v>0.105</v>
      </c>
      <c r="R43" s="11">
        <v>7.6999999999999999E-2</v>
      </c>
      <c r="S43" s="11">
        <v>0.52700000000000002</v>
      </c>
      <c r="T43" s="11">
        <v>0.47299999999999998</v>
      </c>
      <c r="Y43" s="9">
        <v>17</v>
      </c>
      <c r="Z43" s="10">
        <v>194407</v>
      </c>
      <c r="AA43" s="10">
        <v>230983</v>
      </c>
      <c r="AB43" s="11">
        <v>0.10100000000000001</v>
      </c>
      <c r="AC43" s="11">
        <v>6.7000000000000004E-2</v>
      </c>
      <c r="AD43" s="11">
        <v>0.54500000000000004</v>
      </c>
      <c r="AE43" s="11">
        <v>0.45500000000000002</v>
      </c>
      <c r="AF43" s="24">
        <v>0.49555338999999998</v>
      </c>
      <c r="AG43" s="24">
        <v>0.50444661000000002</v>
      </c>
      <c r="AI43" s="16"/>
      <c r="AJ43" s="16">
        <v>0.503</v>
      </c>
    </row>
    <row r="44" spans="1:36" s="18" customFormat="1" ht="18" x14ac:dyDescent="0.2">
      <c r="A44" s="9">
        <v>18</v>
      </c>
      <c r="B44" s="10">
        <v>192915</v>
      </c>
      <c r="C44" s="10">
        <v>217193</v>
      </c>
      <c r="D44" s="11">
        <v>0.17199999999999999</v>
      </c>
      <c r="E44" s="11">
        <v>6.5000000000000002E-2</v>
      </c>
      <c r="F44" s="11">
        <v>0.48299999999999998</v>
      </c>
      <c r="G44" s="11">
        <v>0.51700000000000002</v>
      </c>
      <c r="H44" s="23">
        <v>0.47353666525374744</v>
      </c>
      <c r="I44" s="23">
        <v>0.49895957766560056</v>
      </c>
      <c r="K44" s="25"/>
      <c r="L44" s="25">
        <v>0.51</v>
      </c>
      <c r="N44" s="9">
        <v>18</v>
      </c>
      <c r="O44" s="10">
        <v>183324</v>
      </c>
      <c r="P44" s="10">
        <v>210403</v>
      </c>
      <c r="Q44" s="11">
        <v>0.26200000000000001</v>
      </c>
      <c r="R44" s="11">
        <v>0.104</v>
      </c>
      <c r="S44" s="11">
        <v>0.51</v>
      </c>
      <c r="T44" s="11">
        <v>0.49</v>
      </c>
      <c r="W44" s="11"/>
      <c r="X44" s="11"/>
      <c r="Y44" s="9">
        <v>18</v>
      </c>
      <c r="Z44" s="10">
        <v>189405</v>
      </c>
      <c r="AA44" s="10">
        <v>229924</v>
      </c>
      <c r="AB44" s="11">
        <v>0.255</v>
      </c>
      <c r="AC44" s="11">
        <v>0.106</v>
      </c>
      <c r="AD44" s="11">
        <v>0.48199999999999998</v>
      </c>
      <c r="AE44" s="11">
        <v>0.51800000000000002</v>
      </c>
      <c r="AF44" s="24">
        <v>0.44664134999999999</v>
      </c>
      <c r="AG44" s="24">
        <v>0.55335864999999995</v>
      </c>
      <c r="AI44" s="16">
        <f>AVERAGE(AI13:AI31)</f>
        <v>0.6683684210526315</v>
      </c>
      <c r="AJ44" s="16">
        <f>AVERAGE(AJ13:AJ43)</f>
        <v>0.62264516129032255</v>
      </c>
    </row>
    <row r="45" spans="1:36" ht="18" x14ac:dyDescent="0.2">
      <c r="A45" s="7">
        <v>19</v>
      </c>
      <c r="B45" s="8">
        <v>182869</v>
      </c>
      <c r="C45" s="8">
        <v>184303</v>
      </c>
      <c r="D45" s="5">
        <v>0.34899999999999998</v>
      </c>
      <c r="E45" s="5">
        <v>9.7000000000000003E-2</v>
      </c>
      <c r="F45" s="5">
        <v>0.51</v>
      </c>
      <c r="G45" s="5">
        <v>0.49</v>
      </c>
      <c r="H45" s="25">
        <v>0.5036572799297262</v>
      </c>
      <c r="I45" s="25">
        <v>0.49634272007027386</v>
      </c>
      <c r="K45" s="25">
        <f>AVERAGE(K13:K30)</f>
        <v>0.6623888888888888</v>
      </c>
      <c r="L45" s="26">
        <f>AVERAGE(L13:L44)</f>
        <v>0.61468749999999994</v>
      </c>
      <c r="N45" s="7">
        <v>19</v>
      </c>
      <c r="O45" s="8">
        <v>182869</v>
      </c>
      <c r="P45" s="8">
        <v>184303</v>
      </c>
      <c r="Q45" s="5">
        <v>0.34899999999999998</v>
      </c>
      <c r="R45" s="5">
        <v>9.7000000000000003E-2</v>
      </c>
      <c r="S45" s="5">
        <v>0.51</v>
      </c>
      <c r="T45" s="5">
        <v>0.49</v>
      </c>
      <c r="W45" s="5"/>
      <c r="X45" s="5"/>
      <c r="Y45" s="7">
        <v>19</v>
      </c>
      <c r="Z45" s="8">
        <v>183181</v>
      </c>
      <c r="AA45" s="8">
        <v>193127</v>
      </c>
      <c r="AB45" s="5">
        <v>0.32</v>
      </c>
      <c r="AC45" s="5">
        <v>0.113</v>
      </c>
      <c r="AD45" s="5">
        <v>0.49</v>
      </c>
      <c r="AE45" s="5">
        <v>0.51</v>
      </c>
      <c r="AF45" s="27">
        <v>0.43560160999999997</v>
      </c>
      <c r="AG45" s="27">
        <v>0.56439839000000003</v>
      </c>
      <c r="AI45" t="s">
        <v>69</v>
      </c>
    </row>
    <row r="46" spans="1:36" ht="18" x14ac:dyDescent="0.2">
      <c r="A46" s="7">
        <v>20</v>
      </c>
      <c r="B46" s="8">
        <v>184237</v>
      </c>
      <c r="C46" s="8">
        <v>206171</v>
      </c>
      <c r="D46" s="5">
        <v>0.40300000000000002</v>
      </c>
      <c r="E46" s="5">
        <v>0.13900000000000001</v>
      </c>
      <c r="F46" s="5">
        <v>0.83599999999999997</v>
      </c>
      <c r="G46" s="5">
        <v>0.16400000000000001</v>
      </c>
      <c r="H46" s="25">
        <v>0.83521863920310657</v>
      </c>
      <c r="I46" s="25">
        <v>0.1385446564241094</v>
      </c>
      <c r="K46" t="s">
        <v>69</v>
      </c>
      <c r="N46" s="7">
        <v>20</v>
      </c>
      <c r="O46" s="8">
        <v>184237</v>
      </c>
      <c r="P46" s="8">
        <v>206171</v>
      </c>
      <c r="Q46" s="5">
        <v>0.40300000000000002</v>
      </c>
      <c r="R46" s="5">
        <v>0.13900000000000001</v>
      </c>
      <c r="S46" s="5">
        <v>0.83599999999999997</v>
      </c>
      <c r="T46" s="5">
        <v>0.16400000000000001</v>
      </c>
      <c r="W46" s="5"/>
      <c r="X46" s="5"/>
      <c r="Y46" s="7">
        <v>20</v>
      </c>
      <c r="Z46" s="8">
        <v>190767</v>
      </c>
      <c r="AA46" s="8">
        <v>197171</v>
      </c>
      <c r="AB46" s="5">
        <v>0.47399999999999998</v>
      </c>
      <c r="AC46" s="5">
        <v>0.157</v>
      </c>
      <c r="AD46" s="5">
        <v>0.76800000000000002</v>
      </c>
      <c r="AE46" s="5">
        <v>0.23200000000000001</v>
      </c>
      <c r="AF46" s="27">
        <v>1</v>
      </c>
      <c r="AG46" s="27">
        <v>0</v>
      </c>
      <c r="AI46" t="s">
        <v>56</v>
      </c>
      <c r="AJ46" t="s">
        <v>2</v>
      </c>
    </row>
    <row r="47" spans="1:36" ht="18" x14ac:dyDescent="0.2">
      <c r="A47" s="7">
        <v>21</v>
      </c>
      <c r="B47" s="8">
        <v>183514</v>
      </c>
      <c r="C47" s="8">
        <v>201034</v>
      </c>
      <c r="D47" s="5">
        <v>0.438</v>
      </c>
      <c r="E47" s="5">
        <v>0.13</v>
      </c>
      <c r="F47" s="5">
        <v>0.66300000000000003</v>
      </c>
      <c r="G47" s="5">
        <v>0.33700000000000002</v>
      </c>
      <c r="H47" s="25">
        <v>0.70948012232415902</v>
      </c>
      <c r="I47" s="25">
        <v>0.29051987767584098</v>
      </c>
      <c r="K47" t="s">
        <v>1</v>
      </c>
      <c r="L47" t="s">
        <v>2</v>
      </c>
      <c r="N47" s="7">
        <v>21</v>
      </c>
      <c r="O47" s="8">
        <v>183514</v>
      </c>
      <c r="P47" s="8">
        <v>201034</v>
      </c>
      <c r="Q47" s="5">
        <v>0.438</v>
      </c>
      <c r="R47" s="5">
        <v>0.13</v>
      </c>
      <c r="S47" s="5">
        <v>0.66300000000000003</v>
      </c>
      <c r="T47" s="5">
        <v>0.33700000000000002</v>
      </c>
      <c r="W47" s="5"/>
      <c r="X47" s="5"/>
      <c r="Y47" s="7">
        <v>21</v>
      </c>
      <c r="Z47" s="8">
        <v>183202</v>
      </c>
      <c r="AA47" s="8">
        <v>192209</v>
      </c>
      <c r="AB47" s="5">
        <v>0.47</v>
      </c>
      <c r="AC47" s="5">
        <v>0.11600000000000001</v>
      </c>
      <c r="AD47" s="5">
        <v>0.66800000000000004</v>
      </c>
      <c r="AE47" s="5">
        <v>0.33200000000000002</v>
      </c>
      <c r="AF47" s="27">
        <v>0.71735921000000002</v>
      </c>
      <c r="AG47" s="27">
        <v>0.28264078999999998</v>
      </c>
      <c r="AI47" s="27">
        <v>1</v>
      </c>
      <c r="AJ47" s="27">
        <v>1</v>
      </c>
    </row>
    <row r="48" spans="1:36" ht="18" x14ac:dyDescent="0.2">
      <c r="A48" s="7">
        <v>22</v>
      </c>
      <c r="B48" s="8">
        <v>182730</v>
      </c>
      <c r="C48" s="8">
        <v>192437</v>
      </c>
      <c r="D48" s="5">
        <v>0.33700000000000002</v>
      </c>
      <c r="E48" s="5">
        <v>9.2999999999999999E-2</v>
      </c>
      <c r="F48" s="5">
        <v>0.59599999999999997</v>
      </c>
      <c r="G48" s="5">
        <v>0.40400000000000003</v>
      </c>
      <c r="H48" s="25">
        <v>0.61810122005115908</v>
      </c>
      <c r="I48" s="25">
        <v>0.36144852616212886</v>
      </c>
      <c r="K48" s="25">
        <v>0.83521863920310657</v>
      </c>
      <c r="L48" s="25">
        <v>0.71641654465592974</v>
      </c>
      <c r="N48" s="7">
        <v>22</v>
      </c>
      <c r="O48" s="8">
        <v>182730</v>
      </c>
      <c r="P48" s="8">
        <v>192437</v>
      </c>
      <c r="Q48" s="5">
        <v>0.33700000000000002</v>
      </c>
      <c r="R48" s="5">
        <v>9.2999999999999999E-2</v>
      </c>
      <c r="S48" s="5">
        <v>0.59599999999999997</v>
      </c>
      <c r="T48" s="5">
        <v>0.40400000000000003</v>
      </c>
      <c r="W48" s="5"/>
      <c r="X48" s="5"/>
      <c r="Y48" s="7">
        <v>22</v>
      </c>
      <c r="Z48" s="8">
        <v>199919</v>
      </c>
      <c r="AA48" s="8">
        <v>224272</v>
      </c>
      <c r="AB48" s="5">
        <v>0.27800000000000002</v>
      </c>
      <c r="AC48" s="5">
        <v>7.2999999999999995E-2</v>
      </c>
      <c r="AD48" s="5">
        <v>0.66300000000000003</v>
      </c>
      <c r="AE48" s="5">
        <v>0.33700000000000002</v>
      </c>
      <c r="AF48" s="27">
        <v>0.65582881999999998</v>
      </c>
      <c r="AG48" s="27">
        <v>0.34417118000000002</v>
      </c>
      <c r="AI48" s="27">
        <v>1</v>
      </c>
      <c r="AJ48" s="27">
        <v>1</v>
      </c>
    </row>
    <row r="49" spans="1:36" ht="18" x14ac:dyDescent="0.2">
      <c r="A49" s="7">
        <v>23</v>
      </c>
      <c r="B49" s="8">
        <v>197306</v>
      </c>
      <c r="C49" s="8">
        <v>210237</v>
      </c>
      <c r="D49" s="5">
        <v>0.13100000000000001</v>
      </c>
      <c r="E49" s="5">
        <v>9.7000000000000003E-2</v>
      </c>
      <c r="F49" s="5">
        <v>0.68799999999999994</v>
      </c>
      <c r="G49" s="5">
        <v>0.312</v>
      </c>
      <c r="H49" s="25">
        <v>0.71291633450642611</v>
      </c>
      <c r="I49" s="25">
        <v>0.28708366549357389</v>
      </c>
      <c r="K49" s="25">
        <v>0.81731898985275042</v>
      </c>
      <c r="L49" s="25">
        <v>0.69968514580551566</v>
      </c>
      <c r="N49" s="7">
        <v>23</v>
      </c>
      <c r="O49" s="8">
        <v>197306</v>
      </c>
      <c r="P49" s="8">
        <v>210237</v>
      </c>
      <c r="Q49" s="5">
        <v>0.13100000000000001</v>
      </c>
      <c r="R49" s="5">
        <v>9.7000000000000003E-2</v>
      </c>
      <c r="S49" s="5">
        <v>0.68799999999999994</v>
      </c>
      <c r="T49" s="5">
        <v>0.312</v>
      </c>
      <c r="W49" s="5"/>
      <c r="X49" s="5"/>
      <c r="Y49" s="7">
        <v>23</v>
      </c>
      <c r="Z49" s="8">
        <v>197306</v>
      </c>
      <c r="AA49" s="8">
        <v>210237</v>
      </c>
      <c r="AB49" s="5">
        <v>0.13100000000000001</v>
      </c>
      <c r="AC49" s="5">
        <v>9.7000000000000003E-2</v>
      </c>
      <c r="AD49" s="5">
        <v>0.68799999999999994</v>
      </c>
      <c r="AE49" s="5">
        <v>0.312</v>
      </c>
      <c r="AF49" s="27">
        <v>0.68057719000000005</v>
      </c>
      <c r="AG49" s="27">
        <v>0.31942281</v>
      </c>
      <c r="AI49" s="27">
        <v>1</v>
      </c>
      <c r="AJ49" s="27">
        <v>1</v>
      </c>
    </row>
    <row r="50" spans="1:36" s="18" customFormat="1" ht="18" x14ac:dyDescent="0.2">
      <c r="A50" s="14">
        <v>24</v>
      </c>
      <c r="B50" s="15">
        <v>197106</v>
      </c>
      <c r="C50" s="15">
        <v>213177</v>
      </c>
      <c r="D50" s="16">
        <v>0.23400000000000001</v>
      </c>
      <c r="E50" s="16">
        <v>0.106</v>
      </c>
      <c r="F50" s="16">
        <v>0.44700000000000001</v>
      </c>
      <c r="G50" s="16">
        <v>0.55300000000000005</v>
      </c>
      <c r="H50" s="25">
        <v>0.46138281220173327</v>
      </c>
      <c r="I50" s="25">
        <v>0.53861718779826673</v>
      </c>
      <c r="K50" s="25">
        <v>0.78051585345818963</v>
      </c>
      <c r="L50" s="25">
        <v>0.69731081926203875</v>
      </c>
      <c r="N50" s="9">
        <v>24</v>
      </c>
      <c r="O50" s="10">
        <v>197106</v>
      </c>
      <c r="P50" s="10">
        <v>213177</v>
      </c>
      <c r="Q50" s="11">
        <v>0.23400000000000001</v>
      </c>
      <c r="R50" s="11">
        <v>0.106</v>
      </c>
      <c r="S50" s="11">
        <v>0.44700000000000001</v>
      </c>
      <c r="T50" s="11">
        <v>0.55300000000000005</v>
      </c>
      <c r="W50" s="11"/>
      <c r="X50" s="11"/>
      <c r="Y50" s="9">
        <v>24</v>
      </c>
      <c r="Z50" s="10">
        <v>188171</v>
      </c>
      <c r="AA50" s="10">
        <v>196898</v>
      </c>
      <c r="AB50" s="11">
        <v>0.18099999999999999</v>
      </c>
      <c r="AC50" s="11">
        <v>0.12</v>
      </c>
      <c r="AD50" s="11">
        <v>0.40600000000000003</v>
      </c>
      <c r="AE50" s="11">
        <v>0.59399999999999997</v>
      </c>
      <c r="AF50" s="24">
        <v>0.39226629000000002</v>
      </c>
      <c r="AG50" s="24">
        <v>0.60773370999999998</v>
      </c>
      <c r="AI50" s="27">
        <v>1</v>
      </c>
      <c r="AJ50" s="27">
        <v>1</v>
      </c>
    </row>
    <row r="51" spans="1:36" ht="18" x14ac:dyDescent="0.2">
      <c r="A51" s="7">
        <v>25</v>
      </c>
      <c r="B51" s="8">
        <v>197991</v>
      </c>
      <c r="C51" s="8">
        <v>200614</v>
      </c>
      <c r="D51" s="5">
        <v>0.27</v>
      </c>
      <c r="E51" s="5">
        <v>5.3999999999999999E-2</v>
      </c>
      <c r="F51" s="5">
        <v>0.434</v>
      </c>
      <c r="G51" s="5">
        <v>0.56599999999999995</v>
      </c>
      <c r="H51" s="25">
        <v>0.42909879372572701</v>
      </c>
      <c r="I51" s="25">
        <v>0.57090120627427299</v>
      </c>
      <c r="K51" s="25">
        <v>0.75631345124073046</v>
      </c>
      <c r="L51" s="25">
        <v>0.688474252552707</v>
      </c>
      <c r="N51" s="7">
        <v>25</v>
      </c>
      <c r="O51" s="8">
        <v>197991</v>
      </c>
      <c r="P51" s="8">
        <v>200614</v>
      </c>
      <c r="Q51" s="5">
        <v>0.27</v>
      </c>
      <c r="R51" s="5">
        <v>5.3999999999999999E-2</v>
      </c>
      <c r="S51" s="5">
        <v>0.434</v>
      </c>
      <c r="T51" s="5">
        <v>0.56599999999999995</v>
      </c>
      <c r="W51" s="5"/>
      <c r="X51" s="5"/>
      <c r="Y51" s="7">
        <v>25</v>
      </c>
      <c r="Z51" s="8">
        <v>199294</v>
      </c>
      <c r="AA51" s="8">
        <v>198564</v>
      </c>
      <c r="AB51" s="5">
        <v>0.253</v>
      </c>
      <c r="AC51" s="5">
        <v>4.7E-2</v>
      </c>
      <c r="AD51" s="5">
        <v>0.371</v>
      </c>
      <c r="AE51" s="5">
        <v>0.629</v>
      </c>
      <c r="AF51" s="27">
        <v>0.36193581000000002</v>
      </c>
      <c r="AG51" s="27">
        <v>0.63806419000000003</v>
      </c>
      <c r="AI51" s="27">
        <v>1</v>
      </c>
      <c r="AJ51" s="27">
        <v>1</v>
      </c>
    </row>
    <row r="52" spans="1:36" s="18" customFormat="1" ht="18" x14ac:dyDescent="0.2">
      <c r="A52" s="9">
        <v>26</v>
      </c>
      <c r="B52" s="10">
        <v>196115</v>
      </c>
      <c r="C52" s="10">
        <v>198870</v>
      </c>
      <c r="D52" s="11">
        <v>0.19</v>
      </c>
      <c r="E52" s="11">
        <v>0.11799999999999999</v>
      </c>
      <c r="F52" s="11">
        <v>0.36399999999999999</v>
      </c>
      <c r="G52" s="11">
        <v>0.63600000000000001</v>
      </c>
      <c r="H52" s="23">
        <v>0.35164543083542371</v>
      </c>
      <c r="I52" s="23">
        <v>0.64835456916457634</v>
      </c>
      <c r="K52" s="25">
        <v>0.75245750357759023</v>
      </c>
      <c r="L52" s="25">
        <v>0.68181883464747872</v>
      </c>
      <c r="N52" s="9">
        <v>26</v>
      </c>
      <c r="O52" s="10">
        <v>186461</v>
      </c>
      <c r="P52" s="10">
        <v>190589</v>
      </c>
      <c r="Q52" s="11">
        <v>0.151</v>
      </c>
      <c r="R52" s="11">
        <v>0.11799999999999999</v>
      </c>
      <c r="S52" s="11">
        <v>0.31900000000000001</v>
      </c>
      <c r="T52" s="11">
        <v>0.68100000000000005</v>
      </c>
      <c r="W52" s="11"/>
      <c r="X52" s="11"/>
      <c r="Y52" s="9">
        <v>26</v>
      </c>
      <c r="Z52" s="10">
        <v>191444</v>
      </c>
      <c r="AA52" s="10">
        <v>199309</v>
      </c>
      <c r="AB52" s="11">
        <v>0.18</v>
      </c>
      <c r="AC52" s="11">
        <v>5.6000000000000001E-2</v>
      </c>
      <c r="AD52" s="11">
        <v>0.437</v>
      </c>
      <c r="AE52" s="11">
        <v>0.56299999999999994</v>
      </c>
      <c r="AF52" s="24">
        <v>0</v>
      </c>
      <c r="AG52" s="24">
        <v>1</v>
      </c>
      <c r="AI52" s="27">
        <v>1</v>
      </c>
      <c r="AJ52" s="27">
        <v>1</v>
      </c>
    </row>
    <row r="53" spans="1:36" s="18" customFormat="1" ht="18" x14ac:dyDescent="0.2">
      <c r="A53" s="9">
        <v>27</v>
      </c>
      <c r="B53" s="10">
        <v>189954</v>
      </c>
      <c r="C53" s="10">
        <v>205148</v>
      </c>
      <c r="D53" s="11">
        <v>0.22500000000000001</v>
      </c>
      <c r="E53" s="11">
        <v>6.8000000000000005E-2</v>
      </c>
      <c r="F53" s="11">
        <v>0.48299999999999998</v>
      </c>
      <c r="G53" s="11">
        <v>0.51700000000000002</v>
      </c>
      <c r="H53" s="23">
        <v>0.50523621651224393</v>
      </c>
      <c r="I53" s="23">
        <v>0.49476378348775607</v>
      </c>
      <c r="K53" s="25">
        <v>0.731048993086865</v>
      </c>
      <c r="L53" s="25">
        <v>0.66307128431445883</v>
      </c>
      <c r="N53" s="9">
        <v>27</v>
      </c>
      <c r="O53" s="10">
        <v>199608</v>
      </c>
      <c r="P53" s="10">
        <v>213428</v>
      </c>
      <c r="Q53" s="11">
        <v>0.25800000000000001</v>
      </c>
      <c r="R53" s="11">
        <v>7.0000000000000007E-2</v>
      </c>
      <c r="S53" s="11">
        <v>0.51300000000000001</v>
      </c>
      <c r="T53" s="11">
        <v>0.48699999999999999</v>
      </c>
      <c r="W53" s="11"/>
      <c r="X53" s="11"/>
      <c r="Y53" s="9">
        <v>27</v>
      </c>
      <c r="Z53" s="10">
        <v>191166</v>
      </c>
      <c r="AA53" s="10">
        <v>213207</v>
      </c>
      <c r="AB53" s="11">
        <v>0.251</v>
      </c>
      <c r="AC53" s="11">
        <v>7.9000000000000001E-2</v>
      </c>
      <c r="AD53" s="11">
        <v>0.497</v>
      </c>
      <c r="AE53" s="11">
        <v>0.503</v>
      </c>
      <c r="AF53" s="24">
        <v>0.46683880999999999</v>
      </c>
      <c r="AG53" s="24">
        <v>0.53316118999999995</v>
      </c>
      <c r="AI53" s="27">
        <v>0.83880809999999995</v>
      </c>
      <c r="AJ53" s="27">
        <v>1</v>
      </c>
    </row>
    <row r="54" spans="1:36" s="18" customFormat="1" ht="18" x14ac:dyDescent="0.2">
      <c r="A54" s="14">
        <v>28</v>
      </c>
      <c r="B54" s="15">
        <v>198114</v>
      </c>
      <c r="C54" s="15">
        <v>200607</v>
      </c>
      <c r="D54" s="16">
        <v>0.45300000000000001</v>
      </c>
      <c r="E54" s="16">
        <v>7.5999999999999998E-2</v>
      </c>
      <c r="F54" s="16">
        <v>0.75</v>
      </c>
      <c r="G54" s="16">
        <v>0.25</v>
      </c>
      <c r="H54" s="25">
        <v>0.75245750357759023</v>
      </c>
      <c r="I54" s="25">
        <v>0.24754249642240975</v>
      </c>
      <c r="K54" s="25">
        <v>0.72877693400012344</v>
      </c>
      <c r="L54" s="25">
        <v>0.6507769956169478</v>
      </c>
      <c r="N54" s="9">
        <v>28</v>
      </c>
      <c r="O54" s="10">
        <v>198114</v>
      </c>
      <c r="P54" s="10">
        <v>200607</v>
      </c>
      <c r="Q54" s="11">
        <v>0.45300000000000001</v>
      </c>
      <c r="R54" s="11">
        <v>7.5999999999999998E-2</v>
      </c>
      <c r="S54" s="11">
        <v>0.75</v>
      </c>
      <c r="T54" s="11">
        <v>0.25</v>
      </c>
      <c r="W54" s="11"/>
      <c r="X54" s="11"/>
      <c r="Y54" s="9">
        <v>28</v>
      </c>
      <c r="Z54" s="10">
        <v>199439</v>
      </c>
      <c r="AA54" s="10">
        <v>196245</v>
      </c>
      <c r="AB54" s="11">
        <v>0.56299999999999994</v>
      </c>
      <c r="AC54" s="11">
        <v>8.8999999999999996E-2</v>
      </c>
      <c r="AD54" s="11">
        <v>0.81499999999999995</v>
      </c>
      <c r="AE54" s="11">
        <v>0.185</v>
      </c>
      <c r="AF54" s="24">
        <v>0.83880809999999995</v>
      </c>
      <c r="AG54" s="24">
        <v>0.1611919</v>
      </c>
      <c r="AI54" s="27">
        <v>0.82510433999999999</v>
      </c>
      <c r="AJ54" s="27">
        <v>1</v>
      </c>
    </row>
    <row r="55" spans="1:36" ht="18" x14ac:dyDescent="0.2">
      <c r="A55" s="7">
        <v>29</v>
      </c>
      <c r="B55" s="8">
        <v>190676</v>
      </c>
      <c r="C55" s="8">
        <v>191564</v>
      </c>
      <c r="D55" s="5">
        <v>0.114</v>
      </c>
      <c r="E55" s="5">
        <v>8.1000000000000003E-2</v>
      </c>
      <c r="F55" s="5">
        <v>0.29299999999999998</v>
      </c>
      <c r="G55" s="5">
        <v>0.70699999999999996</v>
      </c>
      <c r="H55" s="25">
        <v>0.28358345534407026</v>
      </c>
      <c r="I55" s="25">
        <v>0.71641654465592974</v>
      </c>
      <c r="K55" s="25">
        <v>0.71359110004667803</v>
      </c>
      <c r="L55" s="25">
        <v>0.65071816074373257</v>
      </c>
      <c r="N55" s="7">
        <v>29</v>
      </c>
      <c r="O55" s="8">
        <v>190676</v>
      </c>
      <c r="P55" s="8">
        <v>191564</v>
      </c>
      <c r="Q55" s="5">
        <v>0.114</v>
      </c>
      <c r="R55" s="5">
        <v>8.1000000000000003E-2</v>
      </c>
      <c r="S55" s="5">
        <v>0.29299999999999998</v>
      </c>
      <c r="T55" s="5">
        <v>0.70699999999999996</v>
      </c>
      <c r="W55" s="5"/>
      <c r="X55" s="5"/>
      <c r="Y55" s="7">
        <v>29</v>
      </c>
      <c r="Z55" s="8">
        <v>192959</v>
      </c>
      <c r="AA55" s="8">
        <v>197901</v>
      </c>
      <c r="AB55" s="5">
        <v>0.10100000000000001</v>
      </c>
      <c r="AC55" s="5">
        <v>0.09</v>
      </c>
      <c r="AD55" s="5">
        <v>0.30199999999999999</v>
      </c>
      <c r="AE55" s="5">
        <v>0.69799999999999995</v>
      </c>
      <c r="AF55" s="27">
        <v>0</v>
      </c>
      <c r="AG55" s="27">
        <v>1</v>
      </c>
      <c r="AI55" s="27">
        <v>0.79057566999999995</v>
      </c>
      <c r="AJ55" s="27">
        <v>1</v>
      </c>
    </row>
    <row r="56" spans="1:36" ht="18" x14ac:dyDescent="0.2">
      <c r="A56" s="7">
        <v>30</v>
      </c>
      <c r="B56" s="8">
        <v>198458</v>
      </c>
      <c r="C56" s="8">
        <v>193382</v>
      </c>
      <c r="D56" s="5">
        <v>0.155</v>
      </c>
      <c r="E56" s="5">
        <v>5.1999999999999998E-2</v>
      </c>
      <c r="F56" s="5">
        <v>0.32500000000000001</v>
      </c>
      <c r="G56" s="5">
        <v>0.67500000000000004</v>
      </c>
      <c r="H56" s="25">
        <v>0.34205482634452317</v>
      </c>
      <c r="I56" s="25">
        <v>0.62626321291671505</v>
      </c>
      <c r="K56" s="25">
        <v>0.71291633450642611</v>
      </c>
      <c r="L56" s="25">
        <v>0.64835456916457634</v>
      </c>
      <c r="N56" s="7">
        <v>30</v>
      </c>
      <c r="O56" s="8">
        <v>198458</v>
      </c>
      <c r="P56" s="8">
        <v>193382</v>
      </c>
      <c r="Q56" s="5">
        <v>0.155</v>
      </c>
      <c r="R56" s="5">
        <v>5.1999999999999998E-2</v>
      </c>
      <c r="S56" s="5">
        <v>0.32500000000000001</v>
      </c>
      <c r="T56" s="5">
        <v>0.67500000000000004</v>
      </c>
      <c r="W56" s="5"/>
      <c r="X56" s="5"/>
      <c r="Y56" s="7">
        <v>30</v>
      </c>
      <c r="Z56" s="8">
        <v>190414</v>
      </c>
      <c r="AA56" s="8">
        <v>186964</v>
      </c>
      <c r="AB56" s="5">
        <v>4.8000000000000001E-2</v>
      </c>
      <c r="AC56" s="5">
        <v>6.9000000000000006E-2</v>
      </c>
      <c r="AD56" s="5">
        <v>0.247</v>
      </c>
      <c r="AE56" s="5">
        <v>0.753</v>
      </c>
      <c r="AF56" s="27">
        <v>0.27347416000000002</v>
      </c>
      <c r="AG56" s="27">
        <v>0.72652583999999998</v>
      </c>
      <c r="AI56" s="27">
        <v>0.71735921000000002</v>
      </c>
      <c r="AJ56" s="27">
        <v>1</v>
      </c>
    </row>
    <row r="57" spans="1:36" s="18" customFormat="1" ht="18" x14ac:dyDescent="0.2">
      <c r="A57" s="9">
        <v>31</v>
      </c>
      <c r="B57" s="10">
        <v>197532</v>
      </c>
      <c r="C57" s="10">
        <v>211880</v>
      </c>
      <c r="D57" s="11">
        <v>0.109</v>
      </c>
      <c r="E57" s="11">
        <v>7.6999999999999999E-2</v>
      </c>
      <c r="F57" s="11">
        <v>0.375</v>
      </c>
      <c r="G57" s="11">
        <v>0.625</v>
      </c>
      <c r="H57" s="23">
        <v>0.38998864645510856</v>
      </c>
      <c r="I57" s="23">
        <v>0.61001135354489144</v>
      </c>
      <c r="K57" s="25">
        <v>0.70948012232415902</v>
      </c>
      <c r="L57" s="25">
        <v>0.63388833897203301</v>
      </c>
      <c r="N57" s="9">
        <v>31</v>
      </c>
      <c r="O57" s="10">
        <v>192073</v>
      </c>
      <c r="P57" s="10">
        <v>205059</v>
      </c>
      <c r="Q57" s="11">
        <v>0.23499999999999999</v>
      </c>
      <c r="R57" s="11">
        <v>0.128</v>
      </c>
      <c r="S57" s="11">
        <v>0.45900000000000002</v>
      </c>
      <c r="T57" s="11">
        <v>0.54100000000000004</v>
      </c>
      <c r="W57" s="11"/>
      <c r="X57" s="11"/>
      <c r="Y57" s="9">
        <v>31</v>
      </c>
      <c r="Z57" s="10">
        <v>199875</v>
      </c>
      <c r="AA57" s="10">
        <v>231137</v>
      </c>
      <c r="AB57" s="11">
        <v>0.115</v>
      </c>
      <c r="AC57" s="11">
        <v>8.5999999999999993E-2</v>
      </c>
      <c r="AD57" s="11">
        <v>0.40400000000000003</v>
      </c>
      <c r="AE57" s="11">
        <v>0.59599999999999997</v>
      </c>
      <c r="AF57" s="24">
        <v>0</v>
      </c>
      <c r="AG57" s="24">
        <v>1</v>
      </c>
      <c r="AI57" s="27">
        <v>0.68057719000000005</v>
      </c>
      <c r="AJ57" s="27">
        <v>1</v>
      </c>
    </row>
    <row r="58" spans="1:36" s="18" customFormat="1" ht="18" x14ac:dyDescent="0.2">
      <c r="A58" s="9">
        <v>32</v>
      </c>
      <c r="B58" s="10">
        <v>194378</v>
      </c>
      <c r="C58" s="10">
        <v>198268</v>
      </c>
      <c r="D58" s="11">
        <v>0.40300000000000002</v>
      </c>
      <c r="E58" s="11">
        <v>0.16500000000000001</v>
      </c>
      <c r="F58" s="11">
        <v>0.71399999999999997</v>
      </c>
      <c r="G58" s="11">
        <v>0.28599999999999998</v>
      </c>
      <c r="H58" s="23">
        <v>0.72877693400012344</v>
      </c>
      <c r="I58" s="23">
        <v>0.2712230659998765</v>
      </c>
      <c r="K58" s="25">
        <v>0.6527699046637464</v>
      </c>
      <c r="L58" s="25">
        <v>0.62626321291671505</v>
      </c>
      <c r="N58" s="9">
        <v>32</v>
      </c>
      <c r="O58" s="10">
        <v>199837</v>
      </c>
      <c r="P58" s="10">
        <v>205088</v>
      </c>
      <c r="Q58" s="11">
        <v>0.26700000000000002</v>
      </c>
      <c r="R58" s="11">
        <v>0.111</v>
      </c>
      <c r="S58" s="11">
        <v>0.59</v>
      </c>
      <c r="T58" s="11">
        <v>0.41</v>
      </c>
      <c r="W58" s="11"/>
      <c r="X58" s="11"/>
      <c r="Y58" s="9">
        <v>32</v>
      </c>
      <c r="Z58" s="10">
        <v>189201</v>
      </c>
      <c r="AA58" s="10">
        <v>175050</v>
      </c>
      <c r="AB58" s="11">
        <v>0.42799999999999999</v>
      </c>
      <c r="AC58" s="11">
        <v>0.17499999999999999</v>
      </c>
      <c r="AD58" s="11">
        <v>0.71299999999999997</v>
      </c>
      <c r="AE58" s="11">
        <v>0.28699999999999998</v>
      </c>
      <c r="AF58" s="24">
        <v>1</v>
      </c>
      <c r="AG58" s="24">
        <v>0</v>
      </c>
      <c r="AI58" s="27">
        <v>0.67938365999999994</v>
      </c>
      <c r="AJ58" s="27">
        <v>1</v>
      </c>
    </row>
    <row r="59" spans="1:36" ht="18" x14ac:dyDescent="0.2">
      <c r="A59" s="7">
        <v>33</v>
      </c>
      <c r="B59" s="8">
        <v>199013</v>
      </c>
      <c r="C59" s="8">
        <v>199859</v>
      </c>
      <c r="D59" s="5">
        <v>0.156</v>
      </c>
      <c r="E59" s="5">
        <v>7.0000000000000007E-2</v>
      </c>
      <c r="F59" s="5">
        <v>0.311</v>
      </c>
      <c r="G59" s="5">
        <v>0.68899999999999995</v>
      </c>
      <c r="H59" s="25">
        <v>0.31818116535252128</v>
      </c>
      <c r="I59" s="25">
        <v>0.68181883464747872</v>
      </c>
      <c r="K59" s="25">
        <v>0.63703193918728684</v>
      </c>
      <c r="L59" s="25">
        <v>0.62518595955128464</v>
      </c>
      <c r="N59" s="7">
        <v>33</v>
      </c>
      <c r="O59" s="8">
        <v>199013</v>
      </c>
      <c r="P59" s="8">
        <v>199859</v>
      </c>
      <c r="Q59" s="5">
        <v>0.156</v>
      </c>
      <c r="R59" s="5">
        <v>7.0000000000000007E-2</v>
      </c>
      <c r="S59" s="5">
        <v>0.311</v>
      </c>
      <c r="T59" s="5">
        <v>0.68899999999999995</v>
      </c>
      <c r="W59" s="5"/>
      <c r="X59" s="5"/>
      <c r="Y59" s="7">
        <v>33</v>
      </c>
      <c r="Z59" s="8">
        <v>190676</v>
      </c>
      <c r="AA59" s="8">
        <v>191564</v>
      </c>
      <c r="AB59" s="5">
        <v>0.114</v>
      </c>
      <c r="AC59" s="5">
        <v>8.1000000000000003E-2</v>
      </c>
      <c r="AD59" s="5">
        <v>0.29299999999999998</v>
      </c>
      <c r="AE59" s="5">
        <v>0.70699999999999996</v>
      </c>
      <c r="AF59" s="27">
        <v>0.28624843999999999</v>
      </c>
      <c r="AG59" s="27">
        <v>0.71375155999999995</v>
      </c>
      <c r="AI59" s="27">
        <v>0.67666404000000002</v>
      </c>
      <c r="AJ59" s="27">
        <v>0.72652583999999998</v>
      </c>
    </row>
    <row r="60" spans="1:36" ht="18" x14ac:dyDescent="0.2">
      <c r="A60" s="7">
        <v>34</v>
      </c>
      <c r="B60" s="8">
        <v>197843</v>
      </c>
      <c r="C60" s="8">
        <v>207596</v>
      </c>
      <c r="D60" s="5">
        <v>0.113</v>
      </c>
      <c r="E60" s="5">
        <v>0.08</v>
      </c>
      <c r="F60" s="5">
        <v>0.30299999999999999</v>
      </c>
      <c r="G60" s="5">
        <v>0.69699999999999995</v>
      </c>
      <c r="H60" s="25">
        <v>0.30268918073796125</v>
      </c>
      <c r="I60" s="25">
        <v>0.69731081926203875</v>
      </c>
      <c r="K60" s="25">
        <v>0.61810122005115908</v>
      </c>
      <c r="L60" s="25">
        <v>0.62460213443175439</v>
      </c>
      <c r="N60" s="7">
        <v>34</v>
      </c>
      <c r="O60" s="8">
        <v>197843</v>
      </c>
      <c r="P60" s="8">
        <v>207596</v>
      </c>
      <c r="Q60" s="5">
        <v>0.113</v>
      </c>
      <c r="R60" s="5">
        <v>0.08</v>
      </c>
      <c r="S60" s="5">
        <v>0.30299999999999999</v>
      </c>
      <c r="T60" s="5">
        <v>0.69699999999999995</v>
      </c>
      <c r="W60" s="5"/>
      <c r="X60" s="5"/>
      <c r="Y60" s="7">
        <v>34</v>
      </c>
      <c r="Z60" s="8">
        <v>197348</v>
      </c>
      <c r="AA60" s="8">
        <v>202635</v>
      </c>
      <c r="AB60" s="5">
        <v>0.152</v>
      </c>
      <c r="AC60" s="5">
        <v>0.08</v>
      </c>
      <c r="AD60" s="5">
        <v>0.32600000000000001</v>
      </c>
      <c r="AE60" s="5">
        <v>0.67400000000000004</v>
      </c>
      <c r="AF60" s="27">
        <v>0</v>
      </c>
      <c r="AG60" s="27">
        <v>1</v>
      </c>
      <c r="AI60" s="27">
        <v>0.65582881999999998</v>
      </c>
      <c r="AJ60" s="27">
        <v>0.71375155999999995</v>
      </c>
    </row>
    <row r="61" spans="1:36" ht="18" x14ac:dyDescent="0.2">
      <c r="A61" s="7">
        <v>35</v>
      </c>
      <c r="B61" s="8">
        <v>189794</v>
      </c>
      <c r="C61" s="8">
        <v>209314</v>
      </c>
      <c r="D61" s="5">
        <v>0.13</v>
      </c>
      <c r="E61" s="5">
        <v>0.114</v>
      </c>
      <c r="F61" s="5">
        <v>0.36699999999999999</v>
      </c>
      <c r="G61" s="5">
        <v>0.63300000000000001</v>
      </c>
      <c r="H61" s="25">
        <v>0.38486598548793127</v>
      </c>
      <c r="I61" s="25">
        <v>0.61513401451206873</v>
      </c>
      <c r="K61" s="25">
        <v>0.57775136676966965</v>
      </c>
      <c r="L61" s="25">
        <v>0.62329422357277509</v>
      </c>
      <c r="N61" s="7">
        <v>35</v>
      </c>
      <c r="O61" s="8">
        <v>189794</v>
      </c>
      <c r="P61" s="8">
        <v>209314</v>
      </c>
      <c r="Q61" s="5">
        <v>0.13</v>
      </c>
      <c r="R61" s="5">
        <v>0.114</v>
      </c>
      <c r="S61" s="5">
        <v>0.36699999999999999</v>
      </c>
      <c r="T61" s="5">
        <v>0.63300000000000001</v>
      </c>
      <c r="W61" s="5"/>
      <c r="X61" s="5"/>
      <c r="Y61" s="7">
        <v>35</v>
      </c>
      <c r="Z61" s="8">
        <v>189794</v>
      </c>
      <c r="AA61" s="8">
        <v>209314</v>
      </c>
      <c r="AB61" s="5">
        <v>0.13</v>
      </c>
      <c r="AC61" s="5">
        <v>0.114</v>
      </c>
      <c r="AD61" s="5">
        <v>0.36699999999999999</v>
      </c>
      <c r="AE61" s="5">
        <v>0.63300000000000001</v>
      </c>
      <c r="AF61" s="27">
        <v>0</v>
      </c>
      <c r="AG61" s="27">
        <v>1</v>
      </c>
      <c r="AI61" s="27">
        <v>0.65332345999999997</v>
      </c>
      <c r="AJ61" s="27">
        <v>0.66294253000000003</v>
      </c>
    </row>
    <row r="62" spans="1:36" ht="18" x14ac:dyDescent="0.2">
      <c r="A62" s="7">
        <v>36</v>
      </c>
      <c r="B62" s="8">
        <v>189509</v>
      </c>
      <c r="C62" s="8">
        <v>209455</v>
      </c>
      <c r="D62" s="5">
        <v>0.17599999999999999</v>
      </c>
      <c r="E62" s="5">
        <v>9.6000000000000002E-2</v>
      </c>
      <c r="F62" s="5">
        <v>0.4</v>
      </c>
      <c r="G62" s="5">
        <v>0.6</v>
      </c>
      <c r="H62" s="25">
        <v>0.43370214481941677</v>
      </c>
      <c r="I62" s="25">
        <v>0.56629785518058318</v>
      </c>
      <c r="K62" s="25">
        <v>0.5685269268348756</v>
      </c>
      <c r="L62" s="25">
        <v>0.61780632524915025</v>
      </c>
      <c r="N62" s="7">
        <v>36</v>
      </c>
      <c r="O62" s="8">
        <v>189509</v>
      </c>
      <c r="P62" s="8">
        <v>209455</v>
      </c>
      <c r="Q62" s="5">
        <v>0.17599999999999999</v>
      </c>
      <c r="R62" s="5">
        <v>9.6000000000000002E-2</v>
      </c>
      <c r="S62" s="5">
        <v>0.4</v>
      </c>
      <c r="T62" s="5">
        <v>0.6</v>
      </c>
      <c r="W62" s="5"/>
      <c r="X62" s="5"/>
      <c r="Y62" s="7">
        <v>36</v>
      </c>
      <c r="Z62" s="8">
        <v>189509</v>
      </c>
      <c r="AA62" s="8">
        <v>209455</v>
      </c>
      <c r="AB62" s="5">
        <v>0.17599999999999999</v>
      </c>
      <c r="AC62" s="5">
        <v>9.6000000000000002E-2</v>
      </c>
      <c r="AD62" s="5">
        <v>0.4</v>
      </c>
      <c r="AE62" s="5">
        <v>0.6</v>
      </c>
      <c r="AF62" s="27">
        <v>0.37443305999999998</v>
      </c>
      <c r="AG62" s="27">
        <v>0.62556694000000002</v>
      </c>
      <c r="AI62" s="27"/>
      <c r="AJ62" s="27">
        <v>0.66161068000000001</v>
      </c>
    </row>
    <row r="63" spans="1:36" s="18" customFormat="1" ht="18" x14ac:dyDescent="0.2">
      <c r="A63" s="9">
        <v>37</v>
      </c>
      <c r="B63" s="10">
        <v>185257</v>
      </c>
      <c r="C63" s="10">
        <v>205390</v>
      </c>
      <c r="D63" s="11">
        <v>0.41799999999999998</v>
      </c>
      <c r="E63" s="11">
        <v>0.17</v>
      </c>
      <c r="F63" s="11">
        <v>0.78</v>
      </c>
      <c r="G63" s="11">
        <v>0.22</v>
      </c>
      <c r="H63" s="23">
        <v>0.78051585345818963</v>
      </c>
      <c r="I63" s="23">
        <v>0.20005376584972445</v>
      </c>
      <c r="K63" s="25">
        <v>0.55335324050092938</v>
      </c>
      <c r="L63" s="25">
        <v>0.61513401451206873</v>
      </c>
      <c r="N63" s="9">
        <v>37</v>
      </c>
      <c r="O63" s="10">
        <v>183991</v>
      </c>
      <c r="P63" s="10">
        <v>204262</v>
      </c>
      <c r="Q63" s="11">
        <v>0.153</v>
      </c>
      <c r="R63" s="11">
        <v>8.2000000000000003E-2</v>
      </c>
      <c r="S63" s="11">
        <v>0.56299999999999994</v>
      </c>
      <c r="T63" s="11">
        <v>0.437</v>
      </c>
      <c r="Y63" s="9">
        <v>37</v>
      </c>
      <c r="Z63" s="10">
        <v>183253</v>
      </c>
      <c r="AA63" s="10">
        <v>212912</v>
      </c>
      <c r="AB63" s="11">
        <v>0.29899999999999999</v>
      </c>
      <c r="AC63" s="11">
        <v>0.192</v>
      </c>
      <c r="AD63" s="11">
        <v>0.70499999999999996</v>
      </c>
      <c r="AE63" s="11">
        <v>0.29499999999999998</v>
      </c>
      <c r="AF63" s="24">
        <v>0.67938365999999994</v>
      </c>
      <c r="AG63" s="24">
        <v>0.32061634</v>
      </c>
      <c r="AI63" s="27"/>
      <c r="AJ63" s="27">
        <v>0.65002232999999998</v>
      </c>
    </row>
    <row r="64" spans="1:36" s="18" customFormat="1" ht="18" x14ac:dyDescent="0.2">
      <c r="A64" s="9">
        <v>38</v>
      </c>
      <c r="B64" s="10">
        <v>182674</v>
      </c>
      <c r="C64" s="10">
        <v>200106</v>
      </c>
      <c r="D64" s="11">
        <v>0.53700000000000003</v>
      </c>
      <c r="E64" s="11">
        <v>0.10299999999999999</v>
      </c>
      <c r="F64" s="11">
        <v>0.78800000000000003</v>
      </c>
      <c r="G64" s="11">
        <v>0.21199999999999999</v>
      </c>
      <c r="H64" s="23">
        <v>0.81731898985275042</v>
      </c>
      <c r="I64" s="23">
        <v>0.18268101014724955</v>
      </c>
      <c r="K64" s="25">
        <v>0.53855674028941358</v>
      </c>
      <c r="L64" s="25">
        <v>0.61001135354489144</v>
      </c>
      <c r="N64" s="9">
        <v>38</v>
      </c>
      <c r="O64" s="10">
        <v>182531</v>
      </c>
      <c r="P64" s="10">
        <v>202734</v>
      </c>
      <c r="Q64" s="11">
        <v>0.51500000000000001</v>
      </c>
      <c r="R64" s="11">
        <v>9.5000000000000001E-2</v>
      </c>
      <c r="S64" s="11">
        <v>0.80100000000000005</v>
      </c>
      <c r="T64" s="11">
        <v>0.19900000000000001</v>
      </c>
      <c r="Y64" s="9">
        <v>38</v>
      </c>
      <c r="Z64" s="10">
        <v>183694</v>
      </c>
      <c r="AA64" s="10">
        <v>197985</v>
      </c>
      <c r="AB64" s="11">
        <v>0.55700000000000005</v>
      </c>
      <c r="AC64" s="11">
        <v>0.112</v>
      </c>
      <c r="AD64" s="11">
        <v>0.79500000000000004</v>
      </c>
      <c r="AE64" s="11">
        <v>0.20499999999999999</v>
      </c>
      <c r="AF64" s="24">
        <v>0.79057566999999995</v>
      </c>
      <c r="AG64" s="24">
        <v>0.20942432999999999</v>
      </c>
      <c r="AI64" s="27"/>
      <c r="AJ64" s="27">
        <v>0.64850379000000002</v>
      </c>
    </row>
    <row r="65" spans="1:36" s="18" customFormat="1" ht="18" x14ac:dyDescent="0.2">
      <c r="A65" s="9">
        <v>39</v>
      </c>
      <c r="B65" s="10">
        <v>184099</v>
      </c>
      <c r="C65" s="10">
        <v>207633</v>
      </c>
      <c r="D65" s="11">
        <v>8.8999999999999996E-2</v>
      </c>
      <c r="E65" s="11">
        <v>5.8999999999999997E-2</v>
      </c>
      <c r="F65" s="11">
        <v>0.49</v>
      </c>
      <c r="G65" s="11">
        <v>0.51</v>
      </c>
      <c r="H65" s="23">
        <v>0.47113471177278099</v>
      </c>
      <c r="I65" s="23">
        <v>0.52886528822721901</v>
      </c>
      <c r="K65" s="25">
        <v>0.50598097010020526</v>
      </c>
      <c r="L65" s="25">
        <v>0.60304344574889701</v>
      </c>
      <c r="N65" s="9">
        <v>39</v>
      </c>
      <c r="O65" s="10">
        <v>181402</v>
      </c>
      <c r="P65" s="10">
        <v>213440</v>
      </c>
      <c r="Q65" s="11">
        <v>0.24199999999999999</v>
      </c>
      <c r="R65" s="11">
        <v>0.16800000000000001</v>
      </c>
      <c r="S65" s="11">
        <v>0.60399999999999998</v>
      </c>
      <c r="T65" s="11">
        <v>0.39600000000000002</v>
      </c>
      <c r="Y65" s="9">
        <v>39</v>
      </c>
      <c r="Z65" s="10">
        <v>181619</v>
      </c>
      <c r="AA65" s="10">
        <v>203481</v>
      </c>
      <c r="AB65" s="11">
        <v>8.5999999999999993E-2</v>
      </c>
      <c r="AC65" s="11">
        <v>0.06</v>
      </c>
      <c r="AD65" s="11">
        <v>0.52400000000000002</v>
      </c>
      <c r="AE65" s="11">
        <v>0.47599999999999998</v>
      </c>
      <c r="AF65" s="24">
        <v>0.43189159999999999</v>
      </c>
      <c r="AG65" s="24">
        <v>0.56810839999999996</v>
      </c>
      <c r="AI65" s="27"/>
      <c r="AJ65" s="27">
        <v>0.63806419000000003</v>
      </c>
    </row>
    <row r="66" spans="1:36" s="18" customFormat="1" ht="18" x14ac:dyDescent="0.2">
      <c r="A66" s="9">
        <v>40</v>
      </c>
      <c r="B66" s="10">
        <v>183426</v>
      </c>
      <c r="C66" s="10">
        <v>202077</v>
      </c>
      <c r="D66" s="11">
        <v>0.42</v>
      </c>
      <c r="E66" s="11">
        <v>0.21299999999999999</v>
      </c>
      <c r="F66" s="11">
        <v>0.74199999999999999</v>
      </c>
      <c r="G66" s="11">
        <v>0.25800000000000001</v>
      </c>
      <c r="H66" s="23">
        <v>0.75631345124073046</v>
      </c>
      <c r="I66" s="23">
        <v>0.24368654875926959</v>
      </c>
      <c r="K66" s="25">
        <v>0.50523621651224393</v>
      </c>
      <c r="L66" s="25">
        <v>0.5999725185070679</v>
      </c>
      <c r="N66" s="9">
        <v>40</v>
      </c>
      <c r="O66" s="10">
        <v>183115</v>
      </c>
      <c r="P66" s="10">
        <v>204242</v>
      </c>
      <c r="Q66" s="11">
        <v>0.433</v>
      </c>
      <c r="R66" s="11">
        <v>0.215</v>
      </c>
      <c r="S66" s="11">
        <v>0.72399999999999998</v>
      </c>
      <c r="T66" s="11">
        <v>0.27600000000000002</v>
      </c>
      <c r="Y66" s="9">
        <v>40</v>
      </c>
      <c r="Z66" s="10">
        <v>188928</v>
      </c>
      <c r="AA66" s="10">
        <v>203973</v>
      </c>
      <c r="AB66" s="11">
        <v>0.52400000000000002</v>
      </c>
      <c r="AC66" s="11">
        <v>0.20699999999999999</v>
      </c>
      <c r="AD66" s="11">
        <v>0.81399999999999995</v>
      </c>
      <c r="AE66" s="11">
        <v>0.186</v>
      </c>
      <c r="AF66" s="24">
        <v>0.82510433999999999</v>
      </c>
      <c r="AG66" s="24">
        <v>0.17489566000000001</v>
      </c>
      <c r="AI66" s="27"/>
      <c r="AJ66" s="27">
        <v>0.62556694000000002</v>
      </c>
    </row>
    <row r="67" spans="1:36" s="18" customFormat="1" ht="18" x14ac:dyDescent="0.2">
      <c r="A67" s="9">
        <v>41</v>
      </c>
      <c r="B67" s="10">
        <v>184172</v>
      </c>
      <c r="C67" s="10">
        <v>219085</v>
      </c>
      <c r="D67" s="11">
        <v>0.19900000000000001</v>
      </c>
      <c r="E67" s="11">
        <v>0.1</v>
      </c>
      <c r="F67" s="11">
        <v>0.51700000000000002</v>
      </c>
      <c r="G67" s="11">
        <v>0.48299999999999998</v>
      </c>
      <c r="H67" s="23">
        <v>0.5685269268348756</v>
      </c>
      <c r="I67" s="23">
        <v>0.43147307316512445</v>
      </c>
      <c r="K67" s="25">
        <v>0.5036572799297262</v>
      </c>
      <c r="L67" s="25">
        <v>0.58549250364443117</v>
      </c>
      <c r="N67" s="9">
        <v>41</v>
      </c>
      <c r="O67" s="10">
        <v>188589</v>
      </c>
      <c r="P67" s="10">
        <v>209613</v>
      </c>
      <c r="Q67" s="11">
        <v>0.308</v>
      </c>
      <c r="R67" s="11">
        <v>8.3000000000000004E-2</v>
      </c>
      <c r="S67" s="11">
        <v>0.58099999999999996</v>
      </c>
      <c r="T67" s="11">
        <v>0.41899999999999998</v>
      </c>
      <c r="Y67" s="9">
        <v>41</v>
      </c>
      <c r="Z67" s="10">
        <v>182134</v>
      </c>
      <c r="AA67" s="10">
        <v>215941</v>
      </c>
      <c r="AB67" s="11">
        <v>0.19400000000000001</v>
      </c>
      <c r="AC67" s="11">
        <v>7.1999999999999995E-2</v>
      </c>
      <c r="AD67" s="11">
        <v>0.51200000000000001</v>
      </c>
      <c r="AE67" s="11">
        <v>0.48799999999999999</v>
      </c>
      <c r="AF67" s="24">
        <v>0.42747391000000001</v>
      </c>
      <c r="AG67" s="24">
        <v>0.57252608999999999</v>
      </c>
      <c r="AI67" s="27"/>
      <c r="AJ67" s="27">
        <v>0.62460848000000002</v>
      </c>
    </row>
    <row r="68" spans="1:36" ht="18" x14ac:dyDescent="0.2">
      <c r="A68" s="7">
        <v>42</v>
      </c>
      <c r="B68" s="8">
        <v>191556</v>
      </c>
      <c r="C68" s="8">
        <v>193344</v>
      </c>
      <c r="D68" s="5">
        <v>9.0999999999999998E-2</v>
      </c>
      <c r="E68" s="5">
        <v>8.4000000000000005E-2</v>
      </c>
      <c r="F68" s="5">
        <v>0.313</v>
      </c>
      <c r="G68" s="5">
        <v>0.68700000000000006</v>
      </c>
      <c r="H68" s="25">
        <v>0.33692871568554117</v>
      </c>
      <c r="I68" s="25">
        <v>0.66307128431445883</v>
      </c>
      <c r="K68" s="25"/>
      <c r="L68" s="25">
        <v>0.57090120627427299</v>
      </c>
      <c r="N68" s="7">
        <v>42</v>
      </c>
      <c r="O68" s="8">
        <v>191556</v>
      </c>
      <c r="P68" s="8">
        <v>193344</v>
      </c>
      <c r="Q68" s="5">
        <v>9.0999999999999998E-2</v>
      </c>
      <c r="R68" s="5">
        <v>8.4000000000000005E-2</v>
      </c>
      <c r="S68" s="5">
        <v>0.313</v>
      </c>
      <c r="T68" s="5">
        <v>0.68700000000000006</v>
      </c>
      <c r="Y68" s="7">
        <v>42</v>
      </c>
      <c r="Z68" s="8">
        <v>191556</v>
      </c>
      <c r="AA68" s="8">
        <v>193344</v>
      </c>
      <c r="AB68" s="5">
        <v>9.0999999999999998E-2</v>
      </c>
      <c r="AC68" s="5">
        <v>8.4000000000000005E-2</v>
      </c>
      <c r="AD68" s="5">
        <v>0.313</v>
      </c>
      <c r="AE68" s="5">
        <v>0.68700000000000006</v>
      </c>
      <c r="AF68" s="27">
        <v>0</v>
      </c>
      <c r="AG68" s="27">
        <v>1</v>
      </c>
      <c r="AI68" s="27"/>
      <c r="AJ68" s="27">
        <v>0.62043795999999996</v>
      </c>
    </row>
    <row r="69" spans="1:36" ht="18" x14ac:dyDescent="0.2">
      <c r="A69" s="7">
        <v>43</v>
      </c>
      <c r="B69" s="8">
        <v>197035</v>
      </c>
      <c r="C69" s="8">
        <v>203243</v>
      </c>
      <c r="D69" s="5">
        <v>0.17599999999999999</v>
      </c>
      <c r="E69" s="5">
        <v>6.8000000000000005E-2</v>
      </c>
      <c r="F69" s="5">
        <v>0.36399999999999999</v>
      </c>
      <c r="G69" s="5">
        <v>0.63600000000000001</v>
      </c>
      <c r="H69" s="25">
        <v>0.33804127823658903</v>
      </c>
      <c r="I69" s="25">
        <v>0.63388833897203301</v>
      </c>
      <c r="K69" s="25"/>
      <c r="L69" s="25">
        <v>0.56629785518058318</v>
      </c>
      <c r="N69" s="7">
        <v>43</v>
      </c>
      <c r="O69" s="8">
        <v>197035</v>
      </c>
      <c r="P69" s="8">
        <v>203243</v>
      </c>
      <c r="Q69" s="5">
        <v>0.17599999999999999</v>
      </c>
      <c r="R69" s="5">
        <v>6.8000000000000005E-2</v>
      </c>
      <c r="S69" s="5">
        <v>0.36399999999999999</v>
      </c>
      <c r="T69" s="5">
        <v>0.63600000000000001</v>
      </c>
      <c r="Y69" s="7">
        <v>43</v>
      </c>
      <c r="Z69" s="8">
        <v>197035</v>
      </c>
      <c r="AA69" s="8">
        <v>203243</v>
      </c>
      <c r="AB69" s="5">
        <v>0.17599999999999999</v>
      </c>
      <c r="AC69" s="5">
        <v>6.8000000000000005E-2</v>
      </c>
      <c r="AD69" s="5">
        <v>0.36399999999999999</v>
      </c>
      <c r="AE69" s="5">
        <v>0.63600000000000001</v>
      </c>
      <c r="AF69" s="27">
        <v>0</v>
      </c>
      <c r="AG69" s="27">
        <v>1</v>
      </c>
      <c r="AI69" s="27"/>
      <c r="AJ69" s="27">
        <v>0.61173334999999995</v>
      </c>
    </row>
    <row r="70" spans="1:36" ht="18" x14ac:dyDescent="0.2">
      <c r="A70" s="7">
        <v>44</v>
      </c>
      <c r="B70" s="8">
        <v>185394</v>
      </c>
      <c r="C70" s="8">
        <v>188348</v>
      </c>
      <c r="D70" s="5">
        <v>0.14699999999999999</v>
      </c>
      <c r="E70" s="5">
        <v>4.8000000000000001E-2</v>
      </c>
      <c r="F70" s="5">
        <v>0.318</v>
      </c>
      <c r="G70" s="5">
        <v>0.68200000000000005</v>
      </c>
      <c r="H70" s="25">
        <v>0.31152574744729306</v>
      </c>
      <c r="I70" s="25">
        <v>0.688474252552707</v>
      </c>
      <c r="K70" s="25"/>
      <c r="L70" s="25">
        <v>0.5647772029681577</v>
      </c>
      <c r="N70" s="7">
        <v>44</v>
      </c>
      <c r="O70" s="8">
        <v>185394</v>
      </c>
      <c r="P70" s="8">
        <v>188348</v>
      </c>
      <c r="Q70" s="5">
        <v>0.14699999999999999</v>
      </c>
      <c r="R70" s="5">
        <v>4.8000000000000001E-2</v>
      </c>
      <c r="S70" s="5">
        <v>0.318</v>
      </c>
      <c r="T70" s="5">
        <v>0.68200000000000005</v>
      </c>
      <c r="Y70" s="7">
        <v>44</v>
      </c>
      <c r="Z70" s="8">
        <v>200108</v>
      </c>
      <c r="AA70" s="8">
        <v>207950</v>
      </c>
      <c r="AB70" s="5">
        <v>0.11</v>
      </c>
      <c r="AC70" s="5">
        <v>6.9000000000000006E-2</v>
      </c>
      <c r="AD70" s="5">
        <v>0.32100000000000001</v>
      </c>
      <c r="AE70" s="5">
        <v>0.67900000000000005</v>
      </c>
      <c r="AF70" s="27">
        <v>0</v>
      </c>
      <c r="AG70" s="27">
        <v>1</v>
      </c>
      <c r="AI70" s="27"/>
      <c r="AJ70" s="27">
        <v>0.60773370999999998</v>
      </c>
    </row>
    <row r="71" spans="1:36" ht="18" x14ac:dyDescent="0.2">
      <c r="A71" s="7">
        <v>45</v>
      </c>
      <c r="B71" s="8">
        <v>198833</v>
      </c>
      <c r="C71" s="8">
        <v>199173</v>
      </c>
      <c r="D71" s="5">
        <v>3.4000000000000002E-2</v>
      </c>
      <c r="E71" s="5">
        <v>6.7000000000000004E-2</v>
      </c>
      <c r="F71" s="5">
        <v>0.32100000000000001</v>
      </c>
      <c r="G71" s="5">
        <v>0.67900000000000005</v>
      </c>
      <c r="H71" s="25">
        <v>0.3492230043830522</v>
      </c>
      <c r="I71" s="25">
        <v>0.6507769956169478</v>
      </c>
      <c r="K71" s="25"/>
      <c r="L71" s="25">
        <v>0.56263471680807153</v>
      </c>
      <c r="N71" s="7">
        <v>45</v>
      </c>
      <c r="O71" s="8">
        <v>198833</v>
      </c>
      <c r="P71" s="8">
        <v>199173</v>
      </c>
      <c r="Q71" s="5">
        <v>3.4000000000000002E-2</v>
      </c>
      <c r="R71" s="5">
        <v>6.7000000000000004E-2</v>
      </c>
      <c r="S71" s="5">
        <v>0.32100000000000001</v>
      </c>
      <c r="T71" s="5">
        <v>0.67900000000000005</v>
      </c>
      <c r="Y71" s="7">
        <v>45</v>
      </c>
      <c r="Z71" s="8">
        <v>190341</v>
      </c>
      <c r="AA71" s="8">
        <v>190529</v>
      </c>
      <c r="AB71" s="5">
        <v>3.6999999999999998E-2</v>
      </c>
      <c r="AC71" s="5">
        <v>4.9000000000000002E-2</v>
      </c>
      <c r="AD71" s="5">
        <v>0.32700000000000001</v>
      </c>
      <c r="AE71" s="5">
        <v>0.67300000000000004</v>
      </c>
      <c r="AF71" s="27">
        <v>0.34997767000000002</v>
      </c>
      <c r="AG71" s="27">
        <v>0.65002232999999998</v>
      </c>
      <c r="AI71" s="27"/>
      <c r="AJ71" s="27">
        <v>0.59109869999999998</v>
      </c>
    </row>
    <row r="72" spans="1:36" ht="18" x14ac:dyDescent="0.2">
      <c r="A72" s="7">
        <v>46</v>
      </c>
      <c r="B72" s="8">
        <v>191738</v>
      </c>
      <c r="C72" s="8">
        <v>188238</v>
      </c>
      <c r="D72" s="5">
        <v>6.2E-2</v>
      </c>
      <c r="E72" s="5">
        <v>5.5E-2</v>
      </c>
      <c r="F72" s="5">
        <v>0.27800000000000002</v>
      </c>
      <c r="G72" s="5">
        <v>0.72199999999999998</v>
      </c>
      <c r="H72" s="25">
        <v>0.30031485419448428</v>
      </c>
      <c r="I72" s="25">
        <v>0.69968514580551566</v>
      </c>
      <c r="K72" s="25"/>
      <c r="L72" s="25">
        <v>0.53900015994597383</v>
      </c>
      <c r="N72" s="7">
        <v>46</v>
      </c>
      <c r="O72" s="8">
        <v>191738</v>
      </c>
      <c r="P72" s="8">
        <v>188238</v>
      </c>
      <c r="Q72" s="5">
        <v>6.2E-2</v>
      </c>
      <c r="R72" s="5">
        <v>5.5E-2</v>
      </c>
      <c r="S72" s="5">
        <v>0.27800000000000002</v>
      </c>
      <c r="T72" s="5">
        <v>0.72199999999999998</v>
      </c>
      <c r="Y72" s="7">
        <v>46</v>
      </c>
      <c r="Z72" s="8">
        <v>188990</v>
      </c>
      <c r="AA72" s="8">
        <v>185936</v>
      </c>
      <c r="AB72" s="5">
        <v>0.14799999999999999</v>
      </c>
      <c r="AC72" s="5">
        <v>4.4999999999999998E-2</v>
      </c>
      <c r="AD72" s="5">
        <v>0.33700000000000002</v>
      </c>
      <c r="AE72" s="5">
        <v>0.66300000000000003</v>
      </c>
      <c r="AF72" s="27">
        <v>0.33838931999999999</v>
      </c>
      <c r="AG72" s="27">
        <v>0.66161068000000001</v>
      </c>
      <c r="AI72" s="27"/>
      <c r="AJ72" s="27">
        <v>0.57502478999999995</v>
      </c>
    </row>
    <row r="73" spans="1:36" ht="18" x14ac:dyDescent="0.2">
      <c r="A73" s="7">
        <v>47</v>
      </c>
      <c r="B73" s="8">
        <v>187477</v>
      </c>
      <c r="C73" s="8">
        <v>186133</v>
      </c>
      <c r="D73" s="5">
        <v>5.8999999999999997E-2</v>
      </c>
      <c r="E73" s="5">
        <v>4.7E-2</v>
      </c>
      <c r="F73" s="5">
        <v>0.29699999999999999</v>
      </c>
      <c r="G73" s="5">
        <v>0.70299999999999996</v>
      </c>
      <c r="H73" s="25">
        <v>0.37670577642722491</v>
      </c>
      <c r="I73" s="25">
        <v>0.62329422357277509</v>
      </c>
      <c r="K73" s="25"/>
      <c r="L73" s="25">
        <v>0.53861718779826673</v>
      </c>
      <c r="N73" s="7">
        <v>47</v>
      </c>
      <c r="O73" s="8">
        <v>187477</v>
      </c>
      <c r="P73" s="8">
        <v>186133</v>
      </c>
      <c r="Q73" s="5">
        <v>5.8999999999999997E-2</v>
      </c>
      <c r="R73" s="5">
        <v>4.7E-2</v>
      </c>
      <c r="S73" s="5">
        <v>0.29699999999999999</v>
      </c>
      <c r="T73" s="5">
        <v>0.70299999999999996</v>
      </c>
      <c r="Y73" s="7">
        <v>47</v>
      </c>
      <c r="Z73" s="8">
        <v>187477</v>
      </c>
      <c r="AA73" s="8">
        <v>186133</v>
      </c>
      <c r="AB73" s="5">
        <v>5.8999999999999997E-2</v>
      </c>
      <c r="AC73" s="5">
        <v>4.7E-2</v>
      </c>
      <c r="AD73" s="5">
        <v>0.29699999999999999</v>
      </c>
      <c r="AE73" s="5">
        <v>0.70299999999999996</v>
      </c>
      <c r="AF73" s="27">
        <v>0.35149620999999998</v>
      </c>
      <c r="AG73" s="27">
        <v>0.64850379000000002</v>
      </c>
      <c r="AI73" s="27"/>
      <c r="AJ73" s="27">
        <v>0.57353907999999998</v>
      </c>
    </row>
    <row r="74" spans="1:36" s="18" customFormat="1" ht="18" x14ac:dyDescent="0.2">
      <c r="A74" s="9">
        <v>48</v>
      </c>
      <c r="B74" s="10">
        <v>184866</v>
      </c>
      <c r="C74" s="10">
        <v>197339</v>
      </c>
      <c r="D74" s="11">
        <v>4.5999999999999999E-2</v>
      </c>
      <c r="E74" s="11">
        <v>7.6999999999999999E-2</v>
      </c>
      <c r="F74" s="11">
        <v>0.40500000000000003</v>
      </c>
      <c r="G74" s="11">
        <v>0.59499999999999997</v>
      </c>
      <c r="H74" s="23">
        <v>0.43736528319192847</v>
      </c>
      <c r="I74" s="23">
        <v>0.56263471680807153</v>
      </c>
      <c r="K74" s="25"/>
      <c r="L74" s="25">
        <v>0.53205847765661751</v>
      </c>
      <c r="N74" s="9">
        <v>48</v>
      </c>
      <c r="O74" s="10">
        <v>185166</v>
      </c>
      <c r="P74" s="10">
        <v>194563</v>
      </c>
      <c r="Q74" s="11">
        <v>4.3999999999999997E-2</v>
      </c>
      <c r="R74" s="11">
        <v>7.5999999999999998E-2</v>
      </c>
      <c r="S74" s="11">
        <v>0.40200000000000002</v>
      </c>
      <c r="T74" s="11">
        <v>0.59799999999999998</v>
      </c>
      <c r="Y74" s="9">
        <v>48</v>
      </c>
      <c r="Z74" s="10">
        <v>184866</v>
      </c>
      <c r="AA74" s="10">
        <v>197339</v>
      </c>
      <c r="AB74" s="11">
        <v>4.5999999999999999E-2</v>
      </c>
      <c r="AC74" s="11">
        <v>7.6999999999999999E-2</v>
      </c>
      <c r="AD74" s="11">
        <v>0.40500000000000003</v>
      </c>
      <c r="AE74" s="11">
        <v>0.59499999999999997</v>
      </c>
      <c r="AF74" s="24">
        <v>0.37956203999999999</v>
      </c>
      <c r="AG74" s="24">
        <v>0.62043795999999996</v>
      </c>
      <c r="AI74" s="27"/>
      <c r="AJ74" s="27">
        <v>0.57252608999999999</v>
      </c>
    </row>
    <row r="75" spans="1:36" s="18" customFormat="1" ht="18" x14ac:dyDescent="0.2">
      <c r="A75" s="9">
        <v>49</v>
      </c>
      <c r="B75" s="10">
        <v>193282</v>
      </c>
      <c r="C75" s="10">
        <v>200376</v>
      </c>
      <c r="D75" s="11">
        <v>0.08</v>
      </c>
      <c r="E75" s="11">
        <v>6.6000000000000003E-2</v>
      </c>
      <c r="F75" s="11">
        <v>0.60199999999999998</v>
      </c>
      <c r="G75" s="11">
        <v>0.39800000000000002</v>
      </c>
      <c r="H75" s="23">
        <v>0.63703193918728684</v>
      </c>
      <c r="I75" s="23">
        <v>0.33908926914213616</v>
      </c>
      <c r="K75" s="25"/>
      <c r="L75" s="25">
        <v>0.52886528822721901</v>
      </c>
      <c r="N75" s="9">
        <v>49</v>
      </c>
      <c r="O75" s="10">
        <v>192982</v>
      </c>
      <c r="P75" s="10">
        <v>203152</v>
      </c>
      <c r="Q75" s="11">
        <v>8.1000000000000003E-2</v>
      </c>
      <c r="R75" s="11">
        <v>6.7000000000000004E-2</v>
      </c>
      <c r="S75" s="11">
        <v>0.60899999999999999</v>
      </c>
      <c r="T75" s="11">
        <v>0.39100000000000001</v>
      </c>
      <c r="Y75" s="9">
        <v>49</v>
      </c>
      <c r="Z75" s="10">
        <v>193282</v>
      </c>
      <c r="AA75" s="10">
        <v>200376</v>
      </c>
      <c r="AB75" s="11">
        <v>0.08</v>
      </c>
      <c r="AC75" s="11">
        <v>6.6000000000000003E-2</v>
      </c>
      <c r="AD75" s="11">
        <v>0.60199999999999998</v>
      </c>
      <c r="AE75" s="11">
        <v>0.39800000000000002</v>
      </c>
      <c r="AF75" s="24">
        <v>1</v>
      </c>
      <c r="AG75" s="24">
        <v>0</v>
      </c>
      <c r="AI75" s="27"/>
      <c r="AJ75" s="27">
        <v>0.56810839999999996</v>
      </c>
    </row>
    <row r="76" spans="1:36" ht="18" x14ac:dyDescent="0.2">
      <c r="A76" s="7">
        <v>50</v>
      </c>
      <c r="B76" s="8">
        <v>194102</v>
      </c>
      <c r="C76" s="8">
        <v>196770</v>
      </c>
      <c r="D76" s="5">
        <v>0.02</v>
      </c>
      <c r="E76" s="5">
        <v>4.4999999999999998E-2</v>
      </c>
      <c r="F76" s="5">
        <v>0.33100000000000002</v>
      </c>
      <c r="G76" s="5">
        <v>0.66900000000000004</v>
      </c>
      <c r="H76" s="25">
        <v>0.39695655425110299</v>
      </c>
      <c r="I76" s="25">
        <v>0.60304344574889701</v>
      </c>
      <c r="K76" s="25">
        <f>AVERAGE(K48:K67)</f>
        <v>0.65993018630679368</v>
      </c>
      <c r="L76" s="25">
        <f>AVERAGE(L48:L75)</f>
        <v>0.61658831186691498</v>
      </c>
      <c r="N76" s="7">
        <v>50</v>
      </c>
      <c r="O76" s="8">
        <v>194102</v>
      </c>
      <c r="P76" s="8">
        <v>196770</v>
      </c>
      <c r="Q76" s="5">
        <v>0.02</v>
      </c>
      <c r="R76" s="5">
        <v>4.4999999999999998E-2</v>
      </c>
      <c r="S76" s="5">
        <v>0.33100000000000002</v>
      </c>
      <c r="T76" s="5">
        <v>0.66900000000000004</v>
      </c>
      <c r="Y76" s="7">
        <v>50</v>
      </c>
      <c r="Z76" s="8">
        <v>194102</v>
      </c>
      <c r="AA76" s="8">
        <v>196770</v>
      </c>
      <c r="AB76" s="5">
        <v>0.02</v>
      </c>
      <c r="AC76" s="5">
        <v>4.4999999999999998E-2</v>
      </c>
      <c r="AD76" s="5">
        <v>0.33100000000000002</v>
      </c>
      <c r="AE76" s="5">
        <v>0.66900000000000004</v>
      </c>
      <c r="AF76" s="27">
        <v>0.37539151999999998</v>
      </c>
      <c r="AG76" s="27">
        <v>0.62460848000000002</v>
      </c>
      <c r="AI76" s="27"/>
      <c r="AJ76" s="27">
        <v>0.56439839000000003</v>
      </c>
    </row>
    <row r="77" spans="1:36" x14ac:dyDescent="0.2">
      <c r="K77" s="12"/>
      <c r="L77" s="12"/>
      <c r="AI77" s="27"/>
      <c r="AJ77" s="27">
        <v>0.55335864999999995</v>
      </c>
    </row>
    <row r="78" spans="1:36" x14ac:dyDescent="0.2">
      <c r="K78" s="12"/>
      <c r="L78" s="12"/>
      <c r="AI78" s="27"/>
      <c r="AJ78" s="27">
        <v>0.54983404999999996</v>
      </c>
    </row>
    <row r="79" spans="1:36" x14ac:dyDescent="0.2">
      <c r="K79" s="12"/>
      <c r="L79" s="12"/>
      <c r="AI79" s="27"/>
      <c r="AJ79" s="27">
        <v>0.53316118999999995</v>
      </c>
    </row>
    <row r="80" spans="1:36" x14ac:dyDescent="0.2">
      <c r="K80" s="12"/>
      <c r="L80" s="12"/>
      <c r="AI80" s="27"/>
      <c r="AJ80" s="27">
        <v>0.52255898999999995</v>
      </c>
    </row>
    <row r="81" spans="11:36" x14ac:dyDescent="0.2">
      <c r="K81" s="12"/>
      <c r="L81" s="12"/>
      <c r="AI81" s="27"/>
      <c r="AJ81" s="27">
        <v>0.50444661000000002</v>
      </c>
    </row>
    <row r="82" spans="11:36" x14ac:dyDescent="0.2">
      <c r="K82" s="12"/>
      <c r="L82" s="12"/>
      <c r="AI82" s="27">
        <f>AVERAGE(AI47:AI61)</f>
        <v>0.83450829933333315</v>
      </c>
      <c r="AJ82" s="27">
        <f>AVERAGE(AJ47:AJ81)</f>
        <v>0.73998732285714308</v>
      </c>
    </row>
    <row r="83" spans="11:36" x14ac:dyDescent="0.2">
      <c r="K83" s="12"/>
      <c r="L83" s="12"/>
      <c r="AI83" s="20"/>
      <c r="AJ83" s="20"/>
    </row>
    <row r="84" spans="11:36" x14ac:dyDescent="0.2">
      <c r="K84" s="12"/>
      <c r="L84" s="12"/>
      <c r="AI84" s="20"/>
      <c r="AJ84" s="20"/>
    </row>
    <row r="85" spans="11:36" x14ac:dyDescent="0.2">
      <c r="K85" s="12"/>
      <c r="L85" s="12"/>
      <c r="AI85" s="20"/>
      <c r="AJ85" s="20"/>
    </row>
    <row r="86" spans="11:36" x14ac:dyDescent="0.2">
      <c r="K86" s="12"/>
      <c r="L86" s="12"/>
      <c r="AI86" s="20"/>
      <c r="AJ86" s="20"/>
    </row>
    <row r="87" spans="11:36" x14ac:dyDescent="0.2">
      <c r="K87" s="12"/>
      <c r="L87" s="12"/>
      <c r="AI87" s="20"/>
      <c r="AJ87" s="20"/>
    </row>
    <row r="88" spans="11:36" x14ac:dyDescent="0.2">
      <c r="K88" s="12"/>
      <c r="L88" s="12"/>
      <c r="AI88" s="20"/>
      <c r="AJ88" s="20"/>
    </row>
    <row r="89" spans="11:36" x14ac:dyDescent="0.2">
      <c r="K89" s="12"/>
      <c r="L89" s="12"/>
      <c r="AI89" s="20"/>
      <c r="AJ89" s="20"/>
    </row>
    <row r="90" spans="11:36" x14ac:dyDescent="0.2">
      <c r="K90" s="12"/>
      <c r="L90" s="12"/>
      <c r="AI90" s="20"/>
      <c r="AJ90" s="20"/>
    </row>
    <row r="91" spans="11:36" x14ac:dyDescent="0.2">
      <c r="K91" s="12"/>
      <c r="L91" s="12"/>
      <c r="AI91" s="20"/>
      <c r="AJ91" s="20"/>
    </row>
    <row r="92" spans="11:36" x14ac:dyDescent="0.2">
      <c r="K92" s="12"/>
      <c r="L92" s="12"/>
      <c r="AI92" s="20"/>
      <c r="AJ92" s="20"/>
    </row>
    <row r="93" spans="11:36" x14ac:dyDescent="0.2">
      <c r="K93" s="12"/>
      <c r="L93" s="12"/>
      <c r="AI93" s="20"/>
      <c r="AJ93" s="20"/>
    </row>
    <row r="94" spans="11:36" x14ac:dyDescent="0.2">
      <c r="K94" s="12"/>
      <c r="L94" s="12"/>
      <c r="AI94" s="20"/>
      <c r="AJ94" s="20"/>
    </row>
    <row r="95" spans="11:36" x14ac:dyDescent="0.2">
      <c r="K95" s="12"/>
      <c r="L95" s="12"/>
      <c r="AI95" s="20"/>
      <c r="AJ95" s="20"/>
    </row>
    <row r="96" spans="11:36" x14ac:dyDescent="0.2">
      <c r="K96" s="12"/>
      <c r="L96" s="12"/>
      <c r="AI96" s="20"/>
      <c r="AJ96" s="20"/>
    </row>
    <row r="97" spans="11:12" x14ac:dyDescent="0.2">
      <c r="K97" s="12"/>
      <c r="L97" s="12"/>
    </row>
  </sheetData>
  <sortState ref="L48:L97">
    <sortCondition descending="1" ref="L48"/>
  </sortState>
  <hyperlinks>
    <hyperlink ref="E12" r:id="rId1" display="https://planscore.org/plan.html?20190913T175001.094105460Z"/>
    <hyperlink ref="D12" r:id="rId2"/>
    <hyperlink ref="R1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Statewide</vt:lpstr>
      <vt:lpstr>Challenged</vt:lpstr>
      <vt:lpstr>Past Redraws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2019-09-13T19:29:20Z</dcterms:created>
  <dcterms:modified xsi:type="dcterms:W3CDTF">2019-10-01T17:04:32Z</dcterms:modified>
</cp:coreProperties>
</file>