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meal.samhouri/Documents/CNH_to_github/cnh/Analysis/ses_network/output data/"/>
    </mc:Choice>
  </mc:AlternateContent>
  <bookViews>
    <workbookView xWindow="860" yWindow="460" windowWidth="24180" windowHeight="14280" tabRatio="500" activeTab="3"/>
  </bookViews>
  <sheets>
    <sheet name="FCM matrix (trips)" sheetId="5" r:id="rId1"/>
    <sheet name="all" sheetId="4" r:id="rId2"/>
    <sheet name="pounds" sheetId="3" r:id="rId3"/>
    <sheet name="revenues" sheetId="2" r:id="rId4"/>
    <sheet name="trips" sheetId="1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2" l="1"/>
  <c r="K23" i="2"/>
  <c r="J23" i="2"/>
  <c r="I22" i="2"/>
  <c r="K20" i="2"/>
  <c r="J20" i="2"/>
  <c r="H20" i="2"/>
  <c r="I20" i="2"/>
  <c r="H21" i="2"/>
  <c r="F19" i="2"/>
  <c r="E18" i="2"/>
  <c r="H17" i="2"/>
  <c r="G17" i="2"/>
  <c r="F17" i="2"/>
  <c r="I16" i="2"/>
  <c r="H16" i="2"/>
  <c r="G16" i="2"/>
  <c r="F16" i="2"/>
  <c r="C16" i="2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C26" i="4"/>
  <c r="D26" i="4"/>
  <c r="E26" i="4"/>
  <c r="F26" i="4"/>
  <c r="G26" i="4"/>
  <c r="H26" i="4"/>
  <c r="I26" i="4"/>
  <c r="J26" i="4"/>
  <c r="K26" i="4"/>
  <c r="B26" i="4"/>
  <c r="B23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14" i="4"/>
  <c r="D14" i="4"/>
  <c r="E14" i="4"/>
  <c r="F14" i="4"/>
  <c r="G14" i="4"/>
  <c r="H14" i="4"/>
  <c r="I14" i="4"/>
  <c r="J14" i="4"/>
  <c r="K14" i="4"/>
  <c r="B14" i="4"/>
  <c r="B2" i="4"/>
  <c r="C2" i="4"/>
  <c r="D2" i="4"/>
  <c r="E2" i="4"/>
  <c r="F2" i="4"/>
  <c r="G2" i="4"/>
  <c r="H2" i="4"/>
  <c r="I2" i="4"/>
  <c r="J2" i="4"/>
  <c r="K2" i="4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</calcChain>
</file>

<file path=xl/sharedStrings.xml><?xml version="1.0" encoding="utf-8"?>
<sst xmlns="http://schemas.openxmlformats.org/spreadsheetml/2006/main" count="381" uniqueCount="31">
  <si>
    <t>HKL_1</t>
  </si>
  <si>
    <t>MSC_1</t>
  </si>
  <si>
    <t>NET_1</t>
  </si>
  <si>
    <t>NET_2</t>
  </si>
  <si>
    <t>POT_1</t>
  </si>
  <si>
    <t>POT_2</t>
  </si>
  <si>
    <t>TLS_1</t>
  </si>
  <si>
    <t>TLS_2</t>
  </si>
  <si>
    <t>TWL_1</t>
  </si>
  <si>
    <t>TWS_1</t>
  </si>
  <si>
    <t>NA</t>
  </si>
  <si>
    <t>Pounds</t>
  </si>
  <si>
    <t>Revenues</t>
  </si>
  <si>
    <t>Trips</t>
  </si>
  <si>
    <t>Dungeness crab</t>
  </si>
  <si>
    <t>Market squid</t>
  </si>
  <si>
    <t>Albacore</t>
  </si>
  <si>
    <t>Dover sole</t>
  </si>
  <si>
    <t>Pink shrimp</t>
  </si>
  <si>
    <t>Sablefish</t>
  </si>
  <si>
    <t>Chinook salmon</t>
  </si>
  <si>
    <t>Pacific sardine</t>
  </si>
  <si>
    <t>CA spiny lobster</t>
  </si>
  <si>
    <t>Red sea urchin</t>
  </si>
  <si>
    <t>crabs-sabelfish weak for trips, strong for revenues/pounds. Perhaps fishermen ctach both with the same gear?</t>
  </si>
  <si>
    <t>salmon urchin only strong for revenues</t>
  </si>
  <si>
    <t>crab-shrimp sign change for trips, which show negative correlation. Vessels have to re-gear?</t>
  </si>
  <si>
    <t>crab-sardine sign change for trips, which show negative correlation. Vessels have to re-gear?</t>
  </si>
  <si>
    <t>shrimp sole correlation strongly negative for trips only. Targeting different patches?</t>
  </si>
  <si>
    <t>DTS</t>
  </si>
  <si>
    <t>Albacore 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</si>
</sst>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" sqref="A2:A11"/>
    </sheetView>
  </sheetViews>
  <sheetFormatPr baseColWidth="10" defaultRowHeight="16" x14ac:dyDescent="0.2"/>
  <cols>
    <col min="1" max="1" width="14.1640625" bestFit="1" customWidth="1"/>
  </cols>
  <sheetData>
    <row r="1" spans="1:11" x14ac:dyDescent="0.2">
      <c r="B1" t="s">
        <v>19</v>
      </c>
      <c r="C1" t="s">
        <v>23</v>
      </c>
      <c r="D1" t="s">
        <v>15</v>
      </c>
      <c r="E1" t="s">
        <v>21</v>
      </c>
      <c r="F1" t="s">
        <v>14</v>
      </c>
      <c r="G1" t="s">
        <v>22</v>
      </c>
      <c r="H1" t="s">
        <v>20</v>
      </c>
      <c r="I1" t="s">
        <v>16</v>
      </c>
      <c r="J1" t="s">
        <v>17</v>
      </c>
      <c r="K1" t="s">
        <v>18</v>
      </c>
    </row>
    <row r="2" spans="1:11" x14ac:dyDescent="0.2">
      <c r="A2" t="s">
        <v>19</v>
      </c>
      <c r="C2">
        <v>-0.16354898935210399</v>
      </c>
      <c r="F2">
        <v>1.33000521547725E-2</v>
      </c>
      <c r="G2">
        <v>-0.222836231801817</v>
      </c>
      <c r="H2">
        <v>-5.2949712374180502E-2</v>
      </c>
      <c r="I2">
        <v>-0.131674770206546</v>
      </c>
    </row>
    <row r="3" spans="1:11" x14ac:dyDescent="0.2">
      <c r="A3" t="s">
        <v>23</v>
      </c>
      <c r="B3">
        <v>-0.16354898935210399</v>
      </c>
      <c r="F3">
        <v>-0.43908883914184799</v>
      </c>
      <c r="G3">
        <v>-0.490180269658609</v>
      </c>
      <c r="H3">
        <v>-0.19898549955172301</v>
      </c>
    </row>
    <row r="4" spans="1:11" x14ac:dyDescent="0.2">
      <c r="A4" t="s">
        <v>15</v>
      </c>
      <c r="E4">
        <v>-0.16836764696436901</v>
      </c>
    </row>
    <row r="5" spans="1:11" x14ac:dyDescent="0.2">
      <c r="A5" t="s">
        <v>21</v>
      </c>
      <c r="D5">
        <v>-0.16836764696436901</v>
      </c>
      <c r="F5">
        <v>-0.34391649891140103</v>
      </c>
    </row>
    <row r="6" spans="1:11" x14ac:dyDescent="0.2">
      <c r="A6" t="s">
        <v>14</v>
      </c>
      <c r="B6">
        <v>1.33000521547725E-2</v>
      </c>
      <c r="C6">
        <v>-0.43908883914184799</v>
      </c>
      <c r="E6">
        <v>-0.34391649891140103</v>
      </c>
      <c r="H6">
        <v>-4.1142185943234003E-2</v>
      </c>
      <c r="I6">
        <v>-4.9582020154042998E-2</v>
      </c>
      <c r="J6">
        <v>-0.13839357396319801</v>
      </c>
      <c r="K6">
        <v>-0.30977806124278001</v>
      </c>
    </row>
    <row r="7" spans="1:11" x14ac:dyDescent="0.2">
      <c r="A7" t="s">
        <v>22</v>
      </c>
      <c r="B7">
        <v>-0.222836231801817</v>
      </c>
      <c r="C7">
        <v>-0.490180269658609</v>
      </c>
      <c r="H7">
        <v>0.21884412194160499</v>
      </c>
    </row>
    <row r="8" spans="1:11" x14ac:dyDescent="0.2">
      <c r="A8" t="s">
        <v>20</v>
      </c>
      <c r="B8">
        <v>-5.2949712374180502E-2</v>
      </c>
      <c r="C8">
        <v>-0.19898549955172301</v>
      </c>
      <c r="F8">
        <v>-4.1142185943234003E-2</v>
      </c>
      <c r="G8">
        <v>0.21884412194160499</v>
      </c>
      <c r="I8">
        <v>-6.9742229887730905E-2</v>
      </c>
    </row>
    <row r="9" spans="1:11" x14ac:dyDescent="0.2">
      <c r="A9" t="s">
        <v>16</v>
      </c>
      <c r="B9">
        <v>-0.131674770206546</v>
      </c>
      <c r="F9">
        <v>-4.9582020154042998E-2</v>
      </c>
      <c r="H9">
        <v>-6.9742229887730905E-2</v>
      </c>
      <c r="J9">
        <v>-0.14577434022222499</v>
      </c>
      <c r="K9">
        <v>-0.34824374455743701</v>
      </c>
    </row>
    <row r="10" spans="1:11" x14ac:dyDescent="0.2">
      <c r="A10" t="s">
        <v>17</v>
      </c>
      <c r="F10">
        <v>-0.13839357396319801</v>
      </c>
      <c r="I10">
        <v>-0.14577434022222499</v>
      </c>
      <c r="K10">
        <v>-0.52598979925994205</v>
      </c>
    </row>
    <row r="11" spans="1:11" x14ac:dyDescent="0.2">
      <c r="A11" t="s">
        <v>18</v>
      </c>
      <c r="F11">
        <v>-0.30977806124278001</v>
      </c>
      <c r="I11">
        <v>-0.34824374455743701</v>
      </c>
      <c r="J11">
        <v>-0.52598979925994205</v>
      </c>
    </row>
    <row r="13" spans="1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14" sqref="A14:A23"/>
    </sheetView>
  </sheetViews>
  <sheetFormatPr baseColWidth="10" defaultRowHeight="16" x14ac:dyDescent="0.2"/>
  <sheetData>
    <row r="1" spans="1:13" x14ac:dyDescent="0.2">
      <c r="A1" s="1" t="s">
        <v>11</v>
      </c>
      <c r="B1" t="s">
        <v>19</v>
      </c>
      <c r="C1" t="s">
        <v>23</v>
      </c>
      <c r="D1" t="s">
        <v>15</v>
      </c>
      <c r="E1" t="s">
        <v>21</v>
      </c>
      <c r="F1" t="s">
        <v>14</v>
      </c>
      <c r="G1" t="s">
        <v>22</v>
      </c>
      <c r="H1" t="s">
        <v>20</v>
      </c>
      <c r="I1" t="s">
        <v>16</v>
      </c>
      <c r="J1" t="s">
        <v>17</v>
      </c>
      <c r="K1" t="s">
        <v>18</v>
      </c>
    </row>
    <row r="2" spans="1:13" x14ac:dyDescent="0.2">
      <c r="A2" t="s">
        <v>19</v>
      </c>
      <c r="B2">
        <f>pounds!B2</f>
        <v>1</v>
      </c>
      <c r="C2" t="str">
        <f>pounds!C2</f>
        <v>NA</v>
      </c>
      <c r="D2" t="str">
        <f>pounds!D2</f>
        <v>NA</v>
      </c>
      <c r="E2" t="str">
        <f>pounds!E2</f>
        <v>NA</v>
      </c>
      <c r="F2" t="str">
        <f>pounds!F2</f>
        <v>NA</v>
      </c>
      <c r="G2" t="str">
        <f>pounds!G2</f>
        <v>NA</v>
      </c>
      <c r="H2" t="str">
        <f>pounds!H2</f>
        <v>NA</v>
      </c>
      <c r="I2" t="str">
        <f>pounds!I2</f>
        <v>NA</v>
      </c>
      <c r="J2" t="str">
        <f>pounds!J2</f>
        <v>NA</v>
      </c>
      <c r="K2" t="str">
        <f>pounds!K2</f>
        <v>NA</v>
      </c>
    </row>
    <row r="3" spans="1:13" x14ac:dyDescent="0.2">
      <c r="A3" t="s">
        <v>23</v>
      </c>
      <c r="B3">
        <f>pounds!B3</f>
        <v>2.8797289666854901E-2</v>
      </c>
      <c r="C3">
        <f>pounds!C3</f>
        <v>1</v>
      </c>
      <c r="D3" t="str">
        <f>pounds!D3</f>
        <v>NA</v>
      </c>
      <c r="E3" t="str">
        <f>pounds!E3</f>
        <v>NA</v>
      </c>
      <c r="F3" t="str">
        <f>pounds!F3</f>
        <v>NA</v>
      </c>
      <c r="G3" t="str">
        <f>pounds!G3</f>
        <v>NA</v>
      </c>
      <c r="H3" t="str">
        <f>pounds!H3</f>
        <v>NA</v>
      </c>
      <c r="I3" t="str">
        <f>pounds!I3</f>
        <v>NA</v>
      </c>
      <c r="J3" t="str">
        <f>pounds!J3</f>
        <v>NA</v>
      </c>
      <c r="K3" t="str">
        <f>pounds!K3</f>
        <v>NA</v>
      </c>
    </row>
    <row r="4" spans="1:13" x14ac:dyDescent="0.2">
      <c r="A4" t="s">
        <v>15</v>
      </c>
      <c r="B4" t="str">
        <f>pounds!B4</f>
        <v>NA</v>
      </c>
      <c r="C4" t="str">
        <f>pounds!C4</f>
        <v>NA</v>
      </c>
      <c r="D4">
        <f>pounds!D4</f>
        <v>1</v>
      </c>
      <c r="E4" t="str">
        <f>pounds!E4</f>
        <v>NA</v>
      </c>
      <c r="F4" t="str">
        <f>pounds!F4</f>
        <v>NA</v>
      </c>
      <c r="G4" t="str">
        <f>pounds!G4</f>
        <v>NA</v>
      </c>
      <c r="H4" t="str">
        <f>pounds!H4</f>
        <v>NA</v>
      </c>
      <c r="I4" t="str">
        <f>pounds!I4</f>
        <v>NA</v>
      </c>
      <c r="J4" t="str">
        <f>pounds!J4</f>
        <v>NA</v>
      </c>
      <c r="K4" t="str">
        <f>pounds!K4</f>
        <v>NA</v>
      </c>
    </row>
    <row r="5" spans="1:13" x14ac:dyDescent="0.2">
      <c r="A5" t="s">
        <v>21</v>
      </c>
      <c r="B5" t="str">
        <f>pounds!B5</f>
        <v>NA</v>
      </c>
      <c r="C5" t="str">
        <f>pounds!C5</f>
        <v>NA</v>
      </c>
      <c r="D5">
        <f>pounds!D5</f>
        <v>3.5280924308363402E-2</v>
      </c>
      <c r="E5">
        <f>pounds!E5</f>
        <v>1</v>
      </c>
      <c r="F5" t="str">
        <f>pounds!F5</f>
        <v>NA</v>
      </c>
      <c r="G5" t="str">
        <f>pounds!G5</f>
        <v>NA</v>
      </c>
      <c r="H5" t="str">
        <f>pounds!H5</f>
        <v>NA</v>
      </c>
      <c r="I5" t="str">
        <f>pounds!I5</f>
        <v>NA</v>
      </c>
      <c r="J5" t="str">
        <f>pounds!J5</f>
        <v>NA</v>
      </c>
      <c r="K5" t="str">
        <f>pounds!K5</f>
        <v>NA</v>
      </c>
    </row>
    <row r="6" spans="1:13" x14ac:dyDescent="0.2">
      <c r="A6" t="s">
        <v>14</v>
      </c>
      <c r="B6">
        <f>pounds!B6</f>
        <v>0.28669215965908701</v>
      </c>
      <c r="C6">
        <f>pounds!C6</f>
        <v>-0.37645623262206102</v>
      </c>
      <c r="D6" t="str">
        <f>pounds!D6</f>
        <v>NA</v>
      </c>
      <c r="E6">
        <f>pounds!E6</f>
        <v>0.108461538461538</v>
      </c>
      <c r="F6">
        <f>pounds!F6</f>
        <v>1</v>
      </c>
      <c r="G6" t="str">
        <f>pounds!G6</f>
        <v>NA</v>
      </c>
      <c r="H6" t="str">
        <f>pounds!H6</f>
        <v>NA</v>
      </c>
      <c r="I6" t="str">
        <f>pounds!I6</f>
        <v>NA</v>
      </c>
      <c r="J6" t="str">
        <f>pounds!J6</f>
        <v>NA</v>
      </c>
      <c r="K6" t="str">
        <f>pounds!K6</f>
        <v>NA</v>
      </c>
    </row>
    <row r="7" spans="1:13" x14ac:dyDescent="0.2">
      <c r="A7" t="s">
        <v>22</v>
      </c>
      <c r="B7">
        <f>pounds!B7</f>
        <v>-0.19244868035190599</v>
      </c>
      <c r="C7">
        <f>pounds!C7</f>
        <v>-0.41430600963569397</v>
      </c>
      <c r="D7" t="str">
        <f>pounds!D7</f>
        <v>NA</v>
      </c>
      <c r="E7" t="str">
        <f>pounds!E7</f>
        <v>NA</v>
      </c>
      <c r="F7" t="str">
        <f>pounds!F7</f>
        <v>NA</v>
      </c>
      <c r="G7">
        <f>pounds!G7</f>
        <v>1</v>
      </c>
      <c r="H7" t="str">
        <f>pounds!H7</f>
        <v>NA</v>
      </c>
      <c r="I7" t="str">
        <f>pounds!I7</f>
        <v>NA</v>
      </c>
      <c r="J7" t="str">
        <f>pounds!J7</f>
        <v>NA</v>
      </c>
      <c r="K7" t="str">
        <f>pounds!K7</f>
        <v>NA</v>
      </c>
    </row>
    <row r="8" spans="1:13" x14ac:dyDescent="0.2">
      <c r="A8" t="s">
        <v>20</v>
      </c>
      <c r="B8">
        <f>pounds!B8</f>
        <v>-5.5347162049240402E-2</v>
      </c>
      <c r="C8">
        <f>pounds!C8</f>
        <v>-0.54545454545454497</v>
      </c>
      <c r="D8" t="str">
        <f>pounds!D8</f>
        <v>NA</v>
      </c>
      <c r="E8" t="str">
        <f>pounds!E8</f>
        <v>NA</v>
      </c>
      <c r="F8">
        <f>pounds!F8</f>
        <v>0.15292114674964799</v>
      </c>
      <c r="G8">
        <f>pounds!G8</f>
        <v>0.54945054945054905</v>
      </c>
      <c r="H8">
        <f>pounds!H8</f>
        <v>1</v>
      </c>
      <c r="I8" t="str">
        <f>pounds!I8</f>
        <v>NA</v>
      </c>
      <c r="J8" t="str">
        <f>pounds!J8</f>
        <v>NA</v>
      </c>
      <c r="K8" t="str">
        <f>pounds!K8</f>
        <v>NA</v>
      </c>
      <c r="M8" t="s">
        <v>25</v>
      </c>
    </row>
    <row r="9" spans="1:13" x14ac:dyDescent="0.2">
      <c r="A9" t="s">
        <v>16</v>
      </c>
      <c r="B9">
        <f>pounds!B9</f>
        <v>3.8382078519780503E-2</v>
      </c>
      <c r="C9" t="str">
        <f>pounds!C9</f>
        <v>NA</v>
      </c>
      <c r="D9" t="str">
        <f>pounds!D9</f>
        <v>NA</v>
      </c>
      <c r="E9" t="str">
        <f>pounds!E9</f>
        <v>NA</v>
      </c>
      <c r="F9">
        <f>pounds!F9</f>
        <v>0.366278987302253</v>
      </c>
      <c r="G9" t="str">
        <f>pounds!G9</f>
        <v>NA</v>
      </c>
      <c r="H9">
        <f>pounds!H9</f>
        <v>0.15086989579259699</v>
      </c>
      <c r="I9">
        <f>pounds!I9</f>
        <v>1</v>
      </c>
      <c r="J9" t="str">
        <f>pounds!J9</f>
        <v>NA</v>
      </c>
      <c r="K9" t="str">
        <f>pounds!K9</f>
        <v>NA</v>
      </c>
    </row>
    <row r="10" spans="1:13" x14ac:dyDescent="0.2">
      <c r="A10" t="s">
        <v>17</v>
      </c>
      <c r="B10" t="str">
        <f>pounds!B10</f>
        <v>NA</v>
      </c>
      <c r="C10" t="str">
        <f>pounds!C10</f>
        <v>NA</v>
      </c>
      <c r="D10" t="str">
        <f>pounds!D10</f>
        <v>NA</v>
      </c>
      <c r="E10" t="str">
        <f>pounds!E10</f>
        <v>NA</v>
      </c>
      <c r="F10">
        <f>pounds!F10</f>
        <v>0.20442693073948201</v>
      </c>
      <c r="G10" t="str">
        <f>pounds!G10</f>
        <v>NA</v>
      </c>
      <c r="H10" t="str">
        <f>pounds!H10</f>
        <v>NA</v>
      </c>
      <c r="I10">
        <f>pounds!I10</f>
        <v>-0.140350877192982</v>
      </c>
      <c r="J10">
        <f>pounds!J10</f>
        <v>1</v>
      </c>
      <c r="K10" t="str">
        <f>pounds!K10</f>
        <v>NA</v>
      </c>
    </row>
    <row r="11" spans="1:13" x14ac:dyDescent="0.2">
      <c r="A11" t="s">
        <v>18</v>
      </c>
      <c r="B11" t="str">
        <f>pounds!B11</f>
        <v>NA</v>
      </c>
      <c r="C11" t="str">
        <f>pounds!C11</f>
        <v>NA</v>
      </c>
      <c r="D11" t="str">
        <f>pounds!D11</f>
        <v>NA</v>
      </c>
      <c r="E11" t="str">
        <f>pounds!E11</f>
        <v>NA</v>
      </c>
      <c r="F11">
        <f>pounds!F11</f>
        <v>0.231087444758386</v>
      </c>
      <c r="G11" t="str">
        <f>pounds!G11</f>
        <v>NA</v>
      </c>
      <c r="H11" t="str">
        <f>pounds!H11</f>
        <v>NA</v>
      </c>
      <c r="I11">
        <f>pounds!I11</f>
        <v>-0.209302325581395</v>
      </c>
      <c r="J11">
        <f>pounds!J11</f>
        <v>-5.9525939177102E-2</v>
      </c>
      <c r="K11">
        <f>pounds!K11</f>
        <v>1</v>
      </c>
      <c r="M11" t="s">
        <v>28</v>
      </c>
    </row>
    <row r="13" spans="1:13" x14ac:dyDescent="0.2">
      <c r="A13" s="1" t="s">
        <v>12</v>
      </c>
    </row>
    <row r="14" spans="1:13" x14ac:dyDescent="0.2">
      <c r="A14" t="s">
        <v>19</v>
      </c>
      <c r="B14">
        <f>revenues!B2</f>
        <v>1</v>
      </c>
      <c r="C14" t="str">
        <f>revenues!C2</f>
        <v>NA</v>
      </c>
      <c r="D14" t="str">
        <f>revenues!D2</f>
        <v>NA</v>
      </c>
      <c r="E14" t="str">
        <f>revenues!E2</f>
        <v>NA</v>
      </c>
      <c r="F14" t="str">
        <f>revenues!F2</f>
        <v>NA</v>
      </c>
      <c r="G14" t="str">
        <f>revenues!G2</f>
        <v>NA</v>
      </c>
      <c r="H14" t="str">
        <f>revenues!H2</f>
        <v>NA</v>
      </c>
      <c r="I14" t="str">
        <f>revenues!I2</f>
        <v>NA</v>
      </c>
      <c r="J14" t="str">
        <f>revenues!J2</f>
        <v>NA</v>
      </c>
      <c r="K14" t="str">
        <f>revenues!K2</f>
        <v>NA</v>
      </c>
    </row>
    <row r="15" spans="1:13" x14ac:dyDescent="0.2">
      <c r="A15" t="s">
        <v>23</v>
      </c>
      <c r="B15">
        <f>revenues!B3</f>
        <v>-7.8486730660643697E-2</v>
      </c>
      <c r="C15">
        <f>revenues!C3</f>
        <v>1</v>
      </c>
      <c r="D15" t="str">
        <f>revenues!D3</f>
        <v>NA</v>
      </c>
      <c r="E15" t="str">
        <f>revenues!E3</f>
        <v>NA</v>
      </c>
      <c r="F15" t="str">
        <f>revenues!F3</f>
        <v>NA</v>
      </c>
      <c r="G15" t="str">
        <f>revenues!G3</f>
        <v>NA</v>
      </c>
      <c r="H15" t="str">
        <f>revenues!H3</f>
        <v>NA</v>
      </c>
      <c r="I15" t="str">
        <f>revenues!I3</f>
        <v>NA</v>
      </c>
      <c r="J15" t="str">
        <f>revenues!J3</f>
        <v>NA</v>
      </c>
      <c r="K15" t="str">
        <f>revenues!K3</f>
        <v>NA</v>
      </c>
    </row>
    <row r="16" spans="1:13" x14ac:dyDescent="0.2">
      <c r="A16" t="s">
        <v>15</v>
      </c>
      <c r="B16" t="str">
        <f>revenues!B4</f>
        <v>NA</v>
      </c>
      <c r="C16" t="str">
        <f>revenues!C4</f>
        <v>NA</v>
      </c>
      <c r="D16">
        <f>revenues!D4</f>
        <v>1</v>
      </c>
      <c r="E16" t="str">
        <f>revenues!E4</f>
        <v>NA</v>
      </c>
      <c r="F16" t="str">
        <f>revenues!F4</f>
        <v>NA</v>
      </c>
      <c r="G16" t="str">
        <f>revenues!G4</f>
        <v>NA</v>
      </c>
      <c r="H16" t="str">
        <f>revenues!H4</f>
        <v>NA</v>
      </c>
      <c r="I16" t="str">
        <f>revenues!I4</f>
        <v>NA</v>
      </c>
      <c r="J16" t="str">
        <f>revenues!J4</f>
        <v>NA</v>
      </c>
      <c r="K16" t="str">
        <f>revenues!K4</f>
        <v>NA</v>
      </c>
    </row>
    <row r="17" spans="1:13" x14ac:dyDescent="0.2">
      <c r="A17" t="s">
        <v>21</v>
      </c>
      <c r="B17" t="str">
        <f>revenues!B5</f>
        <v>NA</v>
      </c>
      <c r="C17" t="str">
        <f>revenues!C5</f>
        <v>NA</v>
      </c>
      <c r="D17">
        <f>revenues!D5</f>
        <v>-4.1717336954844302E-2</v>
      </c>
      <c r="E17">
        <f>revenues!E5</f>
        <v>1</v>
      </c>
      <c r="F17" t="str">
        <f>revenues!F5</f>
        <v>NA</v>
      </c>
      <c r="G17" t="str">
        <f>revenues!G5</f>
        <v>NA</v>
      </c>
      <c r="H17" t="str">
        <f>revenues!H5</f>
        <v>NA</v>
      </c>
      <c r="I17" t="str">
        <f>revenues!I5</f>
        <v>NA</v>
      </c>
      <c r="J17" t="str">
        <f>revenues!J5</f>
        <v>NA</v>
      </c>
      <c r="K17" t="str">
        <f>revenues!K5</f>
        <v>NA</v>
      </c>
    </row>
    <row r="18" spans="1:13" x14ac:dyDescent="0.2">
      <c r="A18" t="s">
        <v>14</v>
      </c>
      <c r="B18">
        <f>revenues!B6</f>
        <v>0.30221011244247797</v>
      </c>
      <c r="C18">
        <f>revenues!C6</f>
        <v>-0.43137254901960798</v>
      </c>
      <c r="D18" t="str">
        <f>revenues!D6</f>
        <v>NA</v>
      </c>
      <c r="E18">
        <f>revenues!E6</f>
        <v>0.18923076923076901</v>
      </c>
      <c r="F18">
        <f>revenues!F6</f>
        <v>1</v>
      </c>
      <c r="G18" t="str">
        <f>revenues!G6</f>
        <v>NA</v>
      </c>
      <c r="H18" t="str">
        <f>revenues!H6</f>
        <v>NA</v>
      </c>
      <c r="I18" t="str">
        <f>revenues!I6</f>
        <v>NA</v>
      </c>
      <c r="J18" t="str">
        <f>revenues!J6</f>
        <v>NA</v>
      </c>
      <c r="K18" t="str">
        <f>revenues!K6</f>
        <v>NA</v>
      </c>
      <c r="M18" t="s">
        <v>27</v>
      </c>
    </row>
    <row r="19" spans="1:13" x14ac:dyDescent="0.2">
      <c r="A19" t="s">
        <v>22</v>
      </c>
      <c r="B19">
        <f>revenues!B7</f>
        <v>-0.19794721407624599</v>
      </c>
      <c r="C19">
        <f>revenues!C7</f>
        <v>-0.32653743315507999</v>
      </c>
      <c r="D19" t="str">
        <f>revenues!D7</f>
        <v>NA</v>
      </c>
      <c r="E19" t="str">
        <f>revenues!E7</f>
        <v>NA</v>
      </c>
      <c r="F19" t="str">
        <f>revenues!F7</f>
        <v>NA</v>
      </c>
      <c r="G19">
        <f>revenues!G7</f>
        <v>1</v>
      </c>
      <c r="H19" t="str">
        <f>revenues!H7</f>
        <v>NA</v>
      </c>
      <c r="I19" t="str">
        <f>revenues!I7</f>
        <v>NA</v>
      </c>
      <c r="J19" t="str">
        <f>revenues!J7</f>
        <v>NA</v>
      </c>
      <c r="K19" t="str">
        <f>revenues!K7</f>
        <v>NA</v>
      </c>
    </row>
    <row r="20" spans="1:13" x14ac:dyDescent="0.2">
      <c r="A20" t="s">
        <v>20</v>
      </c>
      <c r="B20">
        <f>revenues!B8</f>
        <v>-6.5404070750368096E-2</v>
      </c>
      <c r="C20">
        <f>revenues!C8</f>
        <v>-0.1</v>
      </c>
      <c r="D20" t="str">
        <f>revenues!D8</f>
        <v>NA</v>
      </c>
      <c r="E20" t="str">
        <f>revenues!E8</f>
        <v>NA</v>
      </c>
      <c r="F20">
        <f>revenues!F8</f>
        <v>0.14886065370582699</v>
      </c>
      <c r="G20">
        <f>revenues!G8</f>
        <v>0.61538461538461497</v>
      </c>
      <c r="H20">
        <f>revenues!H8</f>
        <v>1</v>
      </c>
      <c r="I20" t="str">
        <f>revenues!I8</f>
        <v>NA</v>
      </c>
      <c r="J20" t="str">
        <f>revenues!J8</f>
        <v>NA</v>
      </c>
      <c r="K20" t="str">
        <f>revenues!K8</f>
        <v>NA</v>
      </c>
    </row>
    <row r="21" spans="1:13" x14ac:dyDescent="0.2">
      <c r="A21" t="s">
        <v>16</v>
      </c>
      <c r="B21">
        <f>revenues!B9</f>
        <v>4.4216891955716299E-2</v>
      </c>
      <c r="C21" t="str">
        <f>revenues!C9</f>
        <v>NA</v>
      </c>
      <c r="D21" t="str">
        <f>revenues!D9</f>
        <v>NA</v>
      </c>
      <c r="E21" t="str">
        <f>revenues!E9</f>
        <v>NA</v>
      </c>
      <c r="F21">
        <f>revenues!F9</f>
        <v>0.36709481168566099</v>
      </c>
      <c r="G21" t="str">
        <f>revenues!G9</f>
        <v>NA</v>
      </c>
      <c r="H21">
        <f>revenues!H9</f>
        <v>0.16701796547783701</v>
      </c>
      <c r="I21">
        <f>revenues!I9</f>
        <v>1</v>
      </c>
      <c r="J21" t="str">
        <f>revenues!J9</f>
        <v>NA</v>
      </c>
      <c r="K21" t="str">
        <f>revenues!K9</f>
        <v>NA</v>
      </c>
    </row>
    <row r="22" spans="1:13" x14ac:dyDescent="0.2">
      <c r="A22" t="s">
        <v>17</v>
      </c>
      <c r="B22" t="str">
        <f>revenues!B10</f>
        <v>NA</v>
      </c>
      <c r="C22" t="str">
        <f>revenues!C10</f>
        <v>NA</v>
      </c>
      <c r="D22" t="str">
        <f>revenues!D10</f>
        <v>NA</v>
      </c>
      <c r="E22" t="str">
        <f>revenues!E10</f>
        <v>NA</v>
      </c>
      <c r="F22">
        <f>revenues!F10</f>
        <v>0.22232216102191499</v>
      </c>
      <c r="G22" t="str">
        <f>revenues!G10</f>
        <v>NA</v>
      </c>
      <c r="H22" t="str">
        <f>revenues!H10</f>
        <v>NA</v>
      </c>
      <c r="I22">
        <f>revenues!I10</f>
        <v>-0.226315789473684</v>
      </c>
      <c r="J22">
        <f>revenues!J10</f>
        <v>1</v>
      </c>
      <c r="K22" t="str">
        <f>revenues!K10</f>
        <v>NA</v>
      </c>
    </row>
    <row r="23" spans="1:13" x14ac:dyDescent="0.2">
      <c r="A23" t="s">
        <v>18</v>
      </c>
      <c r="B23" t="str">
        <f>revenues!B11</f>
        <v>NA</v>
      </c>
      <c r="C23" t="str">
        <f>revenues!C11</f>
        <v>NA</v>
      </c>
      <c r="D23" t="str">
        <f>revenues!D11</f>
        <v>NA</v>
      </c>
      <c r="E23" t="str">
        <f>revenues!E11</f>
        <v>NA</v>
      </c>
      <c r="F23">
        <f>revenues!F11</f>
        <v>0.23374387210509801</v>
      </c>
      <c r="G23" t="str">
        <f>revenues!G11</f>
        <v>NA</v>
      </c>
      <c r="H23" t="str">
        <f>revenues!H11</f>
        <v>NA</v>
      </c>
      <c r="I23">
        <f>revenues!I11</f>
        <v>-0.237176890041326</v>
      </c>
      <c r="J23">
        <f>revenues!J11</f>
        <v>-2.8896466905187799E-2</v>
      </c>
      <c r="K23">
        <f>revenues!K11</f>
        <v>1</v>
      </c>
    </row>
    <row r="25" spans="1:13" x14ac:dyDescent="0.2">
      <c r="A25" s="1" t="s">
        <v>13</v>
      </c>
    </row>
    <row r="26" spans="1:13" x14ac:dyDescent="0.2">
      <c r="A26" t="s">
        <v>19</v>
      </c>
      <c r="B26">
        <f>trips!B2</f>
        <v>1</v>
      </c>
      <c r="C26" t="str">
        <f>trips!C2</f>
        <v>NA</v>
      </c>
      <c r="D26" t="str">
        <f>trips!D2</f>
        <v>NA</v>
      </c>
      <c r="E26" t="str">
        <f>trips!E2</f>
        <v>NA</v>
      </c>
      <c r="F26" t="str">
        <f>trips!F2</f>
        <v>NA</v>
      </c>
      <c r="G26" t="str">
        <f>trips!G2</f>
        <v>NA</v>
      </c>
      <c r="H26" t="str">
        <f>trips!H2</f>
        <v>NA</v>
      </c>
      <c r="I26" t="str">
        <f>trips!I2</f>
        <v>NA</v>
      </c>
      <c r="J26" t="str">
        <f>trips!J2</f>
        <v>NA</v>
      </c>
      <c r="K26" t="str">
        <f>trips!K2</f>
        <v>NA</v>
      </c>
    </row>
    <row r="27" spans="1:13" x14ac:dyDescent="0.2">
      <c r="A27" t="s">
        <v>23</v>
      </c>
      <c r="B27">
        <f>trips!B3</f>
        <v>-0.16354898935210399</v>
      </c>
      <c r="C27">
        <f>trips!C3</f>
        <v>1</v>
      </c>
      <c r="D27" t="str">
        <f>trips!D3</f>
        <v>NA</v>
      </c>
      <c r="E27" t="str">
        <f>trips!E3</f>
        <v>NA</v>
      </c>
      <c r="F27" t="str">
        <f>trips!F3</f>
        <v>NA</v>
      </c>
      <c r="G27" t="str">
        <f>trips!G3</f>
        <v>NA</v>
      </c>
      <c r="H27" t="str">
        <f>trips!H3</f>
        <v>NA</v>
      </c>
      <c r="I27" t="str">
        <f>trips!I3</f>
        <v>NA</v>
      </c>
      <c r="J27" t="str">
        <f>trips!J3</f>
        <v>NA</v>
      </c>
      <c r="K27" t="str">
        <f>trips!K3</f>
        <v>NA</v>
      </c>
    </row>
    <row r="28" spans="1:13" x14ac:dyDescent="0.2">
      <c r="A28" t="s">
        <v>15</v>
      </c>
      <c r="B28" t="str">
        <f>trips!B4</f>
        <v>NA</v>
      </c>
      <c r="C28" t="str">
        <f>trips!C4</f>
        <v>NA</v>
      </c>
      <c r="D28">
        <f>trips!D4</f>
        <v>1</v>
      </c>
      <c r="E28" t="str">
        <f>trips!E4</f>
        <v>NA</v>
      </c>
      <c r="F28" t="str">
        <f>trips!F4</f>
        <v>NA</v>
      </c>
      <c r="G28" t="str">
        <f>trips!G4</f>
        <v>NA</v>
      </c>
      <c r="H28" t="str">
        <f>trips!H4</f>
        <v>NA</v>
      </c>
      <c r="I28" t="str">
        <f>trips!I4</f>
        <v>NA</v>
      </c>
      <c r="J28" t="str">
        <f>trips!J4</f>
        <v>NA</v>
      </c>
      <c r="K28" t="str">
        <f>trips!K4</f>
        <v>NA</v>
      </c>
    </row>
    <row r="29" spans="1:13" x14ac:dyDescent="0.2">
      <c r="A29" t="s">
        <v>21</v>
      </c>
      <c r="B29" t="str">
        <f>trips!B5</f>
        <v>NA</v>
      </c>
      <c r="C29" t="str">
        <f>trips!C5</f>
        <v>NA</v>
      </c>
      <c r="D29">
        <f>trips!D5</f>
        <v>-0.16836764696436901</v>
      </c>
      <c r="E29">
        <f>trips!E5</f>
        <v>1</v>
      </c>
      <c r="F29" t="str">
        <f>trips!F5</f>
        <v>NA</v>
      </c>
      <c r="G29" t="str">
        <f>trips!G5</f>
        <v>NA</v>
      </c>
      <c r="H29" t="str">
        <f>trips!H5</f>
        <v>NA</v>
      </c>
      <c r="I29" t="str">
        <f>trips!I5</f>
        <v>NA</v>
      </c>
      <c r="J29" t="str">
        <f>trips!J5</f>
        <v>NA</v>
      </c>
      <c r="K29" t="str">
        <f>trips!K5</f>
        <v>NA</v>
      </c>
    </row>
    <row r="30" spans="1:13" x14ac:dyDescent="0.2">
      <c r="A30" t="s">
        <v>14</v>
      </c>
      <c r="B30">
        <f>trips!B6</f>
        <v>1.33000521547725E-2</v>
      </c>
      <c r="C30">
        <f>trips!C6</f>
        <v>-0.43908883914184799</v>
      </c>
      <c r="D30" t="str">
        <f>trips!D6</f>
        <v>NA</v>
      </c>
      <c r="E30">
        <f>trips!E6</f>
        <v>-0.34391649891140103</v>
      </c>
      <c r="F30">
        <f>trips!F6</f>
        <v>1</v>
      </c>
      <c r="G30" t="str">
        <f>trips!G6</f>
        <v>NA</v>
      </c>
      <c r="H30" t="str">
        <f>trips!H6</f>
        <v>NA</v>
      </c>
      <c r="I30" t="str">
        <f>trips!I6</f>
        <v>NA</v>
      </c>
      <c r="J30" t="str">
        <f>trips!J6</f>
        <v>NA</v>
      </c>
      <c r="K30" t="str">
        <f>trips!K6</f>
        <v>NA</v>
      </c>
      <c r="M30" t="s">
        <v>24</v>
      </c>
    </row>
    <row r="31" spans="1:13" x14ac:dyDescent="0.2">
      <c r="A31" t="s">
        <v>22</v>
      </c>
      <c r="B31">
        <f>trips!B7</f>
        <v>-0.222836231801817</v>
      </c>
      <c r="C31">
        <f>trips!C7</f>
        <v>-0.490180269658609</v>
      </c>
      <c r="D31" t="str">
        <f>trips!D7</f>
        <v>NA</v>
      </c>
      <c r="E31" t="str">
        <f>trips!E7</f>
        <v>NA</v>
      </c>
      <c r="F31" t="str">
        <f>trips!F7</f>
        <v>NA</v>
      </c>
      <c r="G31">
        <f>trips!G7</f>
        <v>1</v>
      </c>
      <c r="H31" t="str">
        <f>trips!H7</f>
        <v>NA</v>
      </c>
      <c r="I31" t="str">
        <f>trips!I7</f>
        <v>NA</v>
      </c>
      <c r="J31" t="str">
        <f>trips!J7</f>
        <v>NA</v>
      </c>
      <c r="K31" t="str">
        <f>trips!K7</f>
        <v>NA</v>
      </c>
    </row>
    <row r="32" spans="1:13" x14ac:dyDescent="0.2">
      <c r="A32" t="s">
        <v>20</v>
      </c>
      <c r="B32">
        <f>trips!B8</f>
        <v>-5.2949712374180502E-2</v>
      </c>
      <c r="C32">
        <f>trips!C8</f>
        <v>-0.19898549955172301</v>
      </c>
      <c r="D32" t="str">
        <f>trips!D8</f>
        <v>NA</v>
      </c>
      <c r="E32" t="str">
        <f>trips!E8</f>
        <v>NA</v>
      </c>
      <c r="F32">
        <f>trips!F8</f>
        <v>-4.1142185943234003E-2</v>
      </c>
      <c r="G32">
        <f>trips!G8</f>
        <v>0.21884412194160499</v>
      </c>
      <c r="H32">
        <f>trips!H8</f>
        <v>1</v>
      </c>
      <c r="I32" t="str">
        <f>trips!I8</f>
        <v>NA</v>
      </c>
      <c r="J32" t="str">
        <f>trips!J8</f>
        <v>NA</v>
      </c>
      <c r="K32" t="str">
        <f>trips!K8</f>
        <v>NA</v>
      </c>
    </row>
    <row r="33" spans="1:13" x14ac:dyDescent="0.2">
      <c r="A33" t="s">
        <v>16</v>
      </c>
      <c r="B33">
        <f>trips!B9</f>
        <v>-0.131674770206546</v>
      </c>
      <c r="C33" t="str">
        <f>trips!C9</f>
        <v>NA</v>
      </c>
      <c r="D33" t="str">
        <f>trips!D9</f>
        <v>NA</v>
      </c>
      <c r="E33" t="str">
        <f>trips!E9</f>
        <v>NA</v>
      </c>
      <c r="F33">
        <f>trips!F9</f>
        <v>-4.9582020154042998E-2</v>
      </c>
      <c r="G33" t="str">
        <f>trips!G9</f>
        <v>NA</v>
      </c>
      <c r="H33">
        <f>trips!H9</f>
        <v>-6.9742229887730905E-2</v>
      </c>
      <c r="I33">
        <f>trips!I9</f>
        <v>1</v>
      </c>
      <c r="J33" t="str">
        <f>trips!J9</f>
        <v>NA</v>
      </c>
      <c r="K33" t="str">
        <f>trips!K9</f>
        <v>NA</v>
      </c>
    </row>
    <row r="34" spans="1:13" x14ac:dyDescent="0.2">
      <c r="A34" t="s">
        <v>17</v>
      </c>
      <c r="B34" t="str">
        <f>trips!B10</f>
        <v>NA</v>
      </c>
      <c r="C34" t="str">
        <f>trips!C10</f>
        <v>NA</v>
      </c>
      <c r="D34" t="str">
        <f>trips!D10</f>
        <v>NA</v>
      </c>
      <c r="E34" t="str">
        <f>trips!E10</f>
        <v>NA</v>
      </c>
      <c r="F34">
        <f>trips!F10</f>
        <v>-0.13839357396319801</v>
      </c>
      <c r="G34" t="str">
        <f>trips!G10</f>
        <v>NA</v>
      </c>
      <c r="H34" t="str">
        <f>trips!H10</f>
        <v>NA</v>
      </c>
      <c r="I34">
        <f>trips!I10</f>
        <v>-0.14577434022222499</v>
      </c>
      <c r="J34">
        <f>trips!J10</f>
        <v>1</v>
      </c>
      <c r="K34" t="str">
        <f>trips!K10</f>
        <v>NA</v>
      </c>
    </row>
    <row r="35" spans="1:13" x14ac:dyDescent="0.2">
      <c r="A35" t="s">
        <v>18</v>
      </c>
      <c r="B35" t="str">
        <f>trips!B11</f>
        <v>NA</v>
      </c>
      <c r="C35" t="str">
        <f>trips!C11</f>
        <v>NA</v>
      </c>
      <c r="D35" t="str">
        <f>trips!D11</f>
        <v>NA</v>
      </c>
      <c r="E35" t="str">
        <f>trips!E11</f>
        <v>NA</v>
      </c>
      <c r="F35">
        <f>trips!F11</f>
        <v>-0.30977806124278001</v>
      </c>
      <c r="G35" t="str">
        <f>trips!G11</f>
        <v>NA</v>
      </c>
      <c r="H35" t="str">
        <f>trips!H11</f>
        <v>NA</v>
      </c>
      <c r="I35">
        <f>trips!I11</f>
        <v>-0.34824374455743701</v>
      </c>
      <c r="J35">
        <f>trips!J11</f>
        <v>-0.52598979925994205</v>
      </c>
      <c r="K35">
        <f>trips!K11</f>
        <v>1</v>
      </c>
      <c r="M35" t="s">
        <v>26</v>
      </c>
    </row>
  </sheetData>
  <sortState ref="N2:O11">
    <sortCondition ref="N2:N11"/>
  </sortState>
  <conditionalFormatting sqref="B3:B11 C4:C11 D5:D11 E6:E11 F7:F11 G8:G11 H9:H11 I10:I11 J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B23 C16:C23 D17:D23 E18:E23 F19:F23 G20:G23 H21:H23 I22:I23 J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B35 C28:C35 D29:D35 E30:E35 F31:F35 G32:G35 H33:H35 I34:I35 J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0" sqref="E20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">
      <c r="A3" t="s">
        <v>1</v>
      </c>
      <c r="B3">
        <v>2.8797289666854901E-2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">
      <c r="A5" t="s">
        <v>3</v>
      </c>
      <c r="B5" t="s">
        <v>10</v>
      </c>
      <c r="C5" t="s">
        <v>10</v>
      </c>
      <c r="D5">
        <v>3.5280924308363402E-2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">
      <c r="A6" t="s">
        <v>4</v>
      </c>
      <c r="B6">
        <v>0.28669215965908701</v>
      </c>
      <c r="C6">
        <v>-0.37645623262206102</v>
      </c>
      <c r="D6" t="s">
        <v>10</v>
      </c>
      <c r="E6">
        <v>0.108461538461538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">
      <c r="A7" t="s">
        <v>5</v>
      </c>
      <c r="B7">
        <v>-0.19244868035190599</v>
      </c>
      <c r="C7">
        <v>-0.41430600963569397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">
      <c r="A8" t="s">
        <v>6</v>
      </c>
      <c r="B8">
        <v>-5.5347162049240402E-2</v>
      </c>
      <c r="C8">
        <v>-0.54545454545454497</v>
      </c>
      <c r="D8" t="s">
        <v>10</v>
      </c>
      <c r="E8" t="s">
        <v>10</v>
      </c>
      <c r="F8">
        <v>0.15292114674964799</v>
      </c>
      <c r="G8">
        <v>0.54945054945054905</v>
      </c>
      <c r="H8">
        <v>1</v>
      </c>
      <c r="I8" t="s">
        <v>10</v>
      </c>
      <c r="J8" t="s">
        <v>10</v>
      </c>
      <c r="K8" t="s">
        <v>10</v>
      </c>
    </row>
    <row r="9" spans="1:11" x14ac:dyDescent="0.2">
      <c r="A9" t="s">
        <v>7</v>
      </c>
      <c r="B9">
        <v>3.8382078519780503E-2</v>
      </c>
      <c r="C9" t="s">
        <v>10</v>
      </c>
      <c r="D9" t="s">
        <v>10</v>
      </c>
      <c r="E9" t="s">
        <v>10</v>
      </c>
      <c r="F9">
        <v>0.366278987302253</v>
      </c>
      <c r="G9" t="s">
        <v>10</v>
      </c>
      <c r="H9">
        <v>0.15086989579259699</v>
      </c>
      <c r="I9">
        <v>1</v>
      </c>
      <c r="J9" t="s">
        <v>10</v>
      </c>
      <c r="K9" t="s">
        <v>10</v>
      </c>
    </row>
    <row r="10" spans="1:11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0.20442693073948201</v>
      </c>
      <c r="G10" t="s">
        <v>10</v>
      </c>
      <c r="H10" t="s">
        <v>10</v>
      </c>
      <c r="I10">
        <v>-0.140350877192982</v>
      </c>
      <c r="J10">
        <v>1</v>
      </c>
      <c r="K10" t="s">
        <v>10</v>
      </c>
    </row>
    <row r="11" spans="1:11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0.231087444758386</v>
      </c>
      <c r="G11" t="s">
        <v>10</v>
      </c>
      <c r="H11" t="s">
        <v>10</v>
      </c>
      <c r="I11">
        <v>-0.209302325581395</v>
      </c>
      <c r="J11">
        <v>-5.9525939177102E-2</v>
      </c>
      <c r="K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I3" workbookViewId="0">
      <selection activeCell="O15" sqref="O15:Y25"/>
    </sheetView>
  </sheetViews>
  <sheetFormatPr baseColWidth="10" defaultRowHeight="16" x14ac:dyDescent="0.2"/>
  <cols>
    <col min="15" max="15" width="15.1640625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5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25" x14ac:dyDescent="0.2">
      <c r="A3" t="s">
        <v>1</v>
      </c>
      <c r="B3">
        <v>-7.8486730660643697E-2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25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25" x14ac:dyDescent="0.2">
      <c r="A5" t="s">
        <v>3</v>
      </c>
      <c r="B5" t="s">
        <v>10</v>
      </c>
      <c r="C5" t="s">
        <v>10</v>
      </c>
      <c r="D5">
        <v>-4.1717336954844302E-2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25" x14ac:dyDescent="0.2">
      <c r="A6" t="s">
        <v>4</v>
      </c>
      <c r="B6">
        <v>0.30221011244247797</v>
      </c>
      <c r="C6">
        <v>-0.43137254901960798</v>
      </c>
      <c r="D6" t="s">
        <v>10</v>
      </c>
      <c r="E6">
        <v>0.18923076923076901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25" x14ac:dyDescent="0.2">
      <c r="A7" t="s">
        <v>5</v>
      </c>
      <c r="B7">
        <v>-0.19794721407624599</v>
      </c>
      <c r="C7">
        <v>-0.32653743315507999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25" x14ac:dyDescent="0.2">
      <c r="A8" t="s">
        <v>6</v>
      </c>
      <c r="B8">
        <v>-6.5404070750368096E-2</v>
      </c>
      <c r="C8">
        <v>-0.1</v>
      </c>
      <c r="D8" t="s">
        <v>10</v>
      </c>
      <c r="E8" t="s">
        <v>10</v>
      </c>
      <c r="F8">
        <v>0.14886065370582699</v>
      </c>
      <c r="G8">
        <v>0.61538461538461497</v>
      </c>
      <c r="H8">
        <v>1</v>
      </c>
      <c r="I8" t="s">
        <v>10</v>
      </c>
      <c r="J8" t="s">
        <v>10</v>
      </c>
      <c r="K8" t="s">
        <v>10</v>
      </c>
    </row>
    <row r="9" spans="1:25" x14ac:dyDescent="0.2">
      <c r="A9" t="s">
        <v>7</v>
      </c>
      <c r="B9">
        <v>4.4216891955716299E-2</v>
      </c>
      <c r="C9" t="s">
        <v>10</v>
      </c>
      <c r="D9" t="s">
        <v>10</v>
      </c>
      <c r="E9" t="s">
        <v>10</v>
      </c>
      <c r="F9">
        <v>0.36709481168566099</v>
      </c>
      <c r="G9" t="s">
        <v>10</v>
      </c>
      <c r="H9">
        <v>0.16701796547783701</v>
      </c>
      <c r="I9">
        <v>1</v>
      </c>
      <c r="J9" t="s">
        <v>10</v>
      </c>
      <c r="K9" t="s">
        <v>10</v>
      </c>
    </row>
    <row r="10" spans="1:25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0.22232216102191499</v>
      </c>
      <c r="G10" t="s">
        <v>10</v>
      </c>
      <c r="H10" t="s">
        <v>10</v>
      </c>
      <c r="I10">
        <v>-0.226315789473684</v>
      </c>
      <c r="J10">
        <v>1</v>
      </c>
      <c r="K10" t="s">
        <v>10</v>
      </c>
    </row>
    <row r="11" spans="1:25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0.23374387210509801</v>
      </c>
      <c r="G11" t="s">
        <v>10</v>
      </c>
      <c r="H11" t="s">
        <v>10</v>
      </c>
      <c r="I11">
        <v>-0.237176890041326</v>
      </c>
      <c r="J11">
        <v>-2.8896466905187799E-2</v>
      </c>
      <c r="K11">
        <v>1</v>
      </c>
    </row>
    <row r="15" spans="1:25" ht="32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P15" s="3" t="s">
        <v>19</v>
      </c>
      <c r="Q15" s="3" t="s">
        <v>23</v>
      </c>
      <c r="R15" s="3" t="s">
        <v>15</v>
      </c>
      <c r="S15" s="3" t="s">
        <v>21</v>
      </c>
      <c r="T15" s="3" t="s">
        <v>14</v>
      </c>
      <c r="U15" s="3" t="s">
        <v>22</v>
      </c>
      <c r="V15" s="3" t="s">
        <v>20</v>
      </c>
      <c r="W15" s="3" t="s">
        <v>30</v>
      </c>
      <c r="X15" s="3" t="s">
        <v>29</v>
      </c>
      <c r="Y15" s="3" t="s">
        <v>18</v>
      </c>
    </row>
    <row r="16" spans="1:25" x14ac:dyDescent="0.2">
      <c r="A16" t="s">
        <v>0</v>
      </c>
      <c r="C16">
        <f>B17</f>
        <v>-7.8486730660643697E-2</v>
      </c>
      <c r="F16">
        <f>B20</f>
        <v>0.30221011244247797</v>
      </c>
      <c r="G16">
        <f t="shared" ref="G16:I17" si="0">C20</f>
        <v>-0.43137254901960798</v>
      </c>
      <c r="H16">
        <f>B22</f>
        <v>-6.5404070750368096E-2</v>
      </c>
      <c r="I16">
        <f>B23</f>
        <v>4.4216891955716299E-2</v>
      </c>
      <c r="O16" t="s">
        <v>19</v>
      </c>
      <c r="Q16">
        <v>-7.8486730660643697E-2</v>
      </c>
      <c r="T16">
        <v>0.30221011244247797</v>
      </c>
      <c r="U16">
        <v>-0.43137254901960798</v>
      </c>
      <c r="V16">
        <v>-6.5404070750368096E-2</v>
      </c>
      <c r="W16">
        <v>4.4216891955716299E-2</v>
      </c>
    </row>
    <row r="17" spans="1:25" x14ac:dyDescent="0.2">
      <c r="A17" t="s">
        <v>1</v>
      </c>
      <c r="B17">
        <v>-7.8486730660643697E-2</v>
      </c>
      <c r="F17">
        <f>C20</f>
        <v>-0.43137254901960798</v>
      </c>
      <c r="G17">
        <f t="shared" si="0"/>
        <v>-0.32653743315507999</v>
      </c>
      <c r="H17">
        <f>B23</f>
        <v>4.4216891955716299E-2</v>
      </c>
      <c r="O17" t="s">
        <v>23</v>
      </c>
      <c r="P17">
        <v>-7.8486730660643697E-2</v>
      </c>
      <c r="T17">
        <v>-0.43137254901960798</v>
      </c>
      <c r="U17">
        <v>-0.32653743315507999</v>
      </c>
      <c r="V17">
        <v>4.4216891955716299E-2</v>
      </c>
    </row>
    <row r="18" spans="1:25" x14ac:dyDescent="0.2">
      <c r="A18" t="s">
        <v>2</v>
      </c>
      <c r="E18">
        <f>D19</f>
        <v>-4.1717336954844302E-2</v>
      </c>
      <c r="O18" t="s">
        <v>15</v>
      </c>
      <c r="S18">
        <v>-4.1717336954844302E-2</v>
      </c>
    </row>
    <row r="19" spans="1:25" x14ac:dyDescent="0.2">
      <c r="A19" t="s">
        <v>3</v>
      </c>
      <c r="D19">
        <v>-4.1717336954844302E-2</v>
      </c>
      <c r="F19">
        <f>E20</f>
        <v>0.18923076923076901</v>
      </c>
      <c r="O19" t="s">
        <v>21</v>
      </c>
      <c r="R19">
        <v>-4.1717336954844302E-2</v>
      </c>
      <c r="T19">
        <v>0.18923076923076901</v>
      </c>
    </row>
    <row r="20" spans="1:25" x14ac:dyDescent="0.2">
      <c r="A20" t="s">
        <v>4</v>
      </c>
      <c r="B20">
        <v>0.30221011244247797</v>
      </c>
      <c r="C20">
        <v>-0.43137254901960798</v>
      </c>
      <c r="E20">
        <v>0.18923076923076901</v>
      </c>
      <c r="H20">
        <f>F22</f>
        <v>0.14886065370582699</v>
      </c>
      <c r="I20">
        <f>F23</f>
        <v>0.36709481168566099</v>
      </c>
      <c r="J20">
        <f>F24</f>
        <v>0.22232216102191499</v>
      </c>
      <c r="K20">
        <f>F25</f>
        <v>0.23374387210509801</v>
      </c>
      <c r="O20" t="s">
        <v>14</v>
      </c>
      <c r="P20">
        <v>0.30221011244247797</v>
      </c>
      <c r="Q20">
        <v>-0.43137254901960798</v>
      </c>
      <c r="S20">
        <v>0.18923076923076901</v>
      </c>
      <c r="V20">
        <v>0.14886065370582699</v>
      </c>
      <c r="W20">
        <v>0.36709481168566099</v>
      </c>
      <c r="X20">
        <v>0.22232216102191499</v>
      </c>
      <c r="Y20">
        <v>0.23374387210509801</v>
      </c>
    </row>
    <row r="21" spans="1:25" x14ac:dyDescent="0.2">
      <c r="A21" t="s">
        <v>5</v>
      </c>
      <c r="B21">
        <v>-0.19794721407624599</v>
      </c>
      <c r="C21">
        <v>-0.32653743315507999</v>
      </c>
      <c r="H21">
        <f>G22</f>
        <v>0.61538461538461497</v>
      </c>
      <c r="O21" t="s">
        <v>22</v>
      </c>
      <c r="P21">
        <v>-0.19794721407624599</v>
      </c>
      <c r="Q21">
        <v>-0.32653743315507999</v>
      </c>
      <c r="V21">
        <v>0.61538461538461497</v>
      </c>
    </row>
    <row r="22" spans="1:25" x14ac:dyDescent="0.2">
      <c r="A22" t="s">
        <v>6</v>
      </c>
      <c r="B22">
        <v>-6.5404070750368096E-2</v>
      </c>
      <c r="C22">
        <v>-0.1</v>
      </c>
      <c r="F22">
        <v>0.14886065370582699</v>
      </c>
      <c r="G22">
        <v>0.61538461538461497</v>
      </c>
      <c r="I22">
        <f>H23</f>
        <v>0.16701796547783701</v>
      </c>
      <c r="O22" t="s">
        <v>20</v>
      </c>
      <c r="P22">
        <v>-6.5404070750368096E-2</v>
      </c>
      <c r="Q22">
        <v>-0.1</v>
      </c>
      <c r="T22">
        <v>0.14886065370582699</v>
      </c>
      <c r="U22">
        <v>0.61538461538461497</v>
      </c>
      <c r="W22">
        <v>0.16701796547783701</v>
      </c>
    </row>
    <row r="23" spans="1:25" x14ac:dyDescent="0.2">
      <c r="A23" t="s">
        <v>7</v>
      </c>
      <c r="B23">
        <v>4.4216891955716299E-2</v>
      </c>
      <c r="F23">
        <v>0.36709481168566099</v>
      </c>
      <c r="H23">
        <v>0.16701796547783701</v>
      </c>
      <c r="J23">
        <f>I24</f>
        <v>-0.226315789473684</v>
      </c>
      <c r="K23">
        <f>I25</f>
        <v>-0.237176890041326</v>
      </c>
      <c r="O23" t="s">
        <v>30</v>
      </c>
      <c r="P23">
        <v>4.4216891955716299E-2</v>
      </c>
      <c r="T23">
        <v>0.36709481168566099</v>
      </c>
      <c r="V23">
        <v>0.16701796547783701</v>
      </c>
      <c r="X23">
        <v>-0.226315789473684</v>
      </c>
      <c r="Y23">
        <v>-0.237176890041326</v>
      </c>
    </row>
    <row r="24" spans="1:25" x14ac:dyDescent="0.2">
      <c r="A24" t="s">
        <v>8</v>
      </c>
      <c r="F24">
        <v>0.22232216102191499</v>
      </c>
      <c r="I24">
        <v>-0.226315789473684</v>
      </c>
      <c r="K24">
        <f>J25</f>
        <v>-2.8896466905187799E-2</v>
      </c>
      <c r="O24" t="s">
        <v>29</v>
      </c>
      <c r="T24">
        <v>0.22232216102191499</v>
      </c>
      <c r="W24">
        <v>-0.226315789473684</v>
      </c>
      <c r="Y24">
        <v>-2.8896466905187799E-2</v>
      </c>
    </row>
    <row r="25" spans="1:25" x14ac:dyDescent="0.2">
      <c r="A25" t="s">
        <v>9</v>
      </c>
      <c r="F25">
        <v>0.23374387210509801</v>
      </c>
      <c r="I25">
        <v>-0.237176890041326</v>
      </c>
      <c r="J25">
        <v>-2.8896466905187799E-2</v>
      </c>
      <c r="O25" t="s">
        <v>18</v>
      </c>
      <c r="T25">
        <v>0.23374387210509801</v>
      </c>
      <c r="W25">
        <v>-0.237176890041326</v>
      </c>
      <c r="X25">
        <v>-2.8896466905187799E-2</v>
      </c>
    </row>
  </sheetData>
  <conditionalFormatting sqref="P16:Y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">
      <c r="A3" t="s">
        <v>1</v>
      </c>
      <c r="B3">
        <v>-0.16354898935210399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">
      <c r="A5" t="s">
        <v>3</v>
      </c>
      <c r="B5" t="s">
        <v>10</v>
      </c>
      <c r="C5" t="s">
        <v>10</v>
      </c>
      <c r="D5">
        <v>-0.16836764696436901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">
      <c r="A6" t="s">
        <v>4</v>
      </c>
      <c r="B6">
        <v>1.33000521547725E-2</v>
      </c>
      <c r="C6">
        <v>-0.43908883914184799</v>
      </c>
      <c r="D6" t="s">
        <v>10</v>
      </c>
      <c r="E6">
        <v>-0.34391649891140103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">
      <c r="A7" t="s">
        <v>5</v>
      </c>
      <c r="B7">
        <v>-0.222836231801817</v>
      </c>
      <c r="C7">
        <v>-0.490180269658609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">
      <c r="A8" t="s">
        <v>6</v>
      </c>
      <c r="B8">
        <v>-5.2949712374180502E-2</v>
      </c>
      <c r="C8">
        <v>-0.19898549955172301</v>
      </c>
      <c r="D8" t="s">
        <v>10</v>
      </c>
      <c r="E8" t="s">
        <v>10</v>
      </c>
      <c r="F8">
        <v>-4.1142185943234003E-2</v>
      </c>
      <c r="G8">
        <v>0.21884412194160499</v>
      </c>
      <c r="H8">
        <v>1</v>
      </c>
      <c r="I8" t="s">
        <v>10</v>
      </c>
      <c r="J8" t="s">
        <v>10</v>
      </c>
      <c r="K8" t="s">
        <v>10</v>
      </c>
    </row>
    <row r="9" spans="1:11" x14ac:dyDescent="0.2">
      <c r="A9" t="s">
        <v>7</v>
      </c>
      <c r="B9">
        <v>-0.131674770206546</v>
      </c>
      <c r="C9" t="s">
        <v>10</v>
      </c>
      <c r="D9" t="s">
        <v>10</v>
      </c>
      <c r="E9" t="s">
        <v>10</v>
      </c>
      <c r="F9">
        <v>-4.9582020154042998E-2</v>
      </c>
      <c r="G9" t="s">
        <v>10</v>
      </c>
      <c r="H9">
        <v>-6.9742229887730905E-2</v>
      </c>
      <c r="I9">
        <v>1</v>
      </c>
      <c r="J9" t="s">
        <v>10</v>
      </c>
      <c r="K9" t="s">
        <v>10</v>
      </c>
    </row>
    <row r="10" spans="1:11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-0.13839357396319801</v>
      </c>
      <c r="G10" t="s">
        <v>10</v>
      </c>
      <c r="H10" t="s">
        <v>10</v>
      </c>
      <c r="I10">
        <v>-0.14577434022222499</v>
      </c>
      <c r="J10">
        <v>1</v>
      </c>
      <c r="K10" t="s">
        <v>10</v>
      </c>
    </row>
    <row r="11" spans="1:11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-0.30977806124278001</v>
      </c>
      <c r="G11" t="s">
        <v>10</v>
      </c>
      <c r="H11" t="s">
        <v>10</v>
      </c>
      <c r="I11">
        <v>-0.34824374455743701</v>
      </c>
      <c r="J11">
        <v>-0.52598979925994205</v>
      </c>
      <c r="K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FCM matrix (trips)</vt:lpstr>
      <vt:lpstr>all</vt:lpstr>
      <vt:lpstr>pounds</vt:lpstr>
      <vt:lpstr>revenues</vt:lpstr>
      <vt:lpstr>trips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2016-01-27T00:44:28Z</dcterms:created>
  <dcterms:modified xsi:type="dcterms:W3CDTF">2016-04-14T13:49:51Z</dcterms:modified>
</cp:coreProperties>
</file>