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_ANALYTICS_PROJECTS\MS EXCEL PROJECT\"/>
    </mc:Choice>
  </mc:AlternateContent>
  <xr:revisionPtr revIDLastSave="0" documentId="13_ncr:1_{1606217B-6FD2-44A1-8CB1-2E9CD991A117}" xr6:coauthVersionLast="47" xr6:coauthVersionMax="47" xr10:uidLastSave="{00000000-0000-0000-0000-000000000000}"/>
  <bookViews>
    <workbookView xWindow="-108" yWindow="-108" windowWidth="23256" windowHeight="13176" activeTab="2" xr2:uid="{B5D620DF-803A-4E95-B2B9-D4AFC37BA38F}"/>
  </bookViews>
  <sheets>
    <sheet name="Analysis" sheetId="2" r:id="rId1"/>
    <sheet name="ipl_centuries" sheetId="1" r:id="rId2"/>
    <sheet name="Dashboard" sheetId="3" r:id="rId3"/>
  </sheets>
  <definedNames>
    <definedName name="_xlchart.v1.0" hidden="1">Analysis!$J$23:$J$32</definedName>
    <definedName name="_xlchart.v1.1" hidden="1">Analysis!$K$23:$K$32</definedName>
    <definedName name="Slicer_Player">#N/A</definedName>
    <definedName name="Slicer_Result">#N/A</definedName>
    <definedName name="Slicer_Years__Dat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4" i="2" l="1"/>
  <c r="K24" i="2"/>
  <c r="J25" i="2"/>
  <c r="K25" i="2"/>
  <c r="J26" i="2"/>
  <c r="K26" i="2"/>
  <c r="J27" i="2"/>
  <c r="K27" i="2"/>
  <c r="K23" i="2"/>
  <c r="J23" i="2"/>
  <c r="J7" i="2"/>
  <c r="G7" i="2"/>
  <c r="C6" i="2"/>
  <c r="E6" i="2"/>
  <c r="A6" i="2"/>
</calcChain>
</file>

<file path=xl/sharedStrings.xml><?xml version="1.0" encoding="utf-8"?>
<sst xmlns="http://schemas.openxmlformats.org/spreadsheetml/2006/main" count="735" uniqueCount="161">
  <si>
    <t>No</t>
  </si>
  <si>
    <t>Score</t>
  </si>
  <si>
    <t>Balls</t>
  </si>
  <si>
    <t>Strike Rate</t>
  </si>
  <si>
    <t>Player</t>
  </si>
  <si>
    <t>Team</t>
  </si>
  <si>
    <t>Opposition</t>
  </si>
  <si>
    <t>Innings</t>
  </si>
  <si>
    <t>Venue</t>
  </si>
  <si>
    <t>City</t>
  </si>
  <si>
    <t>Date</t>
  </si>
  <si>
    <t>Result</t>
  </si>
  <si>
    <t>Brendon McCullum</t>
  </si>
  <si>
    <t>Kolkata Knight Riders</t>
  </si>
  <si>
    <t>Royal Challengers Bangalore</t>
  </si>
  <si>
    <t>M. Chinnaswamy Stadium</t>
  </si>
  <si>
    <t xml:space="preserve"> Bangalore</t>
  </si>
  <si>
    <t>Won</t>
  </si>
  <si>
    <t>Michael Hussey</t>
  </si>
  <si>
    <t>Chennai Super Kings</t>
  </si>
  <si>
    <t>Kings XI Punjab</t>
  </si>
  <si>
    <t>PCA Stadium</t>
  </si>
  <si>
    <t xml:space="preserve"> Mohali</t>
  </si>
  <si>
    <t>Andrew Symonds</t>
  </si>
  <si>
    <t>Deccan Chargers</t>
  </si>
  <si>
    <t>Rajasthan Royals</t>
  </si>
  <si>
    <t>Rajiv Gandhi International Cricket Stadium</t>
  </si>
  <si>
    <t xml:space="preserve"> Hyderabad</t>
  </si>
  <si>
    <t>Lost</t>
  </si>
  <si>
    <t>Adam Gilchrist</t>
  </si>
  <si>
    <t>Mumbai Indians</t>
  </si>
  <si>
    <t>Wankhede Stadium</t>
  </si>
  <si>
    <t xml:space="preserve"> Mumbai</t>
  </si>
  <si>
    <t>Sanath Jayasuriya</t>
  </si>
  <si>
    <t>Shaun Marsh</t>
  </si>
  <si>
    <t>AB de Villiers</t>
  </si>
  <si>
    <t>Delhi Daredevils</t>
  </si>
  <si>
    <t>Kingsmead Cricket Ground</t>
  </si>
  <si>
    <t xml:space="preserve"> Durban</t>
  </si>
  <si>
    <t>Manish Pandey</t>
  </si>
  <si>
    <t>SuperSport Park</t>
  </si>
  <si>
    <t xml:space="preserve"> Centurion</t>
  </si>
  <si>
    <t>Yusuf Pathan</t>
  </si>
  <si>
    <t>Brabourne Stadium</t>
  </si>
  <si>
    <t>David Warner</t>
  </si>
  <si>
    <t>Feroz Shah Kotla Ground</t>
  </si>
  <si>
    <t xml:space="preserve"> Delhi</t>
  </si>
  <si>
    <t>Murali Vijay</t>
  </si>
  <si>
    <t>MA Chidambaram Stadium</t>
  </si>
  <si>
    <t xml:space="preserve"> Chennai</t>
  </si>
  <si>
    <t>Mahela Jayawardene</t>
  </si>
  <si>
    <t>Eden Gardens</t>
  </si>
  <si>
    <t xml:space="preserve"> Kolkata</t>
  </si>
  <si>
    <t>Paul Valthaty</t>
  </si>
  <si>
    <t>Sachin Tendulkar</t>
  </si>
  <si>
    <t>Kochi Tuskers Kerala</t>
  </si>
  <si>
    <t>Chris Gayle</t>
  </si>
  <si>
    <t>Virender Sehwag</t>
  </si>
  <si>
    <t>HPCA Stadium</t>
  </si>
  <si>
    <t xml:space="preserve"> Dharmasala</t>
  </si>
  <si>
    <t>Ajinkya Rahane</t>
  </si>
  <si>
    <t>Kevin Pietersen</t>
  </si>
  <si>
    <t>Rohit Sharma</t>
  </si>
  <si>
    <t>Shane Watson</t>
  </si>
  <si>
    <t>Pune Warriors India</t>
  </si>
  <si>
    <t>Suresh Raina</t>
  </si>
  <si>
    <t>David Miller</t>
  </si>
  <si>
    <t>Lendl Simmons</t>
  </si>
  <si>
    <t>Wriddhiman Saha</t>
  </si>
  <si>
    <t>Sunrisers Hyderabad</t>
  </si>
  <si>
    <t>M. A. Chidambaram Stadium</t>
  </si>
  <si>
    <t>Quinton de Kock</t>
  </si>
  <si>
    <t>Virat Kohli</t>
  </si>
  <si>
    <t>Gujarat Lions</t>
  </si>
  <si>
    <t>Saurashtra Cricket Association Stadium</t>
  </si>
  <si>
    <t xml:space="preserve"> Rajkot</t>
  </si>
  <si>
    <t>Steve Smith</t>
  </si>
  <si>
    <t>Rising Pune Supergiants</t>
  </si>
  <si>
    <t>MCA Cricket Ground</t>
  </si>
  <si>
    <t xml:space="preserve"> Pune</t>
  </si>
  <si>
    <t>Sanju Samson</t>
  </si>
  <si>
    <t>Rising Pune Supergiant</t>
  </si>
  <si>
    <t>Hashim Amla</t>
  </si>
  <si>
    <t>Holkar Stadium</t>
  </si>
  <si>
    <t xml:space="preserve"> Indore</t>
  </si>
  <si>
    <t>Ben Stokes</t>
  </si>
  <si>
    <t>Rishabh Pant</t>
  </si>
  <si>
    <t>Ambati Rayudu</t>
  </si>
  <si>
    <t>Jonny Bairstow</t>
  </si>
  <si>
    <t>KL Rahul</t>
  </si>
  <si>
    <t>Delhi Capitals</t>
  </si>
  <si>
    <t>Sawai Mansingh Stadium</t>
  </si>
  <si>
    <t xml:space="preserve"> Jaipur</t>
  </si>
  <si>
    <t>Dubai International Cricket Stadium</t>
  </si>
  <si>
    <t xml:space="preserve"> Dubai</t>
  </si>
  <si>
    <t>Mayank Agarwal</t>
  </si>
  <si>
    <t>Sharjah Cricket Stadium</t>
  </si>
  <si>
    <t xml:space="preserve"> Sharjah</t>
  </si>
  <si>
    <t>Shikhar Dhawan</t>
  </si>
  <si>
    <t>Sheikh Zayed Cricket Stadium</t>
  </si>
  <si>
    <t xml:space="preserve"> Abu Dhabi</t>
  </si>
  <si>
    <t>Punjab Kings</t>
  </si>
  <si>
    <t>Devdutt Padikkal</t>
  </si>
  <si>
    <t>Jos Buttler</t>
  </si>
  <si>
    <t>Arun Jaitley Stadium</t>
  </si>
  <si>
    <t>Ruturaj Gaikwad</t>
  </si>
  <si>
    <t>DY Patil Stadium</t>
  </si>
  <si>
    <t xml:space="preserve"> Navi Mumbai</t>
  </si>
  <si>
    <t>Lucknow Super Giants</t>
  </si>
  <si>
    <t>Rajat Patidar</t>
  </si>
  <si>
    <t>Narendra Modi Stadium</t>
  </si>
  <si>
    <t xml:space="preserve"> Ahmedabad</t>
  </si>
  <si>
    <t>Harry Brook</t>
  </si>
  <si>
    <t>Venkatesh Iyer</t>
  </si>
  <si>
    <t>Yashasvi Jaiswal</t>
  </si>
  <si>
    <t>Suryakumar Yadav</t>
  </si>
  <si>
    <t>Gujarat Titans</t>
  </si>
  <si>
    <t>Prabhsimran Singh</t>
  </si>
  <si>
    <t>Shubman Gill</t>
  </si>
  <si>
    <t>Heinrich Klaasen</t>
  </si>
  <si>
    <t>Cameron Green</t>
  </si>
  <si>
    <t xml:space="preserve"> Bengaluru</t>
  </si>
  <si>
    <t>Royal Challengers Bengaluru</t>
  </si>
  <si>
    <t>Win</t>
  </si>
  <si>
    <t>Travis Head</t>
  </si>
  <si>
    <t>Sunil Narine</t>
  </si>
  <si>
    <t>Marcus Stoinis</t>
  </si>
  <si>
    <t>Will Jacks</t>
  </si>
  <si>
    <t>Sai Sudharsan</t>
  </si>
  <si>
    <t>Ishan Kishan</t>
  </si>
  <si>
    <t>Priyansh Arya</t>
  </si>
  <si>
    <t>Maharaja Yadavindra Singh International Cricket Stadium</t>
  </si>
  <si>
    <t xml:space="preserve"> Mullanpur</t>
  </si>
  <si>
    <t>Abhishek Sharma</t>
  </si>
  <si>
    <t>Vaibhav Suryavanshi</t>
  </si>
  <si>
    <t>Arun Jaitley Cricket Stadium</t>
  </si>
  <si>
    <t>Mitchell Marsh</t>
  </si>
  <si>
    <t>Grand Total</t>
  </si>
  <si>
    <t>Row Labels</t>
  </si>
  <si>
    <t>Sum of Score</t>
  </si>
  <si>
    <t>Average of Strike Rate</t>
  </si>
  <si>
    <t>Max of Strike Rate</t>
  </si>
  <si>
    <t>2022</t>
  </si>
  <si>
    <t>2023</t>
  </si>
  <si>
    <t>2024</t>
  </si>
  <si>
    <t>2025</t>
  </si>
  <si>
    <t>2008</t>
  </si>
  <si>
    <t>2011</t>
  </si>
  <si>
    <t>2013</t>
  </si>
  <si>
    <t>2014</t>
  </si>
  <si>
    <t>2017</t>
  </si>
  <si>
    <t>2018</t>
  </si>
  <si>
    <t>2010</t>
  </si>
  <si>
    <t>2012</t>
  </si>
  <si>
    <t>2019</t>
  </si>
  <si>
    <t>2015</t>
  </si>
  <si>
    <t>2016</t>
  </si>
  <si>
    <t>2021</t>
  </si>
  <si>
    <t>2009</t>
  </si>
  <si>
    <t>2020</t>
  </si>
  <si>
    <t>Average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</si>
</sst>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font>
        <b/>
        <i val="0"/>
        <name val="Rockwell"/>
        <family val="1"/>
        <scheme val="none"/>
      </font>
      <fill>
        <gradientFill type="path">
          <stop position="0">
            <color rgb="FF904685"/>
          </stop>
          <stop position="1">
            <color theme="4"/>
          </stop>
        </gradientFill>
      </fill>
    </dxf>
    <dxf>
      <font>
        <b val="0"/>
        <i val="0"/>
        <name val="Rockwell"/>
        <family val="1"/>
        <scheme val="none"/>
      </font>
      <fill>
        <patternFill patternType="solid">
          <fgColor auto="1"/>
          <bgColor rgb="FF9483E7"/>
        </patternFill>
      </fill>
      <border diagonalUp="0" diagonalDown="0">
        <left style="slantDashDot">
          <color auto="1"/>
        </left>
        <right style="slantDashDot">
          <color auto="1"/>
        </right>
        <top style="slantDashDot">
          <color auto="1"/>
        </top>
        <bottom style="slantDashDot">
          <color auto="1"/>
        </bottom>
        <vertical style="thin">
          <color auto="1"/>
        </vertical>
        <horizontal style="thin">
          <color auto="1"/>
        </horizontal>
      </border>
    </dxf>
    <dxf>
      <border>
        <left style="thin">
          <color auto="1"/>
        </left>
        <right style="thin">
          <color auto="1"/>
        </right>
        <top style="thin">
          <color auto="1"/>
        </top>
        <bottom style="thin">
          <color auto="1"/>
        </bottom>
      </border>
    </dxf>
    <dxf>
      <fill>
        <patternFill>
          <bgColor theme="4" tint="0.59996337778862885"/>
        </patternFill>
      </fill>
    </dxf>
  </dxfs>
  <tableStyles count="4" defaultTableStyle="TableStyleMedium2" defaultPivotStyle="PivotStyleLight16">
    <tableStyle name="Slicer Style 1" pivot="0" table="0" count="1" xr9:uid="{E15FD9E0-878A-47CD-AC44-200574C39421}">
      <tableStyleElement type="wholeTable" dxfId="13"/>
    </tableStyle>
    <tableStyle name="Slicer Style 2" pivot="0" table="0" count="1" xr9:uid="{779FE9F0-03D9-4BAC-8DF5-6B75C5C2AAC2}">
      <tableStyleElement type="headerRow" dxfId="12"/>
    </tableStyle>
    <tableStyle name="Slicer Style 3" pivot="0" table="0" count="4" xr9:uid="{6705467A-0AD0-4F69-BAA7-3AD6B2D6234F}">
      <tableStyleElement type="wholeTable" dxfId="11"/>
      <tableStyleElement type="headerRow" dxfId="10"/>
    </tableStyle>
    <tableStyle name="Slicer Style 4" pivot="0" table="0" count="1" xr9:uid="{A046B99A-19B7-4F17-BBC4-5F2BCF1E233F}"/>
  </tableStyles>
  <colors>
    <mruColors>
      <color rgb="FF9933FF"/>
      <color rgb="FF9900CC"/>
      <color rgb="FF349AA2"/>
      <color rgb="FF3A2DE7"/>
      <color rgb="FFFFA3FF"/>
      <color rgb="FFCC00CC"/>
      <color rgb="FF660066"/>
      <color rgb="FF56337D"/>
      <color rgb="FF1F0F1D"/>
      <color rgb="FF904685"/>
    </mruColors>
  </colors>
  <extLst>
    <ext xmlns:x14="http://schemas.microsoft.com/office/spreadsheetml/2009/9/main" uri="{46F421CA-312F-682f-3DD2-61675219B42D}">
      <x14:dxfs count="3">
        <dxf>
          <font>
            <name val="n"/>
            <scheme val="none"/>
          </font>
          <fill>
            <patternFill>
              <bgColor theme="6" tint="-0.24994659260841701"/>
            </patternFill>
          </fill>
          <border>
            <left style="thick">
              <color auto="1"/>
            </left>
            <right style="thick">
              <color auto="1"/>
            </right>
            <top style="thick">
              <color auto="1"/>
            </top>
            <bottom style="thick">
              <color auto="1"/>
            </bottom>
          </border>
        </dxf>
        <dxf>
          <fill>
            <patternFill>
              <bgColor theme="5" tint="0.39994506668294322"/>
            </patternFill>
          </fill>
        </dxf>
        <dxf>
          <font>
            <b/>
            <i/>
            <name val="Rockwell"/>
            <family val="1"/>
            <scheme val="none"/>
          </font>
          <fill>
            <gradientFill type="path">
              <stop position="0">
                <color rgb="FF904685"/>
              </stop>
              <stop position="1">
                <color theme="4"/>
              </stop>
            </gradient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2"/>
            <x14:slicerStyleElement type="hovered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CENTURIES DASHBOARD.xlsx]Analysis!Top 5 Venue</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Analysis!$N$3</c:f>
              <c:strCache>
                <c:ptCount val="1"/>
                <c:pt idx="0">
                  <c:v>Total</c:v>
                </c:pt>
              </c:strCache>
            </c:strRef>
          </c:tx>
          <c:spPr>
            <a:solidFill>
              <a:schemeClr val="accent2">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Analysis!$M$4:$M$9</c:f>
              <c:strCache>
                <c:ptCount val="6"/>
                <c:pt idx="0">
                  <c:v>Narendra Modi Stadium</c:v>
                </c:pt>
                <c:pt idx="1">
                  <c:v>PCA Stadium</c:v>
                </c:pt>
                <c:pt idx="2">
                  <c:v>Eden Gardens</c:v>
                </c:pt>
                <c:pt idx="3">
                  <c:v>Rajiv Gandhi International Cricket Stadium</c:v>
                </c:pt>
                <c:pt idx="4">
                  <c:v>M. Chinnaswamy Stadium</c:v>
                </c:pt>
                <c:pt idx="5">
                  <c:v>Wankhede Stadium</c:v>
                </c:pt>
              </c:strCache>
            </c:strRef>
          </c:cat>
          <c:val>
            <c:numRef>
              <c:f>Analysis!$N$4:$N$9</c:f>
              <c:numCache>
                <c:formatCode>0</c:formatCode>
                <c:ptCount val="6"/>
                <c:pt idx="0">
                  <c:v>760</c:v>
                </c:pt>
                <c:pt idx="1">
                  <c:v>760</c:v>
                </c:pt>
                <c:pt idx="2">
                  <c:v>957</c:v>
                </c:pt>
                <c:pt idx="3">
                  <c:v>1238</c:v>
                </c:pt>
                <c:pt idx="4">
                  <c:v>1649</c:v>
                </c:pt>
                <c:pt idx="5">
                  <c:v>1872</c:v>
                </c:pt>
              </c:numCache>
            </c:numRef>
          </c:val>
          <c:extLst>
            <c:ext xmlns:c16="http://schemas.microsoft.com/office/drawing/2014/chart" uri="{C3380CC4-5D6E-409C-BE32-E72D297353CC}">
              <c16:uniqueId val="{00000000-0A59-474B-B9A0-A7F2DB2E6666}"/>
            </c:ext>
          </c:extLst>
        </c:ser>
        <c:dLbls>
          <c:dLblPos val="outEnd"/>
          <c:showLegendKey val="0"/>
          <c:showVal val="1"/>
          <c:showCatName val="0"/>
          <c:showSerName val="0"/>
          <c:showPercent val="0"/>
          <c:showBubbleSize val="0"/>
        </c:dLbls>
        <c:gapWidth val="182"/>
        <c:overlap val="-50"/>
        <c:axId val="717124895"/>
        <c:axId val="717133055"/>
      </c:barChart>
      <c:catAx>
        <c:axId val="717124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7133055"/>
        <c:crosses val="autoZero"/>
        <c:auto val="1"/>
        <c:lblAlgn val="ctr"/>
        <c:lblOffset val="100"/>
        <c:noMultiLvlLbl val="0"/>
      </c:catAx>
      <c:valAx>
        <c:axId val="71713305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712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CENTURIES DASHBOARD.xlsx]Analysis!Year wise score</c:name>
    <c:fmtId val="27"/>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2">
                <a:lumMod val="75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Analysis!$Q$3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2">
                  <a:lumMod val="75000"/>
                </a:schemeClr>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Analysis!$P$4:$P$21</c:f>
              <c:strCache>
                <c:ptCount val="1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strCache>
            </c:strRef>
          </c:cat>
          <c:val>
            <c:numRef>
              <c:f>Analysis!$Q$4:$Q$21</c:f>
              <c:numCache>
                <c:formatCode>0</c:formatCode>
                <c:ptCount val="18"/>
                <c:pt idx="0">
                  <c:v>729</c:v>
                </c:pt>
                <c:pt idx="1">
                  <c:v>219</c:v>
                </c:pt>
                <c:pt idx="2">
                  <c:v>444</c:v>
                </c:pt>
                <c:pt idx="3">
                  <c:v>654</c:v>
                </c:pt>
                <c:pt idx="4">
                  <c:v>665</c:v>
                </c:pt>
                <c:pt idx="5">
                  <c:v>477</c:v>
                </c:pt>
                <c:pt idx="6">
                  <c:v>337</c:v>
                </c:pt>
                <c:pt idx="7">
                  <c:v>454</c:v>
                </c:pt>
                <c:pt idx="8">
                  <c:v>768</c:v>
                </c:pt>
                <c:pt idx="9">
                  <c:v>539</c:v>
                </c:pt>
                <c:pt idx="10">
                  <c:v>555</c:v>
                </c:pt>
                <c:pt idx="11">
                  <c:v>621</c:v>
                </c:pt>
                <c:pt idx="12">
                  <c:v>552</c:v>
                </c:pt>
                <c:pt idx="13">
                  <c:v>445</c:v>
                </c:pt>
                <c:pt idx="14">
                  <c:v>883</c:v>
                </c:pt>
                <c:pt idx="15">
                  <c:v>1273</c:v>
                </c:pt>
                <c:pt idx="16">
                  <c:v>1489</c:v>
                </c:pt>
                <c:pt idx="17">
                  <c:v>788</c:v>
                </c:pt>
              </c:numCache>
            </c:numRef>
          </c:val>
          <c:smooth val="0"/>
          <c:extLst>
            <c:ext xmlns:c16="http://schemas.microsoft.com/office/drawing/2014/chart" uri="{C3380CC4-5D6E-409C-BE32-E72D297353CC}">
              <c16:uniqueId val="{00000000-3142-42A3-950A-8FF2AF0A8DE8}"/>
            </c:ext>
          </c:extLst>
        </c:ser>
        <c:dLbls>
          <c:dLblPos val="t"/>
          <c:showLegendKey val="0"/>
          <c:showVal val="1"/>
          <c:showCatName val="0"/>
          <c:showSerName val="0"/>
          <c:showPercent val="0"/>
          <c:showBubbleSize val="0"/>
        </c:dLbls>
        <c:dropLines>
          <c:spPr>
            <a:ln w="6350" cap="flat" cmpd="sng" algn="ctr">
              <a:solidFill>
                <a:schemeClr val="accent2"/>
              </a:solidFill>
              <a:prstDash val="solid"/>
              <a:miter lim="800000"/>
            </a:ln>
            <a:effectLst/>
          </c:spPr>
        </c:dropLines>
        <c:marker val="1"/>
        <c:smooth val="0"/>
        <c:axId val="625777791"/>
        <c:axId val="625777311"/>
      </c:lineChart>
      <c:catAx>
        <c:axId val="6257777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bg1"/>
                </a:solidFill>
                <a:latin typeface="+mn-lt"/>
                <a:ea typeface="+mn-ea"/>
                <a:cs typeface="+mn-cs"/>
              </a:defRPr>
            </a:pPr>
            <a:endParaRPr lang="en-US"/>
          </a:p>
        </c:txPr>
        <c:crossAx val="625777311"/>
        <c:crosses val="autoZero"/>
        <c:auto val="1"/>
        <c:lblAlgn val="ctr"/>
        <c:lblOffset val="100"/>
        <c:noMultiLvlLbl val="0"/>
      </c:catAx>
      <c:valAx>
        <c:axId val="6257773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57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CENTURIES DASHBOARD.xlsx]Analysis!PivotTable3</c:name>
    <c:fmtId val="41"/>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lumMod val="75000"/>
            </a:schemeClr>
          </a:solidFill>
          <a:ln w="19050">
            <a:solidFill>
              <a:schemeClr val="accent1"/>
            </a:solidFill>
          </a:ln>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75000"/>
            </a:schemeClr>
          </a:solidFill>
          <a:ln w="19050">
            <a:solidFill>
              <a:schemeClr val="accent1"/>
            </a:solidFill>
          </a:ln>
          <a:effectLst/>
        </c:spPr>
      </c:pivotFmt>
      <c:pivotFmt>
        <c:idx val="7"/>
        <c:spPr>
          <a:solidFill>
            <a:schemeClr val="accent2">
              <a:lumMod val="75000"/>
            </a:schemeClr>
          </a:solidFill>
          <a:ln w="19050">
            <a:solidFill>
              <a:schemeClr val="accent1"/>
            </a:solidFill>
          </a:ln>
          <a:effectLst/>
        </c:spPr>
      </c:pivotFmt>
      <c:pivotFmt>
        <c:idx val="8"/>
        <c:spPr>
          <a:solidFill>
            <a:schemeClr val="accent2">
              <a:lumMod val="75000"/>
            </a:schemeClr>
          </a:solidFill>
          <a:ln w="19050">
            <a:solidFill>
              <a:schemeClr val="accent1"/>
            </a:solidFill>
          </a:ln>
          <a:effectLst/>
        </c:spPr>
      </c:pivotFmt>
    </c:pivotFmts>
    <c:plotArea>
      <c:layout>
        <c:manualLayout>
          <c:layoutTarget val="inner"/>
          <c:xMode val="edge"/>
          <c:yMode val="edge"/>
          <c:x val="0.31254871735614509"/>
          <c:y val="0"/>
          <c:w val="0.49958730777906118"/>
          <c:h val="1"/>
        </c:manualLayout>
      </c:layout>
      <c:doughnutChart>
        <c:varyColors val="1"/>
        <c:ser>
          <c:idx val="0"/>
          <c:order val="0"/>
          <c:tx>
            <c:strRef>
              <c:f>Analysis!$T$3</c:f>
              <c:strCache>
                <c:ptCount val="1"/>
                <c:pt idx="0">
                  <c:v>Total</c:v>
                </c:pt>
              </c:strCache>
            </c:strRef>
          </c:tx>
          <c:spPr>
            <a:solidFill>
              <a:schemeClr val="accent2">
                <a:lumMod val="75000"/>
              </a:schemeClr>
            </a:solidFill>
            <a:ln w="19050">
              <a:solidFill>
                <a:schemeClr val="accent1"/>
              </a:solidFill>
            </a:ln>
            <a:effectLst/>
          </c:spPr>
          <c:dPt>
            <c:idx val="0"/>
            <c:bubble3D val="0"/>
            <c:spPr>
              <a:solidFill>
                <a:schemeClr val="accent2">
                  <a:lumMod val="75000"/>
                </a:schemeClr>
              </a:solidFill>
              <a:ln w="19050">
                <a:solidFill>
                  <a:schemeClr val="accent1"/>
                </a:solidFill>
              </a:ln>
              <a:effectLst/>
            </c:spPr>
            <c:extLst>
              <c:ext xmlns:c16="http://schemas.microsoft.com/office/drawing/2014/chart" uri="{C3380CC4-5D6E-409C-BE32-E72D297353CC}">
                <c16:uniqueId val="{00000001-AC71-4A53-B4E0-CCA1091A698B}"/>
              </c:ext>
            </c:extLst>
          </c:dPt>
          <c:dPt>
            <c:idx val="1"/>
            <c:bubble3D val="0"/>
            <c:spPr>
              <a:solidFill>
                <a:schemeClr val="accent2">
                  <a:lumMod val="75000"/>
                </a:schemeClr>
              </a:solidFill>
              <a:ln w="19050">
                <a:solidFill>
                  <a:schemeClr val="accent1"/>
                </a:solidFill>
              </a:ln>
              <a:effectLst/>
            </c:spPr>
            <c:extLst>
              <c:ext xmlns:c16="http://schemas.microsoft.com/office/drawing/2014/chart" uri="{C3380CC4-5D6E-409C-BE32-E72D297353CC}">
                <c16:uniqueId val="{00000003-AC71-4A53-B4E0-CCA1091A698B}"/>
              </c:ext>
            </c:extLst>
          </c:dPt>
          <c:dPt>
            <c:idx val="2"/>
            <c:bubble3D val="0"/>
            <c:spPr>
              <a:solidFill>
                <a:schemeClr val="accent2">
                  <a:lumMod val="75000"/>
                </a:schemeClr>
              </a:solidFill>
              <a:ln w="19050">
                <a:solidFill>
                  <a:schemeClr val="accent1"/>
                </a:solidFill>
              </a:ln>
              <a:effectLst/>
            </c:spPr>
            <c:extLst>
              <c:ext xmlns:c16="http://schemas.microsoft.com/office/drawing/2014/chart" uri="{C3380CC4-5D6E-409C-BE32-E72D297353CC}">
                <c16:uniqueId val="{00000005-AC71-4A53-B4E0-CCA1091A698B}"/>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Analysis!$S$4:$S$6</c:f>
              <c:strCache>
                <c:ptCount val="3"/>
                <c:pt idx="0">
                  <c:v>Lost</c:v>
                </c:pt>
                <c:pt idx="1">
                  <c:v>Win</c:v>
                </c:pt>
                <c:pt idx="2">
                  <c:v>Won</c:v>
                </c:pt>
              </c:strCache>
            </c:strRef>
          </c:cat>
          <c:val>
            <c:numRef>
              <c:f>Analysis!$T$4:$T$6</c:f>
              <c:numCache>
                <c:formatCode>0</c:formatCode>
                <c:ptCount val="3"/>
                <c:pt idx="0">
                  <c:v>107.26923076923077</c:v>
                </c:pt>
                <c:pt idx="1">
                  <c:v>103.5</c:v>
                </c:pt>
                <c:pt idx="2">
                  <c:v>111.2</c:v>
                </c:pt>
              </c:numCache>
            </c:numRef>
          </c:val>
          <c:extLst>
            <c:ext xmlns:c16="http://schemas.microsoft.com/office/drawing/2014/chart" uri="{C3380CC4-5D6E-409C-BE32-E72D297353CC}">
              <c16:uniqueId val="{00000006-AC71-4A53-B4E0-CCA1091A698B}"/>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CENTURIES DASHBOARD.xlsx]Analysis!PivotTable1</c:name>
    <c:fmtId val="51"/>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Analysis!$W$3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Analysis!$V$4:$V$13</c:f>
              <c:strCache>
                <c:ptCount val="10"/>
                <c:pt idx="0">
                  <c:v> Ahmedabad</c:v>
                </c:pt>
                <c:pt idx="1">
                  <c:v> Bangalore</c:v>
                </c:pt>
                <c:pt idx="2">
                  <c:v> Centurion</c:v>
                </c:pt>
                <c:pt idx="3">
                  <c:v> Chennai</c:v>
                </c:pt>
                <c:pt idx="4">
                  <c:v> Delhi</c:v>
                </c:pt>
                <c:pt idx="5">
                  <c:v> Dubai</c:v>
                </c:pt>
                <c:pt idx="6">
                  <c:v> Hyderabad</c:v>
                </c:pt>
                <c:pt idx="7">
                  <c:v> Mohali</c:v>
                </c:pt>
                <c:pt idx="8">
                  <c:v> Mumbai</c:v>
                </c:pt>
                <c:pt idx="9">
                  <c:v> Navi Mumbai</c:v>
                </c:pt>
              </c:strCache>
            </c:strRef>
          </c:cat>
          <c:val>
            <c:numRef>
              <c:f>Analysis!$W$4:$W$13</c:f>
              <c:numCache>
                <c:formatCode>0</c:formatCode>
                <c:ptCount val="10"/>
                <c:pt idx="0">
                  <c:v>108.57142857142857</c:v>
                </c:pt>
                <c:pt idx="1">
                  <c:v>122</c:v>
                </c:pt>
                <c:pt idx="2">
                  <c:v>114</c:v>
                </c:pt>
                <c:pt idx="3">
                  <c:v>110.42857142857143</c:v>
                </c:pt>
                <c:pt idx="4">
                  <c:v>114.125</c:v>
                </c:pt>
                <c:pt idx="5">
                  <c:v>119</c:v>
                </c:pt>
                <c:pt idx="6">
                  <c:v>112.54545454545455</c:v>
                </c:pt>
                <c:pt idx="7">
                  <c:v>108.57142857142857</c:v>
                </c:pt>
                <c:pt idx="8">
                  <c:v>108.66666666666667</c:v>
                </c:pt>
                <c:pt idx="9">
                  <c:v>120</c:v>
                </c:pt>
              </c:numCache>
            </c:numRef>
          </c:val>
          <c:extLst>
            <c:ext xmlns:c16="http://schemas.microsoft.com/office/drawing/2014/chart" uri="{C3380CC4-5D6E-409C-BE32-E72D297353CC}">
              <c16:uniqueId val="{00000000-F479-47B7-9605-B3517B4C3F2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8011776"/>
        <c:axId val="48012736"/>
      </c:areaChart>
      <c:catAx>
        <c:axId val="48011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012736"/>
        <c:crosses val="autoZero"/>
        <c:auto val="1"/>
        <c:lblAlgn val="ctr"/>
        <c:lblOffset val="100"/>
        <c:noMultiLvlLbl val="0"/>
      </c:catAx>
      <c:valAx>
        <c:axId val="48012736"/>
        <c:scaling>
          <c:orientation val="minMax"/>
        </c:scaling>
        <c:delete val="1"/>
        <c:axPos val="l"/>
        <c:numFmt formatCode="0" sourceLinked="1"/>
        <c:majorTickMark val="out"/>
        <c:minorTickMark val="none"/>
        <c:tickLblPos val="nextTo"/>
        <c:crossAx val="4801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CENTURIES DASHBOARD.xlsx]Analysis!PivotTable5</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4360139063061"/>
          <c:y val="4.8551798445479369E-2"/>
          <c:w val="0.750205770679786"/>
          <c:h val="0.47688578024977851"/>
        </c:manualLayout>
      </c:layout>
      <c:barChart>
        <c:barDir val="col"/>
        <c:grouping val="stacked"/>
        <c:varyColors val="0"/>
        <c:ser>
          <c:idx val="0"/>
          <c:order val="0"/>
          <c:tx>
            <c:strRef>
              <c:f>Analysis!$N$23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Analysis!$M$24:$M$33</c:f>
              <c:strCache>
                <c:ptCount val="10"/>
                <c:pt idx="0">
                  <c:v>Deccan Chargers</c:v>
                </c:pt>
                <c:pt idx="1">
                  <c:v>Gujarat Titans</c:v>
                </c:pt>
                <c:pt idx="2">
                  <c:v>Gujarat Lions</c:v>
                </c:pt>
                <c:pt idx="3">
                  <c:v>Kings XI Punjab</c:v>
                </c:pt>
                <c:pt idx="4">
                  <c:v>Rajasthan Royals</c:v>
                </c:pt>
                <c:pt idx="5">
                  <c:v>Sunrisers Hyderabad</c:v>
                </c:pt>
                <c:pt idx="6">
                  <c:v>Chennai Super Kings</c:v>
                </c:pt>
                <c:pt idx="7">
                  <c:v>Royal Challengers Bangalore</c:v>
                </c:pt>
                <c:pt idx="8">
                  <c:v>Mumbai Indians</c:v>
                </c:pt>
                <c:pt idx="9">
                  <c:v>Kolkata Knight Riders</c:v>
                </c:pt>
              </c:strCache>
            </c:strRef>
          </c:cat>
          <c:val>
            <c:numRef>
              <c:f>Analysis!$N$24:$N$33</c:f>
              <c:numCache>
                <c:formatCode>0</c:formatCode>
                <c:ptCount val="10"/>
                <c:pt idx="0">
                  <c:v>445</c:v>
                </c:pt>
                <c:pt idx="1">
                  <c:v>634</c:v>
                </c:pt>
                <c:pt idx="2">
                  <c:v>646</c:v>
                </c:pt>
                <c:pt idx="3">
                  <c:v>759</c:v>
                </c:pt>
                <c:pt idx="4">
                  <c:v>1101</c:v>
                </c:pt>
                <c:pt idx="5">
                  <c:v>1178</c:v>
                </c:pt>
                <c:pt idx="6">
                  <c:v>1202</c:v>
                </c:pt>
                <c:pt idx="7">
                  <c:v>1236</c:v>
                </c:pt>
                <c:pt idx="8">
                  <c:v>1420</c:v>
                </c:pt>
                <c:pt idx="9">
                  <c:v>1431</c:v>
                </c:pt>
              </c:numCache>
            </c:numRef>
          </c:val>
          <c:extLst>
            <c:ext xmlns:c16="http://schemas.microsoft.com/office/drawing/2014/chart" uri="{C3380CC4-5D6E-409C-BE32-E72D297353CC}">
              <c16:uniqueId val="{00000004-0B63-44B3-8908-80122D2483D3}"/>
            </c:ext>
          </c:extLst>
        </c:ser>
        <c:dLbls>
          <c:dLblPos val="ctr"/>
          <c:showLegendKey val="0"/>
          <c:showVal val="1"/>
          <c:showCatName val="0"/>
          <c:showSerName val="0"/>
          <c:showPercent val="0"/>
          <c:showBubbleSize val="0"/>
        </c:dLbls>
        <c:gapWidth val="150"/>
        <c:overlap val="100"/>
        <c:axId val="43994560"/>
        <c:axId val="43995520"/>
      </c:barChart>
      <c:catAx>
        <c:axId val="4399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95520"/>
        <c:crosses val="autoZero"/>
        <c:auto val="1"/>
        <c:lblAlgn val="ctr"/>
        <c:lblOffset val="100"/>
        <c:noMultiLvlLbl val="0"/>
      </c:catAx>
      <c:valAx>
        <c:axId val="439955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9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0EC7C59-CDC4-4E16-A08F-1482AD877640}">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226538</xdr:colOff>
      <xdr:row>8</xdr:row>
      <xdr:rowOff>179915</xdr:rowOff>
    </xdr:from>
    <xdr:to>
      <xdr:col>30</xdr:col>
      <xdr:colOff>382944</xdr:colOff>
      <xdr:row>57</xdr:row>
      <xdr:rowOff>25699</xdr:rowOff>
    </xdr:to>
    <xdr:sp macro="" textlink="">
      <xdr:nvSpPr>
        <xdr:cNvPr id="2" name="Rectangle: Rounded Corners 1">
          <a:extLst>
            <a:ext uri="{FF2B5EF4-FFF2-40B4-BE49-F238E27FC236}">
              <a16:creationId xmlns:a16="http://schemas.microsoft.com/office/drawing/2014/main" id="{6763A8E1-685C-1F9E-DB40-0C60A1B664CE}"/>
            </a:ext>
          </a:extLst>
        </xdr:cNvPr>
        <xdr:cNvSpPr/>
      </xdr:nvSpPr>
      <xdr:spPr>
        <a:xfrm>
          <a:off x="2049160" y="1662726"/>
          <a:ext cx="16560000" cy="8928000"/>
        </a:xfrm>
        <a:prstGeom prst="roundRect">
          <a:avLst/>
        </a:prstGeom>
        <a:solidFill>
          <a:srgbClr val="9900CC"/>
        </a:solidFill>
        <a:ln>
          <a:solidFill>
            <a:schemeClr val="tx2">
              <a:lumMod val="75000"/>
            </a:schemeClr>
          </a:solidFill>
        </a:ln>
        <a:effectLst>
          <a:glow rad="228600">
            <a:schemeClr val="accent5">
              <a:satMod val="175000"/>
              <a:alpha val="40000"/>
            </a:schemeClr>
          </a:glow>
          <a:innerShdw blurRad="114300">
            <a:prstClr val="black"/>
          </a:innerShdw>
          <a:softEdge rad="31750"/>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442783</xdr:colOff>
      <xdr:row>10</xdr:row>
      <xdr:rowOff>7207</xdr:rowOff>
    </xdr:from>
    <xdr:to>
      <xdr:col>29</xdr:col>
      <xdr:colOff>154458</xdr:colOff>
      <xdr:row>15</xdr:row>
      <xdr:rowOff>144162</xdr:rowOff>
    </xdr:to>
    <xdr:sp macro="" textlink="">
      <xdr:nvSpPr>
        <xdr:cNvPr id="3" name="Rectangle: Rounded Corners 2">
          <a:extLst>
            <a:ext uri="{FF2B5EF4-FFF2-40B4-BE49-F238E27FC236}">
              <a16:creationId xmlns:a16="http://schemas.microsoft.com/office/drawing/2014/main" id="{2713D375-F6D2-518C-347C-F6054CA4798B}"/>
            </a:ext>
          </a:extLst>
        </xdr:cNvPr>
        <xdr:cNvSpPr/>
      </xdr:nvSpPr>
      <xdr:spPr>
        <a:xfrm>
          <a:off x="2872945" y="1860721"/>
          <a:ext cx="14900189" cy="1063711"/>
        </a:xfrm>
        <a:prstGeom prst="roundRect">
          <a:avLst/>
        </a:prstGeom>
        <a:solidFill>
          <a:srgbClr val="9933FF"/>
        </a:solidFill>
        <a:ln>
          <a:solidFill>
            <a:schemeClr val="accent1">
              <a:lumMod val="75000"/>
            </a:schemeClr>
          </a:solidFill>
        </a:ln>
        <a:effectLst>
          <a:softEdge rad="12700"/>
        </a:effectLst>
        <a:scene3d>
          <a:camera prst="orthographicFront"/>
          <a:lightRig rig="threePt" dir="t"/>
        </a:scene3d>
        <a:sp3d>
          <a:bevelT/>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4</xdr:col>
      <xdr:colOff>452464</xdr:colOff>
      <xdr:row>16</xdr:row>
      <xdr:rowOff>133863</xdr:rowOff>
    </xdr:from>
    <xdr:to>
      <xdr:col>8</xdr:col>
      <xdr:colOff>74302</xdr:colOff>
      <xdr:row>21</xdr:row>
      <xdr:rowOff>143107</xdr:rowOff>
    </xdr:to>
    <xdr:sp macro="" textlink="">
      <xdr:nvSpPr>
        <xdr:cNvPr id="4" name="Rectangle: Rounded Corners 3">
          <a:extLst>
            <a:ext uri="{FF2B5EF4-FFF2-40B4-BE49-F238E27FC236}">
              <a16:creationId xmlns:a16="http://schemas.microsoft.com/office/drawing/2014/main" id="{6B135CBB-BE5A-AC75-BC49-270AA9FD9250}"/>
            </a:ext>
          </a:extLst>
        </xdr:cNvPr>
        <xdr:cNvSpPr/>
      </xdr:nvSpPr>
      <xdr:spPr>
        <a:xfrm>
          <a:off x="2882626" y="3099485"/>
          <a:ext cx="2052000" cy="936000"/>
        </a:xfrm>
        <a:prstGeom prst="roundRect">
          <a:avLst/>
        </a:prstGeom>
        <a:solidFill>
          <a:srgbClr val="AF71F9"/>
        </a:solidFill>
        <a:ln>
          <a:solidFill>
            <a:srgbClr val="D57459"/>
          </a:solidFill>
        </a:ln>
        <a:effectLst>
          <a:glow rad="139700">
            <a:schemeClr val="tx2">
              <a:lumMod val="50000"/>
              <a:alpha val="40000"/>
            </a:schemeClr>
          </a:glow>
          <a:outerShdw blurRad="50800" dist="38100" dir="2700000" algn="tl" rotWithShape="0">
            <a:prstClr val="black">
              <a:alpha val="40000"/>
            </a:prstClr>
          </a:outerShdw>
          <a:reflection blurRad="6350" stA="52000" endA="300" endPos="35000" dir="5400000" sy="-100000" algn="bl" rotWithShape="0"/>
          <a:softEdge rad="635000"/>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604246</xdr:colOff>
      <xdr:row>16</xdr:row>
      <xdr:rowOff>159711</xdr:rowOff>
    </xdr:from>
    <xdr:to>
      <xdr:col>12</xdr:col>
      <xdr:colOff>226084</xdr:colOff>
      <xdr:row>21</xdr:row>
      <xdr:rowOff>168955</xdr:rowOff>
    </xdr:to>
    <xdr:sp macro="" textlink="">
      <xdr:nvSpPr>
        <xdr:cNvPr id="5" name="Rectangle: Rounded Corners 4">
          <a:extLst>
            <a:ext uri="{FF2B5EF4-FFF2-40B4-BE49-F238E27FC236}">
              <a16:creationId xmlns:a16="http://schemas.microsoft.com/office/drawing/2014/main" id="{2082DC82-56BF-4FDB-8A48-AACF9F60DB2F}"/>
            </a:ext>
          </a:extLst>
        </xdr:cNvPr>
        <xdr:cNvSpPr/>
      </xdr:nvSpPr>
      <xdr:spPr>
        <a:xfrm>
          <a:off x="5464570" y="3125333"/>
          <a:ext cx="2052000" cy="936000"/>
        </a:xfrm>
        <a:prstGeom prst="roundRect">
          <a:avLst/>
        </a:prstGeom>
        <a:solidFill>
          <a:srgbClr val="AF71F9"/>
        </a:solidFill>
        <a:ln>
          <a:solidFill>
            <a:srgbClr val="D57459"/>
          </a:solidFill>
        </a:ln>
        <a:effectLst>
          <a:glow rad="139700">
            <a:schemeClr val="tx2">
              <a:lumMod val="50000"/>
              <a:alpha val="40000"/>
            </a:schemeClr>
          </a:glow>
          <a:outerShdw blurRad="50800" dist="38100" dir="2700000" algn="tl" rotWithShape="0">
            <a:prstClr val="black">
              <a:alpha val="40000"/>
            </a:prstClr>
          </a:outerShdw>
          <a:reflection blurRad="6350" stA="52000" endA="300" endPos="35000" dir="5400000" sy="-100000" algn="bl" rotWithShape="0"/>
          <a:softEdge rad="635000"/>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396033</xdr:colOff>
      <xdr:row>16</xdr:row>
      <xdr:rowOff>170009</xdr:rowOff>
    </xdr:from>
    <xdr:to>
      <xdr:col>25</xdr:col>
      <xdr:colOff>117633</xdr:colOff>
      <xdr:row>22</xdr:row>
      <xdr:rowOff>1453</xdr:rowOff>
    </xdr:to>
    <xdr:sp macro="" textlink="">
      <xdr:nvSpPr>
        <xdr:cNvPr id="7" name="Rectangle: Rounded Corners 6">
          <a:extLst>
            <a:ext uri="{FF2B5EF4-FFF2-40B4-BE49-F238E27FC236}">
              <a16:creationId xmlns:a16="http://schemas.microsoft.com/office/drawing/2014/main" id="{286CF167-8991-4A77-ACA4-1B27DD5995FA}"/>
            </a:ext>
          </a:extLst>
        </xdr:cNvPr>
        <xdr:cNvSpPr/>
      </xdr:nvSpPr>
      <xdr:spPr>
        <a:xfrm>
          <a:off x="13197633" y="3014809"/>
          <a:ext cx="2160000" cy="898244"/>
        </a:xfrm>
        <a:prstGeom prst="roundRect">
          <a:avLst/>
        </a:prstGeom>
        <a:solidFill>
          <a:srgbClr val="AF71F9"/>
        </a:solidFill>
        <a:ln>
          <a:solidFill>
            <a:srgbClr val="D57459"/>
          </a:solidFill>
        </a:ln>
        <a:effectLst>
          <a:glow rad="139700">
            <a:schemeClr val="tx2">
              <a:lumMod val="50000"/>
              <a:alpha val="40000"/>
            </a:schemeClr>
          </a:glow>
          <a:outerShdw blurRad="50800" dist="38100" dir="2700000" algn="tl" rotWithShape="0">
            <a:prstClr val="black">
              <a:alpha val="40000"/>
            </a:prstClr>
          </a:outerShdw>
          <a:reflection blurRad="6350" stA="52000" endA="300" endPos="35000" dir="5400000" sy="-100000" algn="bl" rotWithShape="0"/>
          <a:softEdge rad="635000"/>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269791</xdr:colOff>
      <xdr:row>17</xdr:row>
      <xdr:rowOff>2507</xdr:rowOff>
    </xdr:from>
    <xdr:to>
      <xdr:col>20</xdr:col>
      <xdr:colOff>499169</xdr:colOff>
      <xdr:row>22</xdr:row>
      <xdr:rowOff>4199</xdr:rowOff>
    </xdr:to>
    <xdr:sp macro="" textlink="">
      <xdr:nvSpPr>
        <xdr:cNvPr id="8" name="Rectangle: Rounded Corners 7">
          <a:extLst>
            <a:ext uri="{FF2B5EF4-FFF2-40B4-BE49-F238E27FC236}">
              <a16:creationId xmlns:a16="http://schemas.microsoft.com/office/drawing/2014/main" id="{C5C99BFF-527C-45D3-8D51-F7528921F52C}"/>
            </a:ext>
          </a:extLst>
        </xdr:cNvPr>
        <xdr:cNvSpPr/>
      </xdr:nvSpPr>
      <xdr:spPr>
        <a:xfrm>
          <a:off x="10632991" y="3025107"/>
          <a:ext cx="2058178" cy="890692"/>
        </a:xfrm>
        <a:prstGeom prst="roundRect">
          <a:avLst/>
        </a:prstGeom>
        <a:solidFill>
          <a:srgbClr val="AF71F9"/>
        </a:solidFill>
        <a:ln>
          <a:solidFill>
            <a:srgbClr val="D57459"/>
          </a:solidFill>
        </a:ln>
        <a:effectLst>
          <a:glow rad="139700">
            <a:schemeClr val="tx2">
              <a:lumMod val="50000"/>
              <a:alpha val="40000"/>
            </a:schemeClr>
          </a:glow>
          <a:outerShdw blurRad="50800" dist="38100" dir="2700000" algn="tl" rotWithShape="0">
            <a:prstClr val="black">
              <a:alpha val="40000"/>
            </a:prstClr>
          </a:outerShdw>
          <a:reflection blurRad="6350" stA="52000" endA="300" endPos="35000" dir="5400000" sy="-100000" algn="bl" rotWithShape="0"/>
          <a:softEdge rad="635000"/>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114300</xdr:colOff>
      <xdr:row>16</xdr:row>
      <xdr:rowOff>170009</xdr:rowOff>
    </xdr:from>
    <xdr:to>
      <xdr:col>16</xdr:col>
      <xdr:colOff>520700</xdr:colOff>
      <xdr:row>22</xdr:row>
      <xdr:rowOff>1453</xdr:rowOff>
    </xdr:to>
    <xdr:sp macro="" textlink="">
      <xdr:nvSpPr>
        <xdr:cNvPr id="9" name="Rectangle: Rounded Corners 8">
          <a:extLst>
            <a:ext uri="{FF2B5EF4-FFF2-40B4-BE49-F238E27FC236}">
              <a16:creationId xmlns:a16="http://schemas.microsoft.com/office/drawing/2014/main" id="{5ACE799C-0A59-467B-890F-642F356CD21B}"/>
            </a:ext>
          </a:extLst>
        </xdr:cNvPr>
        <xdr:cNvSpPr/>
      </xdr:nvSpPr>
      <xdr:spPr>
        <a:xfrm>
          <a:off x="8039100" y="3014809"/>
          <a:ext cx="2235200" cy="898244"/>
        </a:xfrm>
        <a:prstGeom prst="roundRect">
          <a:avLst/>
        </a:prstGeom>
        <a:solidFill>
          <a:srgbClr val="AF71F9"/>
        </a:solidFill>
        <a:ln>
          <a:solidFill>
            <a:srgbClr val="D57459"/>
          </a:solidFill>
        </a:ln>
        <a:effectLst>
          <a:glow rad="139700">
            <a:schemeClr val="tx2">
              <a:lumMod val="50000"/>
              <a:alpha val="40000"/>
            </a:schemeClr>
          </a:glow>
          <a:outerShdw blurRad="50800" dist="38100" dir="2700000" algn="tl" rotWithShape="0">
            <a:prstClr val="black">
              <a:alpha val="40000"/>
            </a:prstClr>
          </a:outerShdw>
          <a:reflection blurRad="6350" stA="52000" endA="300" endPos="35000" dir="5400000" sy="-100000" algn="bl" rotWithShape="0"/>
          <a:softEdge rad="635000"/>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182056</xdr:colOff>
      <xdr:row>23</xdr:row>
      <xdr:rowOff>111624</xdr:rowOff>
    </xdr:from>
    <xdr:to>
      <xdr:col>10</xdr:col>
      <xdr:colOff>460813</xdr:colOff>
      <xdr:row>37</xdr:row>
      <xdr:rowOff>180705</xdr:rowOff>
    </xdr:to>
    <xdr:sp macro="" textlink="">
      <xdr:nvSpPr>
        <xdr:cNvPr id="10" name="Rectangle: Rounded Corners 9">
          <a:extLst>
            <a:ext uri="{FF2B5EF4-FFF2-40B4-BE49-F238E27FC236}">
              <a16:creationId xmlns:a16="http://schemas.microsoft.com/office/drawing/2014/main" id="{08BBC254-83E7-49B2-BECC-513425BF5C59}"/>
            </a:ext>
          </a:extLst>
        </xdr:cNvPr>
        <xdr:cNvSpPr/>
      </xdr:nvSpPr>
      <xdr:spPr>
        <a:xfrm>
          <a:off x="2612218" y="4374705"/>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553569</xdr:colOff>
      <xdr:row>39</xdr:row>
      <xdr:rowOff>155938</xdr:rowOff>
    </xdr:from>
    <xdr:to>
      <xdr:col>25</xdr:col>
      <xdr:colOff>224785</xdr:colOff>
      <xdr:row>54</xdr:row>
      <xdr:rowOff>39668</xdr:rowOff>
    </xdr:to>
    <xdr:sp macro="" textlink="">
      <xdr:nvSpPr>
        <xdr:cNvPr id="11" name="Rectangle: Rounded Corners 10">
          <a:extLst>
            <a:ext uri="{FF2B5EF4-FFF2-40B4-BE49-F238E27FC236}">
              <a16:creationId xmlns:a16="http://schemas.microsoft.com/office/drawing/2014/main" id="{6BCCCC57-27B0-40F7-9627-5B37D5699187}"/>
            </a:ext>
          </a:extLst>
        </xdr:cNvPr>
        <xdr:cNvSpPr/>
      </xdr:nvSpPr>
      <xdr:spPr>
        <a:xfrm>
          <a:off x="11489299" y="7384641"/>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427292</xdr:colOff>
      <xdr:row>39</xdr:row>
      <xdr:rowOff>148397</xdr:rowOff>
    </xdr:from>
    <xdr:to>
      <xdr:col>18</xdr:col>
      <xdr:colOff>98508</xdr:colOff>
      <xdr:row>54</xdr:row>
      <xdr:rowOff>32127</xdr:rowOff>
    </xdr:to>
    <xdr:sp macro="" textlink="">
      <xdr:nvSpPr>
        <xdr:cNvPr id="12" name="Rectangle: Rounded Corners 11">
          <a:extLst>
            <a:ext uri="{FF2B5EF4-FFF2-40B4-BE49-F238E27FC236}">
              <a16:creationId xmlns:a16="http://schemas.microsoft.com/office/drawing/2014/main" id="{25F7B6D3-062A-4A61-A2F0-5140B14CCC1B}"/>
            </a:ext>
          </a:extLst>
        </xdr:cNvPr>
        <xdr:cNvSpPr/>
      </xdr:nvSpPr>
      <xdr:spPr>
        <a:xfrm>
          <a:off x="7110238" y="7377100"/>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227741</xdr:colOff>
      <xdr:row>39</xdr:row>
      <xdr:rowOff>147333</xdr:rowOff>
    </xdr:from>
    <xdr:to>
      <xdr:col>10</xdr:col>
      <xdr:colOff>506498</xdr:colOff>
      <xdr:row>54</xdr:row>
      <xdr:rowOff>31063</xdr:rowOff>
    </xdr:to>
    <xdr:sp macro="" textlink="">
      <xdr:nvSpPr>
        <xdr:cNvPr id="13" name="Rectangle: Rounded Corners 12">
          <a:extLst>
            <a:ext uri="{FF2B5EF4-FFF2-40B4-BE49-F238E27FC236}">
              <a16:creationId xmlns:a16="http://schemas.microsoft.com/office/drawing/2014/main" id="{3A895B1E-8769-4E94-AADC-AB15E5BBAA8D}"/>
            </a:ext>
          </a:extLst>
        </xdr:cNvPr>
        <xdr:cNvSpPr/>
      </xdr:nvSpPr>
      <xdr:spPr>
        <a:xfrm>
          <a:off x="2657903" y="7376036"/>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544520</xdr:colOff>
      <xdr:row>23</xdr:row>
      <xdr:rowOff>121922</xdr:rowOff>
    </xdr:from>
    <xdr:to>
      <xdr:col>25</xdr:col>
      <xdr:colOff>215736</xdr:colOff>
      <xdr:row>38</xdr:row>
      <xdr:rowOff>5652</xdr:rowOff>
    </xdr:to>
    <xdr:sp macro="" textlink="">
      <xdr:nvSpPr>
        <xdr:cNvPr id="14" name="Rectangle: Rounded Corners 13">
          <a:extLst>
            <a:ext uri="{FF2B5EF4-FFF2-40B4-BE49-F238E27FC236}">
              <a16:creationId xmlns:a16="http://schemas.microsoft.com/office/drawing/2014/main" id="{3BED73F8-DA9A-4046-88E7-9FBFF5DEE78D}"/>
            </a:ext>
          </a:extLst>
        </xdr:cNvPr>
        <xdr:cNvSpPr/>
      </xdr:nvSpPr>
      <xdr:spPr>
        <a:xfrm>
          <a:off x="11480250" y="4385003"/>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349697</xdr:colOff>
      <xdr:row>23</xdr:row>
      <xdr:rowOff>158169</xdr:rowOff>
    </xdr:from>
    <xdr:to>
      <xdr:col>18</xdr:col>
      <xdr:colOff>20913</xdr:colOff>
      <xdr:row>38</xdr:row>
      <xdr:rowOff>41899</xdr:rowOff>
    </xdr:to>
    <xdr:sp macro="" textlink="">
      <xdr:nvSpPr>
        <xdr:cNvPr id="15" name="Rectangle: Rounded Corners 14">
          <a:extLst>
            <a:ext uri="{FF2B5EF4-FFF2-40B4-BE49-F238E27FC236}">
              <a16:creationId xmlns:a16="http://schemas.microsoft.com/office/drawing/2014/main" id="{646EEB2F-B6CB-480E-93DF-40CF70F60353}"/>
            </a:ext>
          </a:extLst>
        </xdr:cNvPr>
        <xdr:cNvSpPr/>
      </xdr:nvSpPr>
      <xdr:spPr>
        <a:xfrm>
          <a:off x="7032643" y="4421250"/>
          <a:ext cx="3924000" cy="2664000"/>
        </a:xfrm>
        <a:prstGeom prst="roundRect">
          <a:avLst/>
        </a:prstGeom>
        <a:solidFill>
          <a:srgbClr val="9483E7"/>
        </a:solidFill>
        <a:ln w="12700">
          <a:solidFill>
            <a:schemeClr val="tx1">
              <a:lumMod val="95000"/>
              <a:lumOff val="5000"/>
            </a:schemeClr>
          </a:solidFill>
          <a:prstDash val="sysDash"/>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278026</xdr:colOff>
      <xdr:row>10</xdr:row>
      <xdr:rowOff>61783</xdr:rowOff>
    </xdr:from>
    <xdr:to>
      <xdr:col>19</xdr:col>
      <xdr:colOff>535459</xdr:colOff>
      <xdr:row>15</xdr:row>
      <xdr:rowOff>113271</xdr:rowOff>
    </xdr:to>
    <xdr:sp macro="" textlink="">
      <xdr:nvSpPr>
        <xdr:cNvPr id="17" name="TextBox 16">
          <a:extLst>
            <a:ext uri="{FF2B5EF4-FFF2-40B4-BE49-F238E27FC236}">
              <a16:creationId xmlns:a16="http://schemas.microsoft.com/office/drawing/2014/main" id="{A70121A6-A8F3-DC5C-1A02-C937F673D809}"/>
            </a:ext>
          </a:extLst>
        </xdr:cNvPr>
        <xdr:cNvSpPr txBox="1"/>
      </xdr:nvSpPr>
      <xdr:spPr>
        <a:xfrm>
          <a:off x="6960972" y="1915297"/>
          <a:ext cx="5117757" cy="978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ln>
                <a:solidFill>
                  <a:schemeClr val="bg2">
                    <a:lumMod val="10000"/>
                  </a:schemeClr>
                </a:solidFill>
              </a:ln>
              <a:solidFill>
                <a:schemeClr val="tx1">
                  <a:lumMod val="95000"/>
                  <a:lumOff val="5000"/>
                </a:schemeClr>
              </a:solidFill>
              <a:effectLst/>
              <a:latin typeface="Arial Rounded MT Bold" panose="020F0704030504030204" pitchFamily="34" charset="0"/>
            </a:rPr>
            <a:t>IPL CENTURIES</a:t>
          </a:r>
          <a:r>
            <a:rPr lang="en-IN" sz="2400" b="1" i="0" baseline="0">
              <a:ln>
                <a:solidFill>
                  <a:schemeClr val="bg2">
                    <a:lumMod val="10000"/>
                  </a:schemeClr>
                </a:solidFill>
              </a:ln>
              <a:solidFill>
                <a:schemeClr val="tx1">
                  <a:lumMod val="95000"/>
                  <a:lumOff val="5000"/>
                </a:schemeClr>
              </a:solidFill>
              <a:effectLst/>
              <a:latin typeface="Arial Rounded MT Bold" panose="020F0704030504030204" pitchFamily="34" charset="0"/>
            </a:rPr>
            <a:t> DASHBOARD</a:t>
          </a:r>
          <a:endParaRPr lang="en-IN" sz="2400" b="1" i="0">
            <a:ln>
              <a:solidFill>
                <a:schemeClr val="bg2">
                  <a:lumMod val="10000"/>
                </a:schemeClr>
              </a:solidFill>
            </a:ln>
            <a:solidFill>
              <a:schemeClr val="tx1">
                <a:lumMod val="95000"/>
                <a:lumOff val="5000"/>
              </a:schemeClr>
            </a:solidFill>
            <a:effectLst/>
            <a:latin typeface="Arial Rounded MT Bold" panose="020F0704030504030204" pitchFamily="34" charset="0"/>
          </a:endParaRPr>
        </a:p>
      </xdr:txBody>
    </xdr:sp>
    <xdr:clientData/>
  </xdr:twoCellAnchor>
  <xdr:twoCellAnchor>
    <xdr:from>
      <xdr:col>4</xdr:col>
      <xdr:colOff>568892</xdr:colOff>
      <xdr:row>17</xdr:row>
      <xdr:rowOff>39542</xdr:rowOff>
    </xdr:from>
    <xdr:to>
      <xdr:col>7</xdr:col>
      <xdr:colOff>584200</xdr:colOff>
      <xdr:row>19</xdr:row>
      <xdr:rowOff>50800</xdr:rowOff>
    </xdr:to>
    <xdr:sp macro="" textlink="">
      <xdr:nvSpPr>
        <xdr:cNvPr id="18" name="TextBox 17">
          <a:extLst>
            <a:ext uri="{FF2B5EF4-FFF2-40B4-BE49-F238E27FC236}">
              <a16:creationId xmlns:a16="http://schemas.microsoft.com/office/drawing/2014/main" id="{306A97F4-83B0-9A2D-0154-395749B911FE}"/>
            </a:ext>
          </a:extLst>
        </xdr:cNvPr>
        <xdr:cNvSpPr txBox="1"/>
      </xdr:nvSpPr>
      <xdr:spPr>
        <a:xfrm>
          <a:off x="3007292" y="3062142"/>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dk1"/>
              </a:solidFill>
              <a:effectLst/>
              <a:latin typeface="+mn-lt"/>
              <a:ea typeface="+mn-ea"/>
              <a:cs typeface="+mn-cs"/>
            </a:rPr>
            <a:t>TOTAL SCORE</a:t>
          </a:r>
          <a:endParaRPr lang="en-IN" sz="1800">
            <a:effectLst/>
          </a:endParaRPr>
        </a:p>
      </xdr:txBody>
    </xdr:sp>
    <xdr:clientData/>
  </xdr:twoCellAnchor>
  <xdr:twoCellAnchor>
    <xdr:from>
      <xdr:col>5</xdr:col>
      <xdr:colOff>205672</xdr:colOff>
      <xdr:row>19</xdr:row>
      <xdr:rowOff>45994</xdr:rowOff>
    </xdr:from>
    <xdr:to>
      <xdr:col>7</xdr:col>
      <xdr:colOff>335212</xdr:colOff>
      <xdr:row>21</xdr:row>
      <xdr:rowOff>76885</xdr:rowOff>
    </xdr:to>
    <xdr:sp macro="" textlink="Analysis!A6">
      <xdr:nvSpPr>
        <xdr:cNvPr id="20" name="TextBox 19">
          <a:extLst>
            <a:ext uri="{FF2B5EF4-FFF2-40B4-BE49-F238E27FC236}">
              <a16:creationId xmlns:a16="http://schemas.microsoft.com/office/drawing/2014/main" id="{7C97C090-B17B-C58B-EFB1-74925A1EB4B3}"/>
            </a:ext>
          </a:extLst>
        </xdr:cNvPr>
        <xdr:cNvSpPr txBox="1"/>
      </xdr:nvSpPr>
      <xdr:spPr>
        <a:xfrm>
          <a:off x="3253672" y="3424194"/>
          <a:ext cx="1348740" cy="386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dk1"/>
              </a:solidFill>
              <a:effectLst/>
              <a:latin typeface="+mn-lt"/>
              <a:ea typeface="+mn-ea"/>
              <a:cs typeface="+mn-cs"/>
            </a:rPr>
            <a:t>11892</a:t>
          </a:r>
          <a:r>
            <a:rPr lang="en-IN" sz="1800" b="1"/>
            <a:t> </a:t>
          </a:r>
          <a:endParaRPr lang="en-IN" sz="1800" b="1">
            <a:effectLst/>
          </a:endParaRPr>
        </a:p>
      </xdr:txBody>
    </xdr:sp>
    <xdr:clientData/>
  </xdr:twoCellAnchor>
  <xdr:twoCellAnchor>
    <xdr:from>
      <xdr:col>13</xdr:col>
      <xdr:colOff>589211</xdr:colOff>
      <xdr:row>18</xdr:row>
      <xdr:rowOff>3708</xdr:rowOff>
    </xdr:from>
    <xdr:to>
      <xdr:col>16</xdr:col>
      <xdr:colOff>111210</xdr:colOff>
      <xdr:row>19</xdr:row>
      <xdr:rowOff>26567</xdr:rowOff>
    </xdr:to>
    <xdr:sp macro="" textlink="">
      <xdr:nvSpPr>
        <xdr:cNvPr id="23" name="TextBox 22">
          <a:extLst>
            <a:ext uri="{FF2B5EF4-FFF2-40B4-BE49-F238E27FC236}">
              <a16:creationId xmlns:a16="http://schemas.microsoft.com/office/drawing/2014/main" id="{163615CC-2F1E-BB15-C0BA-A6B058F3451B}"/>
            </a:ext>
          </a:extLst>
        </xdr:cNvPr>
        <xdr:cNvSpPr txBox="1"/>
      </xdr:nvSpPr>
      <xdr:spPr>
        <a:xfrm>
          <a:off x="8487238" y="3340032"/>
          <a:ext cx="1344621" cy="2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a:effectLst/>
          </a:endParaRPr>
        </a:p>
      </xdr:txBody>
    </xdr:sp>
    <xdr:clientData/>
  </xdr:twoCellAnchor>
  <xdr:twoCellAnchor>
    <xdr:from>
      <xdr:col>20</xdr:col>
      <xdr:colOff>297180</xdr:colOff>
      <xdr:row>13</xdr:row>
      <xdr:rowOff>175260</xdr:rowOff>
    </xdr:from>
    <xdr:to>
      <xdr:col>22</xdr:col>
      <xdr:colOff>426720</xdr:colOff>
      <xdr:row>15</xdr:row>
      <xdr:rowOff>99060</xdr:rowOff>
    </xdr:to>
    <xdr:sp macro="" textlink="">
      <xdr:nvSpPr>
        <xdr:cNvPr id="30" name="TextBox 29">
          <a:extLst>
            <a:ext uri="{FF2B5EF4-FFF2-40B4-BE49-F238E27FC236}">
              <a16:creationId xmlns:a16="http://schemas.microsoft.com/office/drawing/2014/main" id="{A068C328-8296-5AE9-14D5-4D8D7A80981E}"/>
            </a:ext>
          </a:extLst>
        </xdr:cNvPr>
        <xdr:cNvSpPr txBox="1"/>
      </xdr:nvSpPr>
      <xdr:spPr>
        <a:xfrm>
          <a:off x="10660380" y="1272540"/>
          <a:ext cx="1348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a:effectLst/>
          </a:endParaRPr>
        </a:p>
      </xdr:txBody>
    </xdr:sp>
    <xdr:clientData/>
  </xdr:twoCellAnchor>
  <xdr:twoCellAnchor>
    <xdr:from>
      <xdr:col>20</xdr:col>
      <xdr:colOff>320040</xdr:colOff>
      <xdr:row>15</xdr:row>
      <xdr:rowOff>76200</xdr:rowOff>
    </xdr:from>
    <xdr:to>
      <xdr:col>22</xdr:col>
      <xdr:colOff>449580</xdr:colOff>
      <xdr:row>17</xdr:row>
      <xdr:rowOff>0</xdr:rowOff>
    </xdr:to>
    <xdr:sp macro="" textlink="">
      <xdr:nvSpPr>
        <xdr:cNvPr id="31" name="TextBox 30">
          <a:extLst>
            <a:ext uri="{FF2B5EF4-FFF2-40B4-BE49-F238E27FC236}">
              <a16:creationId xmlns:a16="http://schemas.microsoft.com/office/drawing/2014/main" id="{4C23AF75-D197-7CE7-1705-DDCA22B4BF7B}"/>
            </a:ext>
          </a:extLst>
        </xdr:cNvPr>
        <xdr:cNvSpPr txBox="1"/>
      </xdr:nvSpPr>
      <xdr:spPr>
        <a:xfrm>
          <a:off x="10683240" y="1539240"/>
          <a:ext cx="1348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a:effectLst/>
          </a:endParaRPr>
        </a:p>
      </xdr:txBody>
    </xdr:sp>
    <xdr:clientData/>
  </xdr:twoCellAnchor>
  <xdr:twoCellAnchor>
    <xdr:from>
      <xdr:col>4</xdr:col>
      <xdr:colOff>399142</xdr:colOff>
      <xdr:row>26</xdr:row>
      <xdr:rowOff>120952</xdr:rowOff>
    </xdr:from>
    <xdr:to>
      <xdr:col>10</xdr:col>
      <xdr:colOff>205619</xdr:colOff>
      <xdr:row>36</xdr:row>
      <xdr:rowOff>157238</xdr:rowOff>
    </xdr:to>
    <xdr:graphicFrame macro="">
      <xdr:nvGraphicFramePr>
        <xdr:cNvPr id="16" name="Chart 15">
          <a:extLst>
            <a:ext uri="{FF2B5EF4-FFF2-40B4-BE49-F238E27FC236}">
              <a16:creationId xmlns:a16="http://schemas.microsoft.com/office/drawing/2014/main" id="{64B363FB-B66F-4DFB-9309-ED662F894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430104</xdr:colOff>
      <xdr:row>24</xdr:row>
      <xdr:rowOff>112882</xdr:rowOff>
    </xdr:from>
    <xdr:to>
      <xdr:col>9</xdr:col>
      <xdr:colOff>48380</xdr:colOff>
      <xdr:row>25</xdr:row>
      <xdr:rowOff>157238</xdr:rowOff>
    </xdr:to>
    <xdr:sp macro="" textlink="">
      <xdr:nvSpPr>
        <xdr:cNvPr id="19" name="TextBox 18">
          <a:extLst>
            <a:ext uri="{FF2B5EF4-FFF2-40B4-BE49-F238E27FC236}">
              <a16:creationId xmlns:a16="http://schemas.microsoft.com/office/drawing/2014/main" id="{BF8B326C-B8E1-D8C0-3322-695075ED8473}"/>
            </a:ext>
          </a:extLst>
        </xdr:cNvPr>
        <xdr:cNvSpPr txBox="1"/>
      </xdr:nvSpPr>
      <xdr:spPr>
        <a:xfrm>
          <a:off x="3453914" y="4467168"/>
          <a:ext cx="2037323" cy="225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100"/>
        </a:p>
      </xdr:txBody>
    </xdr:sp>
    <xdr:clientData/>
  </xdr:twoCellAnchor>
  <xdr:twoCellAnchor>
    <xdr:from>
      <xdr:col>11</xdr:col>
      <xdr:colOff>495905</xdr:colOff>
      <xdr:row>26</xdr:row>
      <xdr:rowOff>96763</xdr:rowOff>
    </xdr:from>
    <xdr:to>
      <xdr:col>17</xdr:col>
      <xdr:colOff>459619</xdr:colOff>
      <xdr:row>37</xdr:row>
      <xdr:rowOff>72573</xdr:rowOff>
    </xdr:to>
    <xdr:graphicFrame macro="">
      <xdr:nvGraphicFramePr>
        <xdr:cNvPr id="25" name="Chart 24">
          <a:extLst>
            <a:ext uri="{FF2B5EF4-FFF2-40B4-BE49-F238E27FC236}">
              <a16:creationId xmlns:a16="http://schemas.microsoft.com/office/drawing/2014/main" id="{007C531E-9248-4AB3-BE51-FD88DD342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60476</xdr:colOff>
      <xdr:row>27</xdr:row>
      <xdr:rowOff>104770</xdr:rowOff>
    </xdr:from>
    <xdr:to>
      <xdr:col>25</xdr:col>
      <xdr:colOff>36285</xdr:colOff>
      <xdr:row>37</xdr:row>
      <xdr:rowOff>48381</xdr:rowOff>
    </xdr:to>
    <xdr:graphicFrame macro="">
      <xdr:nvGraphicFramePr>
        <xdr:cNvPr id="32" name="Chart 31">
          <a:extLst>
            <a:ext uri="{FF2B5EF4-FFF2-40B4-BE49-F238E27FC236}">
              <a16:creationId xmlns:a16="http://schemas.microsoft.com/office/drawing/2014/main" id="{4FD926A2-F921-4D62-8623-C2698D49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302381</xdr:colOff>
      <xdr:row>42</xdr:row>
      <xdr:rowOff>96762</xdr:rowOff>
    </xdr:from>
    <xdr:to>
      <xdr:col>10</xdr:col>
      <xdr:colOff>302381</xdr:colOff>
      <xdr:row>53</xdr:row>
      <xdr:rowOff>60476</xdr:rowOff>
    </xdr:to>
    <xdr:graphicFrame macro="">
      <xdr:nvGraphicFramePr>
        <xdr:cNvPr id="33" name="Chart 32">
          <a:extLst>
            <a:ext uri="{FF2B5EF4-FFF2-40B4-BE49-F238E27FC236}">
              <a16:creationId xmlns:a16="http://schemas.microsoft.com/office/drawing/2014/main" id="{AB358484-9F76-4EFA-A1B2-E09B483F5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12095</xdr:colOff>
      <xdr:row>42</xdr:row>
      <xdr:rowOff>108857</xdr:rowOff>
    </xdr:from>
    <xdr:to>
      <xdr:col>17</xdr:col>
      <xdr:colOff>514866</xdr:colOff>
      <xdr:row>53</xdr:row>
      <xdr:rowOff>96762</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567E2059-4D69-4F56-96E0-ADE0769FE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327295" y="7789817"/>
              <a:ext cx="3550771" cy="19995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84667</xdr:colOff>
      <xdr:row>42</xdr:row>
      <xdr:rowOff>169334</xdr:rowOff>
    </xdr:from>
    <xdr:to>
      <xdr:col>25</xdr:col>
      <xdr:colOff>0</xdr:colOff>
      <xdr:row>53</xdr:row>
      <xdr:rowOff>96762</xdr:rowOff>
    </xdr:to>
    <xdr:graphicFrame macro="">
      <xdr:nvGraphicFramePr>
        <xdr:cNvPr id="35" name="Chart 34">
          <a:extLst>
            <a:ext uri="{FF2B5EF4-FFF2-40B4-BE49-F238E27FC236}">
              <a16:creationId xmlns:a16="http://schemas.microsoft.com/office/drawing/2014/main" id="{526BCCFE-3C34-43AE-87E1-9D8807406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308918</xdr:colOff>
      <xdr:row>11</xdr:row>
      <xdr:rowOff>38097</xdr:rowOff>
    </xdr:from>
    <xdr:to>
      <xdr:col>11</xdr:col>
      <xdr:colOff>288322</xdr:colOff>
      <xdr:row>14</xdr:row>
      <xdr:rowOff>144162</xdr:rowOff>
    </xdr:to>
    <mc:AlternateContent xmlns:mc="http://schemas.openxmlformats.org/markup-compatibility/2006" xmlns:a14="http://schemas.microsoft.com/office/drawing/2010/main">
      <mc:Choice Requires="a14">
        <xdr:graphicFrame macro="">
          <xdr:nvGraphicFramePr>
            <xdr:cNvPr id="36" name="Result">
              <a:extLst>
                <a:ext uri="{FF2B5EF4-FFF2-40B4-BE49-F238E27FC236}">
                  <a16:creationId xmlns:a16="http://schemas.microsoft.com/office/drawing/2014/main" id="{3B201D49-1901-4F19-A718-0CE62E863226}"/>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3937489" y="2033811"/>
              <a:ext cx="3003214" cy="650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545757</xdr:colOff>
      <xdr:row>11</xdr:row>
      <xdr:rowOff>17504</xdr:rowOff>
    </xdr:from>
    <xdr:to>
      <xdr:col>27</xdr:col>
      <xdr:colOff>504566</xdr:colOff>
      <xdr:row>14</xdr:row>
      <xdr:rowOff>92675</xdr:rowOff>
    </xdr:to>
    <mc:AlternateContent xmlns:mc="http://schemas.openxmlformats.org/markup-compatibility/2006" xmlns:a14="http://schemas.microsoft.com/office/drawing/2010/main">
      <mc:Choice Requires="a14">
        <xdr:graphicFrame macro="">
          <xdr:nvGraphicFramePr>
            <xdr:cNvPr id="37" name="Years ">
              <a:extLst>
                <a:ext uri="{FF2B5EF4-FFF2-40B4-BE49-F238E27FC236}">
                  <a16:creationId xmlns:a16="http://schemas.microsoft.com/office/drawing/2014/main" id="{0DFAE2BC-913B-49BC-B539-5271B8FA2D58}"/>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12036233" y="2013218"/>
              <a:ext cx="4796904" cy="619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411890</xdr:colOff>
      <xdr:row>16</xdr:row>
      <xdr:rowOff>138727</xdr:rowOff>
    </xdr:from>
    <xdr:to>
      <xdr:col>30</xdr:col>
      <xdr:colOff>20595</xdr:colOff>
      <xdr:row>53</xdr:row>
      <xdr:rowOff>92677</xdr:rowOff>
    </xdr:to>
    <mc:AlternateContent xmlns:mc="http://schemas.openxmlformats.org/markup-compatibility/2006" xmlns:a14="http://schemas.microsoft.com/office/drawing/2010/main">
      <mc:Choice Requires="a14">
        <xdr:graphicFrame macro="">
          <xdr:nvGraphicFramePr>
            <xdr:cNvPr id="38" name="Player">
              <a:extLst>
                <a:ext uri="{FF2B5EF4-FFF2-40B4-BE49-F238E27FC236}">
                  <a16:creationId xmlns:a16="http://schemas.microsoft.com/office/drawing/2014/main" id="{CB3AD0F2-D301-4A8A-BDA2-C1E68E449F40}"/>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15530938" y="3041584"/>
              <a:ext cx="2632514" cy="6666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203200</xdr:colOff>
      <xdr:row>24</xdr:row>
      <xdr:rowOff>114300</xdr:rowOff>
    </xdr:from>
    <xdr:to>
      <xdr:col>9</xdr:col>
      <xdr:colOff>355600</xdr:colOff>
      <xdr:row>27</xdr:row>
      <xdr:rowOff>12700</xdr:rowOff>
    </xdr:to>
    <xdr:sp macro="" textlink="">
      <xdr:nvSpPr>
        <xdr:cNvPr id="6" name="TextBox 5">
          <a:extLst>
            <a:ext uri="{FF2B5EF4-FFF2-40B4-BE49-F238E27FC236}">
              <a16:creationId xmlns:a16="http://schemas.microsoft.com/office/drawing/2014/main" id="{A033A175-66D7-F826-14A0-5EB40DD88B33}"/>
            </a:ext>
          </a:extLst>
        </xdr:cNvPr>
        <xdr:cNvSpPr txBox="1"/>
      </xdr:nvSpPr>
      <xdr:spPr>
        <a:xfrm>
          <a:off x="3251200" y="4381500"/>
          <a:ext cx="2590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VENUE</a:t>
          </a:r>
          <a:r>
            <a:rPr lang="en-IN" sz="2000" b="1" baseline="0"/>
            <a:t> WISE SCORE</a:t>
          </a:r>
          <a:endParaRPr lang="en-IN" sz="2000" b="1"/>
        </a:p>
      </xdr:txBody>
    </xdr:sp>
    <xdr:clientData/>
  </xdr:twoCellAnchor>
  <xdr:twoCellAnchor>
    <xdr:from>
      <xdr:col>12</xdr:col>
      <xdr:colOff>352443</xdr:colOff>
      <xdr:row>24</xdr:row>
      <xdr:rowOff>128650</xdr:rowOff>
    </xdr:from>
    <xdr:to>
      <xdr:col>16</xdr:col>
      <xdr:colOff>504843</xdr:colOff>
      <xdr:row>27</xdr:row>
      <xdr:rowOff>27050</xdr:rowOff>
    </xdr:to>
    <xdr:sp macro="" textlink="">
      <xdr:nvSpPr>
        <xdr:cNvPr id="39" name="TextBox 38">
          <a:extLst>
            <a:ext uri="{FF2B5EF4-FFF2-40B4-BE49-F238E27FC236}">
              <a16:creationId xmlns:a16="http://schemas.microsoft.com/office/drawing/2014/main" id="{6BCE8C67-7127-40FF-A0CA-A26033C10A30}"/>
            </a:ext>
          </a:extLst>
        </xdr:cNvPr>
        <xdr:cNvSpPr txBox="1"/>
      </xdr:nvSpPr>
      <xdr:spPr>
        <a:xfrm>
          <a:off x="7667643" y="4395850"/>
          <a:ext cx="2590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YEAR </a:t>
          </a:r>
          <a:r>
            <a:rPr lang="en-IN" sz="2000" b="1" baseline="0"/>
            <a:t>WISE SCORE</a:t>
          </a:r>
          <a:endParaRPr lang="en-IN" sz="2000" b="1"/>
        </a:p>
      </xdr:txBody>
    </xdr:sp>
    <xdr:clientData/>
  </xdr:twoCellAnchor>
  <xdr:twoCellAnchor>
    <xdr:from>
      <xdr:col>19</xdr:col>
      <xdr:colOff>532850</xdr:colOff>
      <xdr:row>24</xdr:row>
      <xdr:rowOff>92403</xdr:rowOff>
    </xdr:from>
    <xdr:to>
      <xdr:col>24</xdr:col>
      <xdr:colOff>75650</xdr:colOff>
      <xdr:row>26</xdr:row>
      <xdr:rowOff>168603</xdr:rowOff>
    </xdr:to>
    <xdr:sp macro="" textlink="">
      <xdr:nvSpPr>
        <xdr:cNvPr id="40" name="TextBox 39">
          <a:extLst>
            <a:ext uri="{FF2B5EF4-FFF2-40B4-BE49-F238E27FC236}">
              <a16:creationId xmlns:a16="http://schemas.microsoft.com/office/drawing/2014/main" id="{D3712AC4-A36E-4951-A3D7-EFEE4B513FE3}"/>
            </a:ext>
          </a:extLst>
        </xdr:cNvPr>
        <xdr:cNvSpPr txBox="1"/>
      </xdr:nvSpPr>
      <xdr:spPr>
        <a:xfrm>
          <a:off x="12115250" y="4359603"/>
          <a:ext cx="2590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RESULT</a:t>
          </a:r>
          <a:r>
            <a:rPr lang="en-IN" sz="2000" b="1" baseline="0"/>
            <a:t> WISE SCORE</a:t>
          </a:r>
          <a:endParaRPr lang="en-IN" sz="2000" b="1"/>
        </a:p>
      </xdr:txBody>
    </xdr:sp>
    <xdr:clientData/>
  </xdr:twoCellAnchor>
  <xdr:twoCellAnchor>
    <xdr:from>
      <xdr:col>5</xdr:col>
      <xdr:colOff>67102</xdr:colOff>
      <xdr:row>41</xdr:row>
      <xdr:rowOff>10036</xdr:rowOff>
    </xdr:from>
    <xdr:to>
      <xdr:col>9</xdr:col>
      <xdr:colOff>596899</xdr:colOff>
      <xdr:row>43</xdr:row>
      <xdr:rowOff>86236</xdr:rowOff>
    </xdr:to>
    <xdr:sp macro="" textlink="">
      <xdr:nvSpPr>
        <xdr:cNvPr id="41" name="TextBox 40">
          <a:extLst>
            <a:ext uri="{FF2B5EF4-FFF2-40B4-BE49-F238E27FC236}">
              <a16:creationId xmlns:a16="http://schemas.microsoft.com/office/drawing/2014/main" id="{5BB07121-50B3-4D08-86C0-DAA18F1FA7C5}"/>
            </a:ext>
          </a:extLst>
        </xdr:cNvPr>
        <xdr:cNvSpPr txBox="1"/>
      </xdr:nvSpPr>
      <xdr:spPr>
        <a:xfrm>
          <a:off x="3115102" y="7299836"/>
          <a:ext cx="2968197"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TOP 10 CITY</a:t>
          </a:r>
          <a:r>
            <a:rPr lang="en-IN" sz="2000" b="1" baseline="0"/>
            <a:t> WISE SCORE</a:t>
          </a:r>
          <a:endParaRPr lang="en-IN" sz="2000" b="1"/>
        </a:p>
      </xdr:txBody>
    </xdr:sp>
    <xdr:clientData/>
  </xdr:twoCellAnchor>
  <xdr:twoCellAnchor>
    <xdr:from>
      <xdr:col>12</xdr:col>
      <xdr:colOff>315738</xdr:colOff>
      <xdr:row>40</xdr:row>
      <xdr:rowOff>100000</xdr:rowOff>
    </xdr:from>
    <xdr:to>
      <xdr:col>17</xdr:col>
      <xdr:colOff>342900</xdr:colOff>
      <xdr:row>42</xdr:row>
      <xdr:rowOff>176200</xdr:rowOff>
    </xdr:to>
    <xdr:sp macro="" textlink="">
      <xdr:nvSpPr>
        <xdr:cNvPr id="42" name="TextBox 41">
          <a:extLst>
            <a:ext uri="{FF2B5EF4-FFF2-40B4-BE49-F238E27FC236}">
              <a16:creationId xmlns:a16="http://schemas.microsoft.com/office/drawing/2014/main" id="{18FD7444-6CF8-4648-913A-582A52FCF0E5}"/>
            </a:ext>
          </a:extLst>
        </xdr:cNvPr>
        <xdr:cNvSpPr txBox="1"/>
      </xdr:nvSpPr>
      <xdr:spPr>
        <a:xfrm>
          <a:off x="7630938" y="7212000"/>
          <a:ext cx="3075162"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TOP 10</a:t>
          </a:r>
          <a:r>
            <a:rPr lang="en-IN" sz="2000" b="1" baseline="0"/>
            <a:t> TEAM WISE SCORE</a:t>
          </a:r>
          <a:endParaRPr lang="en-IN" sz="2000" b="1"/>
        </a:p>
      </xdr:txBody>
    </xdr:sp>
    <xdr:clientData/>
  </xdr:twoCellAnchor>
  <xdr:twoCellAnchor>
    <xdr:from>
      <xdr:col>19</xdr:col>
      <xdr:colOff>414898</xdr:colOff>
      <xdr:row>40</xdr:row>
      <xdr:rowOff>132941</xdr:rowOff>
    </xdr:from>
    <xdr:to>
      <xdr:col>24</xdr:col>
      <xdr:colOff>380999</xdr:colOff>
      <xdr:row>43</xdr:row>
      <xdr:rowOff>31341</xdr:rowOff>
    </xdr:to>
    <xdr:sp macro="" textlink="">
      <xdr:nvSpPr>
        <xdr:cNvPr id="43" name="TextBox 42">
          <a:extLst>
            <a:ext uri="{FF2B5EF4-FFF2-40B4-BE49-F238E27FC236}">
              <a16:creationId xmlns:a16="http://schemas.microsoft.com/office/drawing/2014/main" id="{1EC213A7-53AA-42AD-B9D8-3FA2FE80789C}"/>
            </a:ext>
          </a:extLst>
        </xdr:cNvPr>
        <xdr:cNvSpPr txBox="1"/>
      </xdr:nvSpPr>
      <xdr:spPr>
        <a:xfrm>
          <a:off x="11997298" y="7244941"/>
          <a:ext cx="3014101"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OPPOSITION</a:t>
          </a:r>
          <a:r>
            <a:rPr lang="en-IN" sz="2000" b="1" baseline="0"/>
            <a:t> WISE SCORE</a:t>
          </a:r>
          <a:endParaRPr lang="en-IN" sz="2000" b="1"/>
        </a:p>
      </xdr:txBody>
    </xdr:sp>
    <xdr:clientData/>
  </xdr:twoCellAnchor>
  <xdr:twoCellAnchor>
    <xdr:from>
      <xdr:col>8</xdr:col>
      <xdr:colOff>562370</xdr:colOff>
      <xdr:row>17</xdr:row>
      <xdr:rowOff>39232</xdr:rowOff>
    </xdr:from>
    <xdr:to>
      <xdr:col>12</xdr:col>
      <xdr:colOff>279400</xdr:colOff>
      <xdr:row>19</xdr:row>
      <xdr:rowOff>88899</xdr:rowOff>
    </xdr:to>
    <xdr:sp macro="" textlink="">
      <xdr:nvSpPr>
        <xdr:cNvPr id="46" name="TextBox 45">
          <a:extLst>
            <a:ext uri="{FF2B5EF4-FFF2-40B4-BE49-F238E27FC236}">
              <a16:creationId xmlns:a16="http://schemas.microsoft.com/office/drawing/2014/main" id="{1886FB24-C547-4ABF-83D3-98AAAE78227A}"/>
            </a:ext>
          </a:extLst>
        </xdr:cNvPr>
        <xdr:cNvSpPr txBox="1"/>
      </xdr:nvSpPr>
      <xdr:spPr>
        <a:xfrm>
          <a:off x="5439170" y="3061832"/>
          <a:ext cx="2155430" cy="405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dk1"/>
              </a:solidFill>
              <a:effectLst/>
              <a:latin typeface="+mn-lt"/>
              <a:ea typeface="+mn-ea"/>
              <a:cs typeface="+mn-cs"/>
            </a:rPr>
            <a:t>AVG STRIKE RATE</a:t>
          </a:r>
          <a:endParaRPr lang="en-IN" sz="1800">
            <a:effectLst/>
          </a:endParaRPr>
        </a:p>
      </xdr:txBody>
    </xdr:sp>
    <xdr:clientData/>
  </xdr:twoCellAnchor>
  <xdr:twoCellAnchor>
    <xdr:from>
      <xdr:col>9</xdr:col>
      <xdr:colOff>105170</xdr:colOff>
      <xdr:row>19</xdr:row>
      <xdr:rowOff>1133</xdr:rowOff>
    </xdr:from>
    <xdr:to>
      <xdr:col>12</xdr:col>
      <xdr:colOff>120478</xdr:colOff>
      <xdr:row>21</xdr:row>
      <xdr:rowOff>12391</xdr:rowOff>
    </xdr:to>
    <xdr:sp macro="" textlink="Analysis!C6">
      <xdr:nvSpPr>
        <xdr:cNvPr id="47" name="TextBox 46">
          <a:extLst>
            <a:ext uri="{FF2B5EF4-FFF2-40B4-BE49-F238E27FC236}">
              <a16:creationId xmlns:a16="http://schemas.microsoft.com/office/drawing/2014/main" id="{372C4088-0B2E-4D5C-9EB2-0D07A00496F4}"/>
            </a:ext>
          </a:extLst>
        </xdr:cNvPr>
        <xdr:cNvSpPr txBox="1"/>
      </xdr:nvSpPr>
      <xdr:spPr>
        <a:xfrm>
          <a:off x="5591570" y="3379333"/>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97752D9-FBE1-48A2-B23C-0BEDBE4EB6AA}" type="TxLink">
            <a:rPr lang="en-US" sz="1800" b="1" i="0" u="none" strike="noStrike">
              <a:solidFill>
                <a:srgbClr val="000000"/>
              </a:solidFill>
              <a:effectLst/>
              <a:latin typeface="Calibri"/>
              <a:ea typeface="Calibri"/>
              <a:cs typeface="Calibri"/>
            </a:rPr>
            <a:pPr algn="ctr"/>
            <a:t>193.7</a:t>
          </a:fld>
          <a:endParaRPr lang="en-IN" sz="1800" b="1">
            <a:effectLst/>
          </a:endParaRPr>
        </a:p>
      </xdr:txBody>
    </xdr:sp>
    <xdr:clientData/>
  </xdr:twoCellAnchor>
  <xdr:twoCellAnchor>
    <xdr:from>
      <xdr:col>13</xdr:col>
      <xdr:colOff>79838</xdr:colOff>
      <xdr:row>17</xdr:row>
      <xdr:rowOff>63432</xdr:rowOff>
    </xdr:from>
    <xdr:to>
      <xdr:col>16</xdr:col>
      <xdr:colOff>546100</xdr:colOff>
      <xdr:row>19</xdr:row>
      <xdr:rowOff>88900</xdr:rowOff>
    </xdr:to>
    <xdr:sp macro="" textlink="">
      <xdr:nvSpPr>
        <xdr:cNvPr id="48" name="TextBox 47">
          <a:extLst>
            <a:ext uri="{FF2B5EF4-FFF2-40B4-BE49-F238E27FC236}">
              <a16:creationId xmlns:a16="http://schemas.microsoft.com/office/drawing/2014/main" id="{4D20556E-0DD0-4FCF-9875-B750DB17F16D}"/>
            </a:ext>
          </a:extLst>
        </xdr:cNvPr>
        <xdr:cNvSpPr txBox="1"/>
      </xdr:nvSpPr>
      <xdr:spPr>
        <a:xfrm>
          <a:off x="8004638" y="3086032"/>
          <a:ext cx="2295062" cy="381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dk1"/>
              </a:solidFill>
              <a:effectLst/>
              <a:latin typeface="+mn-lt"/>
              <a:ea typeface="+mn-ea"/>
              <a:cs typeface="+mn-cs"/>
            </a:rPr>
            <a:t>MAX OF STRIKE RATE</a:t>
          </a:r>
          <a:endParaRPr lang="en-IN" sz="1800">
            <a:effectLst/>
          </a:endParaRPr>
        </a:p>
      </xdr:txBody>
    </xdr:sp>
    <xdr:clientData/>
  </xdr:twoCellAnchor>
  <xdr:twoCellAnchor>
    <xdr:from>
      <xdr:col>13</xdr:col>
      <xdr:colOff>292100</xdr:colOff>
      <xdr:row>19</xdr:row>
      <xdr:rowOff>17609</xdr:rowOff>
    </xdr:from>
    <xdr:to>
      <xdr:col>16</xdr:col>
      <xdr:colOff>307408</xdr:colOff>
      <xdr:row>21</xdr:row>
      <xdr:rowOff>28867</xdr:rowOff>
    </xdr:to>
    <xdr:sp macro="" textlink="Analysis!E6">
      <xdr:nvSpPr>
        <xdr:cNvPr id="50" name="TextBox 49">
          <a:extLst>
            <a:ext uri="{FF2B5EF4-FFF2-40B4-BE49-F238E27FC236}">
              <a16:creationId xmlns:a16="http://schemas.microsoft.com/office/drawing/2014/main" id="{54AE5599-F9A6-488F-9DDC-CD310E0EC6D9}"/>
            </a:ext>
          </a:extLst>
        </xdr:cNvPr>
        <xdr:cNvSpPr txBox="1"/>
      </xdr:nvSpPr>
      <xdr:spPr>
        <a:xfrm>
          <a:off x="8216900" y="3395809"/>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78A888-61E4-409C-B88A-890F33B52313}" type="TxLink">
            <a:rPr lang="en-US" sz="1800" b="1" i="0" u="none" strike="noStrike">
              <a:solidFill>
                <a:srgbClr val="000000"/>
              </a:solidFill>
              <a:effectLst/>
              <a:latin typeface="Calibri"/>
              <a:ea typeface="Calibri"/>
              <a:cs typeface="Calibri"/>
            </a:rPr>
            <a:pPr algn="ctr"/>
            <a:t>270</a:t>
          </a:fld>
          <a:endParaRPr lang="en-IN" sz="1800" b="1">
            <a:effectLst/>
          </a:endParaRPr>
        </a:p>
      </xdr:txBody>
    </xdr:sp>
    <xdr:clientData/>
  </xdr:twoCellAnchor>
  <xdr:twoCellAnchor>
    <xdr:from>
      <xdr:col>17</xdr:col>
      <xdr:colOff>324160</xdr:colOff>
      <xdr:row>17</xdr:row>
      <xdr:rowOff>39199</xdr:rowOff>
    </xdr:from>
    <xdr:to>
      <xdr:col>20</xdr:col>
      <xdr:colOff>339468</xdr:colOff>
      <xdr:row>19</xdr:row>
      <xdr:rowOff>50457</xdr:rowOff>
    </xdr:to>
    <xdr:sp macro="" textlink="">
      <xdr:nvSpPr>
        <xdr:cNvPr id="51" name="TextBox 50">
          <a:extLst>
            <a:ext uri="{FF2B5EF4-FFF2-40B4-BE49-F238E27FC236}">
              <a16:creationId xmlns:a16="http://schemas.microsoft.com/office/drawing/2014/main" id="{279265C3-038D-4DD6-998E-54A21D5463C2}"/>
            </a:ext>
          </a:extLst>
        </xdr:cNvPr>
        <xdr:cNvSpPr txBox="1"/>
      </xdr:nvSpPr>
      <xdr:spPr>
        <a:xfrm>
          <a:off x="10687360" y="3061799"/>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dk1"/>
              </a:solidFill>
              <a:effectLst/>
              <a:latin typeface="+mn-lt"/>
              <a:ea typeface="+mn-ea"/>
              <a:cs typeface="+mn-cs"/>
            </a:rPr>
            <a:t>TOP PLAYER</a:t>
          </a:r>
          <a:endParaRPr lang="en-IN" sz="1800">
            <a:effectLst/>
          </a:endParaRPr>
        </a:p>
      </xdr:txBody>
    </xdr:sp>
    <xdr:clientData/>
  </xdr:twoCellAnchor>
  <xdr:twoCellAnchor>
    <xdr:from>
      <xdr:col>17</xdr:col>
      <xdr:colOff>381000</xdr:colOff>
      <xdr:row>19</xdr:row>
      <xdr:rowOff>38100</xdr:rowOff>
    </xdr:from>
    <xdr:to>
      <xdr:col>20</xdr:col>
      <xdr:colOff>396308</xdr:colOff>
      <xdr:row>21</xdr:row>
      <xdr:rowOff>49358</xdr:rowOff>
    </xdr:to>
    <xdr:sp macro="" textlink="Analysis!G7">
      <xdr:nvSpPr>
        <xdr:cNvPr id="52" name="TextBox 51">
          <a:extLst>
            <a:ext uri="{FF2B5EF4-FFF2-40B4-BE49-F238E27FC236}">
              <a16:creationId xmlns:a16="http://schemas.microsoft.com/office/drawing/2014/main" id="{10807DC5-9546-4D75-83CD-91001C4A223E}"/>
            </a:ext>
          </a:extLst>
        </xdr:cNvPr>
        <xdr:cNvSpPr txBox="1"/>
      </xdr:nvSpPr>
      <xdr:spPr>
        <a:xfrm>
          <a:off x="10744200" y="3416300"/>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ADA266-7737-48B8-97A3-A93167E383C4}" type="TxLink">
            <a:rPr lang="en-US" sz="1800" b="1" i="0" u="none" strike="noStrike">
              <a:solidFill>
                <a:srgbClr val="000000"/>
              </a:solidFill>
              <a:effectLst/>
              <a:latin typeface="Calibri"/>
              <a:ea typeface="Calibri"/>
              <a:cs typeface="Calibri"/>
            </a:rPr>
            <a:pPr algn="ctr"/>
            <a:t>Virat Kohli</a:t>
          </a:fld>
          <a:endParaRPr lang="en-IN" sz="1800" b="1">
            <a:effectLst/>
          </a:endParaRPr>
        </a:p>
      </xdr:txBody>
    </xdr:sp>
    <xdr:clientData/>
  </xdr:twoCellAnchor>
  <xdr:twoCellAnchor>
    <xdr:from>
      <xdr:col>21</xdr:col>
      <xdr:colOff>508000</xdr:colOff>
      <xdr:row>17</xdr:row>
      <xdr:rowOff>63500</xdr:rowOff>
    </xdr:from>
    <xdr:to>
      <xdr:col>24</xdr:col>
      <xdr:colOff>523308</xdr:colOff>
      <xdr:row>19</xdr:row>
      <xdr:rowOff>74758</xdr:rowOff>
    </xdr:to>
    <xdr:sp macro="" textlink="">
      <xdr:nvSpPr>
        <xdr:cNvPr id="53" name="TextBox 52">
          <a:extLst>
            <a:ext uri="{FF2B5EF4-FFF2-40B4-BE49-F238E27FC236}">
              <a16:creationId xmlns:a16="http://schemas.microsoft.com/office/drawing/2014/main" id="{83861AF3-407E-456F-B8C9-7209C4D07E51}"/>
            </a:ext>
          </a:extLst>
        </xdr:cNvPr>
        <xdr:cNvSpPr txBox="1"/>
      </xdr:nvSpPr>
      <xdr:spPr>
        <a:xfrm>
          <a:off x="13309600" y="3086100"/>
          <a:ext cx="1844108" cy="36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dk1"/>
              </a:solidFill>
              <a:effectLst/>
              <a:latin typeface="+mn-lt"/>
              <a:ea typeface="+mn-ea"/>
              <a:cs typeface="+mn-cs"/>
            </a:rPr>
            <a:t>TOP TEAM</a:t>
          </a:r>
          <a:endParaRPr lang="en-IN" sz="1800">
            <a:effectLst/>
          </a:endParaRPr>
        </a:p>
      </xdr:txBody>
    </xdr:sp>
    <xdr:clientData/>
  </xdr:twoCellAnchor>
  <xdr:twoCellAnchor>
    <xdr:from>
      <xdr:col>21</xdr:col>
      <xdr:colOff>200384</xdr:colOff>
      <xdr:row>19</xdr:row>
      <xdr:rowOff>62230</xdr:rowOff>
    </xdr:from>
    <xdr:to>
      <xdr:col>25</xdr:col>
      <xdr:colOff>292099</xdr:colOff>
      <xdr:row>22</xdr:row>
      <xdr:rowOff>50799</xdr:rowOff>
    </xdr:to>
    <xdr:sp macro="" textlink="Analysis!J7">
      <xdr:nvSpPr>
        <xdr:cNvPr id="54" name="TextBox 53">
          <a:extLst>
            <a:ext uri="{FF2B5EF4-FFF2-40B4-BE49-F238E27FC236}">
              <a16:creationId xmlns:a16="http://schemas.microsoft.com/office/drawing/2014/main" id="{FD65C8F8-EA58-44A5-BEC3-4AF0DEB1E91A}"/>
            </a:ext>
          </a:extLst>
        </xdr:cNvPr>
        <xdr:cNvSpPr txBox="1"/>
      </xdr:nvSpPr>
      <xdr:spPr>
        <a:xfrm>
          <a:off x="13001984" y="3440430"/>
          <a:ext cx="2530115" cy="52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6E6DBD-F8CB-4A4D-813D-CCA16772FC98}" type="TxLink">
            <a:rPr lang="en-US" sz="1800" b="1" i="0" u="none" strike="noStrike">
              <a:solidFill>
                <a:srgbClr val="000000"/>
              </a:solidFill>
              <a:effectLst/>
              <a:latin typeface="Calibri"/>
              <a:ea typeface="Calibri"/>
              <a:cs typeface="Calibri"/>
            </a:rPr>
            <a:pPr algn="ctr"/>
            <a:t>Royal Challengers Bangalore</a:t>
          </a:fld>
          <a:endParaRPr lang="en-IN" sz="1800" b="1">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i Tiyu" refreshedDate="45847.320969444445" createdVersion="8" refreshedVersion="8" minRefreshableVersion="3" recordCount="108" xr:uid="{F06B3B99-3B36-45B8-A286-2785380CF41F}">
  <cacheSource type="worksheet">
    <worksheetSource ref="A1:L109" sheet="ipl_centuries"/>
  </cacheSource>
  <cacheFields count="15">
    <cacheField name="No" numFmtId="0">
      <sharedItems containsSemiMixedTypes="0" containsString="0" containsNumber="1" containsInteger="1" minValue="1" maxValue="108"/>
    </cacheField>
    <cacheField name="Score" numFmtId="0">
      <sharedItems containsSemiMixedTypes="0" containsString="0" containsNumber="1" containsInteger="1" minValue="100" maxValue="175" count="31">
        <n v="158"/>
        <n v="116"/>
        <n v="117"/>
        <n v="109"/>
        <n v="114"/>
        <n v="115"/>
        <n v="105"/>
        <n v="100"/>
        <n v="107"/>
        <n v="127"/>
        <n v="110"/>
        <n v="120"/>
        <n v="102"/>
        <n v="119"/>
        <n v="106"/>
        <n v="103"/>
        <n v="128"/>
        <n v="113"/>
        <n v="101"/>
        <n v="175"/>
        <n v="122"/>
        <n v="133"/>
        <n v="104"/>
        <n v="108"/>
        <n v="129"/>
        <n v="126"/>
        <n v="132"/>
        <n v="124"/>
        <n v="140"/>
        <n v="112"/>
        <n v="141"/>
      </sharedItems>
    </cacheField>
    <cacheField name="Balls" numFmtId="0">
      <sharedItems containsSemiMixedTypes="0" containsString="0" containsNumber="1" containsInteger="1" minValue="37" maxValue="73" count="29">
        <n v="73"/>
        <n v="54"/>
        <n v="53"/>
        <n v="47"/>
        <n v="48"/>
        <n v="69"/>
        <n v="37"/>
        <n v="56"/>
        <n v="59"/>
        <n v="63"/>
        <n v="66"/>
        <n v="55"/>
        <n v="49"/>
        <n v="60"/>
        <n v="64"/>
        <n v="62"/>
        <n v="58"/>
        <n v="38"/>
        <n v="61"/>
        <n v="57"/>
        <n v="51"/>
        <n v="52"/>
        <n v="50"/>
        <n v="68"/>
        <n v="65"/>
        <n v="70"/>
        <n v="72"/>
        <n v="41"/>
        <n v="42"/>
      </sharedItems>
    </cacheField>
    <cacheField name="Strike Rate" numFmtId="0">
      <sharedItems containsSemiMixedTypes="0" containsString="0" containsNumber="1" minValue="147.05000000000001" maxValue="270.27" count="92">
        <n v="216.43"/>
        <n v="214.81"/>
        <n v="220.75"/>
        <n v="231.91"/>
        <n v="237.5"/>
        <n v="166.66"/>
        <n v="194.44"/>
        <n v="156.16"/>
        <n v="270.27"/>
        <n v="155.07"/>
        <n v="226.78"/>
        <n v="186.44"/>
        <n v="190.47"/>
        <n v="151.51"/>
        <n v="185.45"/>
        <n v="212.5"/>
        <n v="218.36"/>
        <n v="192.72"/>
        <n v="171.66"/>
        <n v="160.93"/>
        <n v="201.85"/>
        <n v="181.66"/>
        <n v="206.45"/>
        <n v="194.82"/>
        <n v="165.57"/>
        <n v="265.14999999999998"/>
        <n v="188.67"/>
        <n v="265.77999999999997"/>
        <n v="163.93"/>
        <n v="210.34"/>
        <n v="209.09"/>
        <n v="178.57"/>
        <n v="205.3"/>
        <n v="225.42"/>
        <n v="176.27"/>
        <n v="211.76"/>
        <n v="158.72999999999999"/>
        <n v="187.03"/>
        <n v="186.2"/>
        <n v="248.07"/>
        <n v="198.18"/>
        <n v="226"/>
        <n v="161.9"/>
        <n v="173.3"/>
        <n v="213.55"/>
        <n v="163.49"/>
        <n v="173.33"/>
        <n v="165.08"/>
        <n v="185.96"/>
        <n v="203.17"/>
        <n v="161.29"/>
        <n v="205.26"/>
        <n v="203.57"/>
        <n v="181.81"/>
        <n v="156.25"/>
        <n v="172.41"/>
        <n v="191.3"/>
        <n v="212"/>
        <n v="174.13"/>
        <n v="173.77"/>
        <n v="178.33"/>
        <n v="188.88"/>
        <n v="194.23"/>
        <n v="193.75"/>
        <n v="168.33"/>
        <n v="147.05000000000001"/>
        <n v="168.85"/>
        <n v="178.46"/>
        <n v="166.12"/>
        <n v="200"/>
        <n v="207.4"/>
        <n v="176.66"/>
        <n v="203.92"/>
        <n v="210.2"/>
        <n v="158.46"/>
        <n v="212.77"/>
        <n v="215"/>
        <n v="156.94"/>
        <n v="248.78"/>
        <n v="194.64"/>
        <n v="180"/>
        <n v="196.83"/>
        <n v="225"/>
        <n v="243.9"/>
        <n v="189.09"/>
        <n v="201.96"/>
        <n v="225.53"/>
        <n v="245.24"/>
        <n v="256.36"/>
        <n v="172.3"/>
        <n v="177.04"/>
        <n v="182.81"/>
      </sharedItems>
    </cacheField>
    <cacheField name="Player" numFmtId="0">
      <sharedItems count="58">
        <s v="Brendon McCullum"/>
        <s v="Michael Hussey"/>
        <s v="Andrew Symonds"/>
        <s v="Adam Gilchrist"/>
        <s v="Sanath Jayasuriya"/>
        <s v="Shaun Marsh"/>
        <s v="AB de Villiers"/>
        <s v="Manish Pandey"/>
        <s v="Yusuf Pathan"/>
        <s v="David Warner"/>
        <s v="Murali Vijay"/>
        <s v="Mahela Jayawardene"/>
        <s v="Paul Valthaty"/>
        <s v="Sachin Tendulkar"/>
        <s v="Chris Gayle"/>
        <s v="Virender Sehwag"/>
        <s v="Ajinkya Rahane"/>
        <s v="Kevin Pietersen"/>
        <s v="Rohit Sharma"/>
        <s v="Shane Watson"/>
        <s v="Suresh Raina"/>
        <s v="David Miller"/>
        <s v="Lendl Simmons"/>
        <s v="Wriddhiman Saha"/>
        <s v="Quinton de Kock"/>
        <s v="Virat Kohli"/>
        <s v="Steve Smith"/>
        <s v="Sanju Samson"/>
        <s v="Hashim Amla"/>
        <s v="Ben Stokes"/>
        <s v="Rishabh Pant"/>
        <s v="Ambati Rayudu"/>
        <s v="Jonny Bairstow"/>
        <s v="KL Rahul"/>
        <s v="Mayank Agarwal"/>
        <s v="Shikhar Dhawan"/>
        <s v="Devdutt Padikkal"/>
        <s v="Jos Buttler"/>
        <s v="Ruturaj Gaikwad"/>
        <s v="Rajat Patidar"/>
        <s v="Harry Brook"/>
        <s v="Venkatesh Iyer"/>
        <s v="Yashasvi Jaiswal"/>
        <s v="Suryakumar Yadav"/>
        <s v="Prabhsimran Singh"/>
        <s v="Shubman Gill"/>
        <s v="Heinrich Klaasen"/>
        <s v="Cameron Green"/>
        <s v="Travis Head"/>
        <s v="Sunil Narine"/>
        <s v="Marcus Stoinis"/>
        <s v="Will Jacks"/>
        <s v="Sai Sudharsan"/>
        <s v="Ishan Kishan"/>
        <s v="Priyansh Arya"/>
        <s v="Abhishek Sharma"/>
        <s v="Vaibhav Suryavanshi"/>
        <s v="Mitchell Marsh"/>
      </sharedItems>
    </cacheField>
    <cacheField name="Team" numFmtId="0">
      <sharedItems count="15">
        <s v="Kolkata Knight Riders"/>
        <s v="Chennai Super Kings"/>
        <s v="Deccan Chargers"/>
        <s v="Mumbai Indians"/>
        <s v="Kings XI Punjab"/>
        <s v="Delhi Daredevils"/>
        <s v="Royal Challengers Bangalore"/>
        <s v="Rajasthan Royals"/>
        <s v="Rising Pune Supergiants"/>
        <s v="Sunrisers Hyderabad"/>
        <s v="Delhi Capitals"/>
        <s v="Lucknow Super Giants"/>
        <s v="Punjab Kings"/>
        <s v="Gujarat Titans"/>
        <s v="Royal Challengers Bengaluru"/>
      </sharedItems>
    </cacheField>
    <cacheField name="Opposition" numFmtId="0">
      <sharedItems count="19">
        <s v="Royal Challengers Bangalore"/>
        <s v="Kings XI Punjab"/>
        <s v="Rajasthan Royals"/>
        <s v="Mumbai Indians"/>
        <s v="Chennai Super Kings"/>
        <s v="Deccan Chargers"/>
        <s v="Kolkata Knight Riders"/>
        <s v="Kochi Tuskers Kerala"/>
        <s v="Delhi Daredevils"/>
        <s v="Pune Warriors India"/>
        <s v="Sunrisers Hyderabad"/>
        <s v="Gujarat Lions"/>
        <s v="Rising Pune Supergiants"/>
        <s v="Rising Pune Supergiant"/>
        <s v="Delhi Capitals"/>
        <s v="Punjab Kings"/>
        <s v="Lucknow Super Giants"/>
        <s v="Gujarat Titans"/>
        <s v="Royal Challengers Bengaluru"/>
      </sharedItems>
    </cacheField>
    <cacheField name="Innings" numFmtId="0">
      <sharedItems containsSemiMixedTypes="0" containsString="0" containsNumber="1" containsInteger="1" minValue="1" maxValue="2" count="2">
        <n v="1"/>
        <n v="2"/>
      </sharedItems>
    </cacheField>
    <cacheField name="Venue" numFmtId="0">
      <sharedItems count="24">
        <s v="M. Chinnaswamy Stadium"/>
        <s v="PCA Stadium"/>
        <s v="Rajiv Gandhi International Cricket Stadium"/>
        <s v="Wankhede Stadium"/>
        <s v="Kingsmead Cricket Ground"/>
        <s v="SuperSport Park"/>
        <s v="Brabourne Stadium"/>
        <s v="Feroz Shah Kotla Ground"/>
        <s v="MA Chidambaram Stadium"/>
        <s v="Eden Gardens"/>
        <s v="HPCA Stadium"/>
        <s v="M. A. Chidambaram Stadium"/>
        <s v="Saurashtra Cricket Association Stadium"/>
        <s v="MCA Cricket Ground"/>
        <s v="Holkar Stadium"/>
        <s v="Sawai Mansingh Stadium"/>
        <s v="Dubai International Cricket Stadium"/>
        <s v="Sharjah Cricket Stadium"/>
        <s v="Sheikh Zayed Cricket Stadium"/>
        <s v="Arun Jaitley Stadium"/>
        <s v="DY Patil Stadium"/>
        <s v="Narendra Modi Stadium"/>
        <s v="Maharaja Yadavindra Singh International Cricket Stadium"/>
        <s v="Arun Jaitley Cricket Stadium"/>
      </sharedItems>
    </cacheField>
    <cacheField name="City" numFmtId="0">
      <sharedItems count="21">
        <s v=" Bangalore"/>
        <s v=" Mohali"/>
        <s v=" Hyderabad"/>
        <s v=" Mumbai"/>
        <s v=" Durban"/>
        <s v=" Centurion"/>
        <s v=" Delhi"/>
        <s v=" Chennai"/>
        <s v=" Kolkata"/>
        <s v=" Dharmasala"/>
        <s v=" Rajkot"/>
        <s v=" Pune"/>
        <s v=" Indore"/>
        <s v=" Jaipur"/>
        <s v=" Dubai"/>
        <s v=" Sharjah"/>
        <s v=" Abu Dhabi"/>
        <s v=" Navi Mumbai"/>
        <s v=" Ahmedabad"/>
        <s v=" Bengaluru"/>
        <s v=" Mullanpur"/>
      </sharedItems>
    </cacheField>
    <cacheField name="Date" numFmtId="15">
      <sharedItems containsSemiMixedTypes="0" containsNonDate="0" containsDate="1" containsString="0" minDate="2008-04-18T00:00:00" maxDate="2025-05-23T00:00:00" count="98">
        <d v="2008-04-18T00:00:00"/>
        <d v="2008-04-19T00:00:00"/>
        <d v="2008-04-24T00:00:00"/>
        <d v="2008-04-27T00:00:00"/>
        <d v="2008-05-14T00:00:00"/>
        <d v="2008-05-28T00:00:00"/>
        <d v="2009-04-23T00:00:00"/>
        <d v="2009-05-21T00:00:00"/>
        <d v="2010-03-13T00:00:00"/>
        <d v="2010-03-29T00:00:00"/>
        <d v="2010-04-03T00:00:00"/>
        <d v="2010-04-04T00:00:00"/>
        <d v="2011-04-13T00:00:00"/>
        <d v="2011-04-15T00:00:00"/>
        <d v="2011-04-22T00:00:00"/>
        <d v="2011-05-05T00:00:00"/>
        <d v="2011-05-06T00:00:00"/>
        <d v="2011-05-17T00:00:00"/>
        <d v="2012-04-15T00:00:00"/>
        <d v="2012-04-19T00:00:00"/>
        <d v="2012-05-10T00:00:00"/>
        <d v="2012-05-12T00:00:00"/>
        <d v="2012-05-17T00:00:00"/>
        <d v="2012-05-25T00:00:00"/>
        <d v="2013-04-22T00:00:00"/>
        <d v="2013-04-23T00:00:00"/>
        <d v="2013-05-02T00:00:00"/>
        <d v="2013-05-06T00:00:00"/>
        <d v="2014-05-21T00:00:00"/>
        <d v="2014-05-30T00:00:00"/>
        <d v="2014-06-01T00:00:00"/>
        <d v="2015-04-11T00:00:00"/>
        <d v="2015-05-06T00:00:00"/>
        <d v="2015-05-10T00:00:00"/>
        <d v="2015-05-16T00:00:00"/>
        <d v="2016-04-17T00:00:00"/>
        <d v="2016-04-24T00:00:00"/>
        <d v="2016-04-29T00:00:00"/>
        <d v="2016-05-07T00:00:00"/>
        <d v="2016-05-14T00:00:00"/>
        <d v="2016-05-18T00:00:00"/>
        <d v="2017-04-11T00:00:00"/>
        <d v="2017-04-20T00:00:00"/>
        <d v="2017-04-30T00:00:00"/>
        <d v="2017-05-01T00:00:00"/>
        <d v="2017-05-07T00:00:00"/>
        <d v="2018-04-19T00:00:00"/>
        <d v="2018-04-20T00:00:00"/>
        <d v="2018-05-10T00:00:00"/>
        <d v="2018-05-13T00:00:00"/>
        <d v="2018-05-27T00:00:00"/>
        <d v="2019-03-29T00:00:00"/>
        <d v="2019-03-31T00:00:00"/>
        <d v="2019-04-10T00:00:00"/>
        <d v="2019-04-19T00:00:00"/>
        <d v="2019-04-22T00:00:00"/>
        <d v="2020-09-24T00:00:00"/>
        <d v="2020-09-27T00:00:00"/>
        <d v="2020-10-17T00:00:00"/>
        <d v="2020-10-20T00:00:00"/>
        <d v="2020-10-25T00:00:00"/>
        <d v="2021-04-12T00:00:00"/>
        <d v="2021-04-22T00:00:00"/>
        <d v="2021-05-02T00:00:00"/>
        <d v="2021-10-02T00:00:00"/>
        <d v="2022-04-02T00:00:00"/>
        <d v="2022-04-16T00:00:00"/>
        <d v="2022-04-18T00:00:00"/>
        <d v="2022-04-22T00:00:00"/>
        <d v="2022-04-24T00:00:00"/>
        <d v="2022-05-18T00:00:00"/>
        <d v="2022-05-25T00:00:00"/>
        <d v="2022-05-27T00:00:00"/>
        <d v="2023-04-14T00:00:00"/>
        <d v="2023-04-16T00:00:00"/>
        <d v="2023-04-30T00:00:00"/>
        <d v="2023-05-12T00:00:00"/>
        <d v="2023-05-13T00:00:00"/>
        <d v="2023-05-15T00:00:00"/>
        <d v="2023-05-18T00:00:00"/>
        <d v="2023-05-21T00:00:00"/>
        <d v="2023-05-26T00:00:00"/>
        <d v="2024-04-06T00:00:00"/>
        <d v="2024-04-14T00:00:00"/>
        <d v="2024-04-15T00:00:00"/>
        <d v="2024-04-16T00:00:00"/>
        <d v="2024-04-22T00:00:00"/>
        <d v="2024-04-23T00:00:00"/>
        <d v="2024-04-26T00:00:00"/>
        <d v="2024-04-28T00:00:00"/>
        <d v="2024-05-06T00:00:00"/>
        <d v="2024-05-10T00:00:00"/>
        <d v="2025-03-23T00:00:00"/>
        <d v="2025-04-08T00:00:00"/>
        <d v="2025-04-12T00:00:00"/>
        <d v="2025-04-28T00:00:00"/>
        <d v="2025-05-18T00:00:00"/>
        <d v="2025-05-22T00:00:00"/>
      </sharedItems>
      <fieldGroup par="14"/>
    </cacheField>
    <cacheField name="Result" numFmtId="0">
      <sharedItems count="3">
        <s v="Won"/>
        <s v="Lost"/>
        <s v="Win"/>
      </sharedItems>
    </cacheField>
    <cacheField name="Months (Date)" numFmtId="0" databaseField="0">
      <fieldGroup base="10">
        <rangePr groupBy="months" startDate="2008-04-18T00:00:00" endDate="2025-05-23T00:00:00"/>
        <groupItems count="14">
          <s v="&lt;18-04-2008"/>
          <s v="Jan"/>
          <s v="Feb"/>
          <s v="Mar"/>
          <s v="Apr"/>
          <s v="May"/>
          <s v="Jun"/>
          <s v="Jul"/>
          <s v="Aug"/>
          <s v="Sep"/>
          <s v="Oct"/>
          <s v="Nov"/>
          <s v="Dec"/>
          <s v="&gt;23-05-2025"/>
        </groupItems>
      </fieldGroup>
    </cacheField>
    <cacheField name="Quarters (Date)" numFmtId="0" databaseField="0">
      <fieldGroup base="10">
        <rangePr groupBy="quarters" startDate="2008-04-18T00:00:00" endDate="2025-05-23T00:00:00"/>
        <groupItems count="6">
          <s v="&lt;18-04-2008"/>
          <s v="Qtr1"/>
          <s v="Qtr2"/>
          <s v="Qtr3"/>
          <s v="Qtr4"/>
          <s v="&gt;23-05-2025"/>
        </groupItems>
      </fieldGroup>
    </cacheField>
    <cacheField name="Years (Date)" numFmtId="0" databaseField="0">
      <fieldGroup base="10">
        <rangePr groupBy="years" startDate="2008-04-18T00:00:00" endDate="2025-05-23T00:00:00"/>
        <groupItems count="20">
          <s v="&lt;18-04-2008"/>
          <s v="2008"/>
          <s v="2009"/>
          <s v="2010"/>
          <s v="2011"/>
          <s v="2012"/>
          <s v="2013"/>
          <s v="2014"/>
          <s v="2015"/>
          <s v="2016"/>
          <s v="2017"/>
          <s v="2018"/>
          <s v="2019"/>
          <s v="2020"/>
          <s v="2021"/>
          <s v="2022"/>
          <s v="2023"/>
          <s v="2024"/>
          <s v="2025"/>
          <s v="&gt;23-05-2025"/>
        </groupItems>
      </fieldGroup>
    </cacheField>
  </cacheFields>
  <extLst>
    <ext xmlns:x14="http://schemas.microsoft.com/office/spreadsheetml/2009/9/main" uri="{725AE2AE-9491-48be-B2B4-4EB974FC3084}">
      <x14:pivotCacheDefinition pivotCacheId="400481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1"/>
    <x v="0"/>
    <x v="0"/>
    <x v="0"/>
    <x v="0"/>
    <x v="0"/>
    <x v="0"/>
    <x v="0"/>
    <x v="0"/>
    <x v="0"/>
    <x v="0"/>
    <x v="0"/>
  </r>
  <r>
    <n v="2"/>
    <x v="1"/>
    <x v="1"/>
    <x v="1"/>
    <x v="1"/>
    <x v="1"/>
    <x v="1"/>
    <x v="0"/>
    <x v="1"/>
    <x v="1"/>
    <x v="1"/>
    <x v="0"/>
  </r>
  <r>
    <n v="3"/>
    <x v="2"/>
    <x v="2"/>
    <x v="2"/>
    <x v="2"/>
    <x v="2"/>
    <x v="2"/>
    <x v="0"/>
    <x v="2"/>
    <x v="2"/>
    <x v="2"/>
    <x v="1"/>
  </r>
  <r>
    <n v="4"/>
    <x v="3"/>
    <x v="3"/>
    <x v="3"/>
    <x v="3"/>
    <x v="2"/>
    <x v="3"/>
    <x v="1"/>
    <x v="3"/>
    <x v="3"/>
    <x v="3"/>
    <x v="0"/>
  </r>
  <r>
    <n v="5"/>
    <x v="4"/>
    <x v="4"/>
    <x v="4"/>
    <x v="4"/>
    <x v="3"/>
    <x v="4"/>
    <x v="1"/>
    <x v="3"/>
    <x v="3"/>
    <x v="4"/>
    <x v="0"/>
  </r>
  <r>
    <n v="6"/>
    <x v="5"/>
    <x v="5"/>
    <x v="5"/>
    <x v="5"/>
    <x v="4"/>
    <x v="2"/>
    <x v="0"/>
    <x v="1"/>
    <x v="1"/>
    <x v="5"/>
    <x v="0"/>
  </r>
  <r>
    <n v="7"/>
    <x v="6"/>
    <x v="1"/>
    <x v="6"/>
    <x v="6"/>
    <x v="5"/>
    <x v="4"/>
    <x v="0"/>
    <x v="4"/>
    <x v="4"/>
    <x v="6"/>
    <x v="0"/>
  </r>
  <r>
    <n v="8"/>
    <x v="4"/>
    <x v="0"/>
    <x v="7"/>
    <x v="7"/>
    <x v="6"/>
    <x v="5"/>
    <x v="0"/>
    <x v="5"/>
    <x v="5"/>
    <x v="7"/>
    <x v="0"/>
  </r>
  <r>
    <n v="9"/>
    <x v="7"/>
    <x v="6"/>
    <x v="8"/>
    <x v="8"/>
    <x v="7"/>
    <x v="3"/>
    <x v="1"/>
    <x v="6"/>
    <x v="3"/>
    <x v="8"/>
    <x v="1"/>
  </r>
  <r>
    <n v="10"/>
    <x v="8"/>
    <x v="5"/>
    <x v="9"/>
    <x v="9"/>
    <x v="5"/>
    <x v="6"/>
    <x v="0"/>
    <x v="7"/>
    <x v="6"/>
    <x v="9"/>
    <x v="0"/>
  </r>
  <r>
    <n v="11"/>
    <x v="9"/>
    <x v="7"/>
    <x v="10"/>
    <x v="10"/>
    <x v="1"/>
    <x v="2"/>
    <x v="0"/>
    <x v="8"/>
    <x v="7"/>
    <x v="10"/>
    <x v="0"/>
  </r>
  <r>
    <n v="12"/>
    <x v="10"/>
    <x v="8"/>
    <x v="11"/>
    <x v="11"/>
    <x v="4"/>
    <x v="6"/>
    <x v="1"/>
    <x v="9"/>
    <x v="8"/>
    <x v="11"/>
    <x v="0"/>
  </r>
  <r>
    <n v="13"/>
    <x v="11"/>
    <x v="9"/>
    <x v="12"/>
    <x v="12"/>
    <x v="4"/>
    <x v="4"/>
    <x v="1"/>
    <x v="1"/>
    <x v="1"/>
    <x v="12"/>
    <x v="0"/>
  </r>
  <r>
    <n v="14"/>
    <x v="7"/>
    <x v="10"/>
    <x v="13"/>
    <x v="13"/>
    <x v="3"/>
    <x v="7"/>
    <x v="0"/>
    <x v="3"/>
    <x v="3"/>
    <x v="13"/>
    <x v="1"/>
  </r>
  <r>
    <n v="15"/>
    <x v="12"/>
    <x v="11"/>
    <x v="14"/>
    <x v="14"/>
    <x v="6"/>
    <x v="6"/>
    <x v="1"/>
    <x v="9"/>
    <x v="8"/>
    <x v="14"/>
    <x v="0"/>
  </r>
  <r>
    <n v="16"/>
    <x v="13"/>
    <x v="7"/>
    <x v="15"/>
    <x v="15"/>
    <x v="5"/>
    <x v="5"/>
    <x v="1"/>
    <x v="2"/>
    <x v="2"/>
    <x v="15"/>
    <x v="0"/>
  </r>
  <r>
    <n v="17"/>
    <x v="8"/>
    <x v="12"/>
    <x v="16"/>
    <x v="14"/>
    <x v="6"/>
    <x v="1"/>
    <x v="0"/>
    <x v="0"/>
    <x v="0"/>
    <x v="16"/>
    <x v="0"/>
  </r>
  <r>
    <n v="18"/>
    <x v="14"/>
    <x v="11"/>
    <x v="17"/>
    <x v="3"/>
    <x v="4"/>
    <x v="0"/>
    <x v="0"/>
    <x v="10"/>
    <x v="9"/>
    <x v="17"/>
    <x v="0"/>
  </r>
  <r>
    <n v="19"/>
    <x v="15"/>
    <x v="13"/>
    <x v="18"/>
    <x v="16"/>
    <x v="7"/>
    <x v="0"/>
    <x v="0"/>
    <x v="0"/>
    <x v="0"/>
    <x v="18"/>
    <x v="0"/>
  </r>
  <r>
    <n v="20"/>
    <x v="15"/>
    <x v="14"/>
    <x v="19"/>
    <x v="17"/>
    <x v="5"/>
    <x v="5"/>
    <x v="1"/>
    <x v="7"/>
    <x v="6"/>
    <x v="19"/>
    <x v="0"/>
  </r>
  <r>
    <n v="21"/>
    <x v="3"/>
    <x v="1"/>
    <x v="20"/>
    <x v="9"/>
    <x v="5"/>
    <x v="5"/>
    <x v="1"/>
    <x v="2"/>
    <x v="2"/>
    <x v="20"/>
    <x v="0"/>
  </r>
  <r>
    <n v="22"/>
    <x v="3"/>
    <x v="13"/>
    <x v="21"/>
    <x v="18"/>
    <x v="3"/>
    <x v="6"/>
    <x v="0"/>
    <x v="9"/>
    <x v="8"/>
    <x v="21"/>
    <x v="0"/>
  </r>
  <r>
    <n v="23"/>
    <x v="16"/>
    <x v="15"/>
    <x v="22"/>
    <x v="14"/>
    <x v="6"/>
    <x v="8"/>
    <x v="0"/>
    <x v="7"/>
    <x v="6"/>
    <x v="22"/>
    <x v="0"/>
  </r>
  <r>
    <n v="24"/>
    <x v="17"/>
    <x v="16"/>
    <x v="23"/>
    <x v="10"/>
    <x v="1"/>
    <x v="8"/>
    <x v="0"/>
    <x v="8"/>
    <x v="7"/>
    <x v="23"/>
    <x v="0"/>
  </r>
  <r>
    <n v="25"/>
    <x v="18"/>
    <x v="16"/>
    <x v="24"/>
    <x v="19"/>
    <x v="7"/>
    <x v="4"/>
    <x v="0"/>
    <x v="8"/>
    <x v="7"/>
    <x v="24"/>
    <x v="1"/>
  </r>
  <r>
    <n v="26"/>
    <x v="19"/>
    <x v="10"/>
    <x v="25"/>
    <x v="14"/>
    <x v="6"/>
    <x v="9"/>
    <x v="0"/>
    <x v="0"/>
    <x v="0"/>
    <x v="25"/>
    <x v="0"/>
  </r>
  <r>
    <n v="27"/>
    <x v="7"/>
    <x v="2"/>
    <x v="26"/>
    <x v="20"/>
    <x v="1"/>
    <x v="1"/>
    <x v="0"/>
    <x v="8"/>
    <x v="7"/>
    <x v="26"/>
    <x v="0"/>
  </r>
  <r>
    <n v="28"/>
    <x v="18"/>
    <x v="17"/>
    <x v="27"/>
    <x v="21"/>
    <x v="4"/>
    <x v="0"/>
    <x v="1"/>
    <x v="1"/>
    <x v="1"/>
    <x v="27"/>
    <x v="0"/>
  </r>
  <r>
    <n v="29"/>
    <x v="7"/>
    <x v="18"/>
    <x v="28"/>
    <x v="22"/>
    <x v="3"/>
    <x v="1"/>
    <x v="1"/>
    <x v="1"/>
    <x v="1"/>
    <x v="28"/>
    <x v="0"/>
  </r>
  <r>
    <n v="30"/>
    <x v="20"/>
    <x v="16"/>
    <x v="29"/>
    <x v="15"/>
    <x v="4"/>
    <x v="4"/>
    <x v="0"/>
    <x v="3"/>
    <x v="3"/>
    <x v="29"/>
    <x v="0"/>
  </r>
  <r>
    <n v="31"/>
    <x v="5"/>
    <x v="11"/>
    <x v="30"/>
    <x v="23"/>
    <x v="4"/>
    <x v="6"/>
    <x v="0"/>
    <x v="0"/>
    <x v="0"/>
    <x v="30"/>
    <x v="1"/>
  </r>
  <r>
    <n v="32"/>
    <x v="7"/>
    <x v="7"/>
    <x v="31"/>
    <x v="0"/>
    <x v="1"/>
    <x v="10"/>
    <x v="0"/>
    <x v="11"/>
    <x v="7"/>
    <x v="31"/>
    <x v="0"/>
  </r>
  <r>
    <n v="33"/>
    <x v="2"/>
    <x v="19"/>
    <x v="32"/>
    <x v="14"/>
    <x v="6"/>
    <x v="1"/>
    <x v="0"/>
    <x v="0"/>
    <x v="0"/>
    <x v="32"/>
    <x v="0"/>
  </r>
  <r>
    <n v="34"/>
    <x v="21"/>
    <x v="8"/>
    <x v="33"/>
    <x v="6"/>
    <x v="6"/>
    <x v="3"/>
    <x v="0"/>
    <x v="3"/>
    <x v="3"/>
    <x v="33"/>
    <x v="0"/>
  </r>
  <r>
    <n v="35"/>
    <x v="22"/>
    <x v="8"/>
    <x v="34"/>
    <x v="19"/>
    <x v="7"/>
    <x v="6"/>
    <x v="0"/>
    <x v="6"/>
    <x v="3"/>
    <x v="34"/>
    <x v="0"/>
  </r>
  <r>
    <n v="36"/>
    <x v="23"/>
    <x v="20"/>
    <x v="35"/>
    <x v="24"/>
    <x v="5"/>
    <x v="0"/>
    <x v="1"/>
    <x v="0"/>
    <x v="0"/>
    <x v="35"/>
    <x v="0"/>
  </r>
  <r>
    <n v="37"/>
    <x v="7"/>
    <x v="9"/>
    <x v="36"/>
    <x v="25"/>
    <x v="6"/>
    <x v="11"/>
    <x v="0"/>
    <x v="12"/>
    <x v="10"/>
    <x v="36"/>
    <x v="1"/>
  </r>
  <r>
    <n v="38"/>
    <x v="18"/>
    <x v="1"/>
    <x v="37"/>
    <x v="26"/>
    <x v="8"/>
    <x v="11"/>
    <x v="0"/>
    <x v="13"/>
    <x v="11"/>
    <x v="37"/>
    <x v="1"/>
  </r>
  <r>
    <n v="39"/>
    <x v="23"/>
    <x v="16"/>
    <x v="38"/>
    <x v="25"/>
    <x v="6"/>
    <x v="12"/>
    <x v="1"/>
    <x v="0"/>
    <x v="0"/>
    <x v="38"/>
    <x v="0"/>
  </r>
  <r>
    <n v="40"/>
    <x v="24"/>
    <x v="21"/>
    <x v="39"/>
    <x v="6"/>
    <x v="6"/>
    <x v="11"/>
    <x v="0"/>
    <x v="0"/>
    <x v="0"/>
    <x v="39"/>
    <x v="0"/>
  </r>
  <r>
    <n v="41"/>
    <x v="3"/>
    <x v="11"/>
    <x v="40"/>
    <x v="25"/>
    <x v="6"/>
    <x v="11"/>
    <x v="0"/>
    <x v="0"/>
    <x v="0"/>
    <x v="39"/>
    <x v="0"/>
  </r>
  <r>
    <n v="42"/>
    <x v="17"/>
    <x v="22"/>
    <x v="41"/>
    <x v="25"/>
    <x v="6"/>
    <x v="1"/>
    <x v="0"/>
    <x v="0"/>
    <x v="0"/>
    <x v="40"/>
    <x v="0"/>
  </r>
  <r>
    <n v="43"/>
    <x v="12"/>
    <x v="9"/>
    <x v="42"/>
    <x v="27"/>
    <x v="5"/>
    <x v="13"/>
    <x v="0"/>
    <x v="13"/>
    <x v="11"/>
    <x v="41"/>
    <x v="0"/>
  </r>
  <r>
    <n v="44"/>
    <x v="22"/>
    <x v="13"/>
    <x v="43"/>
    <x v="28"/>
    <x v="4"/>
    <x v="3"/>
    <x v="0"/>
    <x v="14"/>
    <x v="12"/>
    <x v="42"/>
    <x v="1"/>
  </r>
  <r>
    <n v="45"/>
    <x v="25"/>
    <x v="8"/>
    <x v="44"/>
    <x v="9"/>
    <x v="9"/>
    <x v="6"/>
    <x v="0"/>
    <x v="2"/>
    <x v="2"/>
    <x v="43"/>
    <x v="0"/>
  </r>
  <r>
    <n v="46"/>
    <x v="15"/>
    <x v="9"/>
    <x v="45"/>
    <x v="29"/>
    <x v="8"/>
    <x v="11"/>
    <x v="1"/>
    <x v="13"/>
    <x v="11"/>
    <x v="44"/>
    <x v="0"/>
  </r>
  <r>
    <n v="47"/>
    <x v="22"/>
    <x v="13"/>
    <x v="46"/>
    <x v="28"/>
    <x v="4"/>
    <x v="11"/>
    <x v="0"/>
    <x v="1"/>
    <x v="1"/>
    <x v="45"/>
    <x v="1"/>
  </r>
  <r>
    <n v="48"/>
    <x v="22"/>
    <x v="9"/>
    <x v="47"/>
    <x v="14"/>
    <x v="4"/>
    <x v="10"/>
    <x v="0"/>
    <x v="1"/>
    <x v="1"/>
    <x v="46"/>
    <x v="0"/>
  </r>
  <r>
    <n v="49"/>
    <x v="14"/>
    <x v="19"/>
    <x v="48"/>
    <x v="19"/>
    <x v="1"/>
    <x v="2"/>
    <x v="0"/>
    <x v="13"/>
    <x v="11"/>
    <x v="47"/>
    <x v="0"/>
  </r>
  <r>
    <n v="50"/>
    <x v="16"/>
    <x v="9"/>
    <x v="49"/>
    <x v="30"/>
    <x v="5"/>
    <x v="10"/>
    <x v="0"/>
    <x v="7"/>
    <x v="6"/>
    <x v="48"/>
    <x v="1"/>
  </r>
  <r>
    <n v="51"/>
    <x v="7"/>
    <x v="15"/>
    <x v="50"/>
    <x v="31"/>
    <x v="1"/>
    <x v="10"/>
    <x v="1"/>
    <x v="13"/>
    <x v="11"/>
    <x v="49"/>
    <x v="0"/>
  </r>
  <r>
    <n v="52"/>
    <x v="2"/>
    <x v="19"/>
    <x v="51"/>
    <x v="19"/>
    <x v="1"/>
    <x v="10"/>
    <x v="1"/>
    <x v="3"/>
    <x v="3"/>
    <x v="50"/>
    <x v="0"/>
  </r>
  <r>
    <n v="53"/>
    <x v="12"/>
    <x v="11"/>
    <x v="14"/>
    <x v="27"/>
    <x v="7"/>
    <x v="10"/>
    <x v="0"/>
    <x v="2"/>
    <x v="2"/>
    <x v="51"/>
    <x v="1"/>
  </r>
  <r>
    <n v="54"/>
    <x v="4"/>
    <x v="7"/>
    <x v="52"/>
    <x v="32"/>
    <x v="9"/>
    <x v="0"/>
    <x v="0"/>
    <x v="2"/>
    <x v="2"/>
    <x v="52"/>
    <x v="0"/>
  </r>
  <r>
    <n v="55"/>
    <x v="7"/>
    <x v="11"/>
    <x v="53"/>
    <x v="9"/>
    <x v="9"/>
    <x v="0"/>
    <x v="0"/>
    <x v="2"/>
    <x v="2"/>
    <x v="52"/>
    <x v="0"/>
  </r>
  <r>
    <n v="56"/>
    <x v="7"/>
    <x v="14"/>
    <x v="54"/>
    <x v="33"/>
    <x v="4"/>
    <x v="3"/>
    <x v="0"/>
    <x v="3"/>
    <x v="3"/>
    <x v="53"/>
    <x v="1"/>
  </r>
  <r>
    <n v="57"/>
    <x v="7"/>
    <x v="16"/>
    <x v="55"/>
    <x v="25"/>
    <x v="6"/>
    <x v="6"/>
    <x v="0"/>
    <x v="9"/>
    <x v="8"/>
    <x v="54"/>
    <x v="0"/>
  </r>
  <r>
    <n v="58"/>
    <x v="6"/>
    <x v="9"/>
    <x v="5"/>
    <x v="16"/>
    <x v="7"/>
    <x v="14"/>
    <x v="0"/>
    <x v="15"/>
    <x v="13"/>
    <x v="55"/>
    <x v="1"/>
  </r>
  <r>
    <n v="59"/>
    <x v="26"/>
    <x v="5"/>
    <x v="56"/>
    <x v="33"/>
    <x v="4"/>
    <x v="0"/>
    <x v="0"/>
    <x v="16"/>
    <x v="14"/>
    <x v="56"/>
    <x v="0"/>
  </r>
  <r>
    <n v="60"/>
    <x v="14"/>
    <x v="22"/>
    <x v="57"/>
    <x v="34"/>
    <x v="4"/>
    <x v="2"/>
    <x v="0"/>
    <x v="17"/>
    <x v="15"/>
    <x v="57"/>
    <x v="1"/>
  </r>
  <r>
    <n v="61"/>
    <x v="18"/>
    <x v="16"/>
    <x v="58"/>
    <x v="35"/>
    <x v="10"/>
    <x v="4"/>
    <x v="1"/>
    <x v="17"/>
    <x v="15"/>
    <x v="58"/>
    <x v="0"/>
  </r>
  <r>
    <n v="62"/>
    <x v="14"/>
    <x v="18"/>
    <x v="59"/>
    <x v="35"/>
    <x v="10"/>
    <x v="1"/>
    <x v="0"/>
    <x v="16"/>
    <x v="14"/>
    <x v="59"/>
    <x v="1"/>
  </r>
  <r>
    <n v="63"/>
    <x v="8"/>
    <x v="13"/>
    <x v="60"/>
    <x v="29"/>
    <x v="7"/>
    <x v="3"/>
    <x v="1"/>
    <x v="18"/>
    <x v="16"/>
    <x v="60"/>
    <x v="0"/>
  </r>
  <r>
    <n v="64"/>
    <x v="13"/>
    <x v="9"/>
    <x v="61"/>
    <x v="27"/>
    <x v="7"/>
    <x v="15"/>
    <x v="1"/>
    <x v="3"/>
    <x v="3"/>
    <x v="61"/>
    <x v="1"/>
  </r>
  <r>
    <n v="65"/>
    <x v="18"/>
    <x v="21"/>
    <x v="62"/>
    <x v="36"/>
    <x v="6"/>
    <x v="2"/>
    <x v="1"/>
    <x v="3"/>
    <x v="3"/>
    <x v="62"/>
    <x v="0"/>
  </r>
  <r>
    <n v="66"/>
    <x v="27"/>
    <x v="14"/>
    <x v="63"/>
    <x v="37"/>
    <x v="7"/>
    <x v="10"/>
    <x v="0"/>
    <x v="19"/>
    <x v="6"/>
    <x v="63"/>
    <x v="0"/>
  </r>
  <r>
    <n v="67"/>
    <x v="18"/>
    <x v="13"/>
    <x v="64"/>
    <x v="38"/>
    <x v="1"/>
    <x v="2"/>
    <x v="0"/>
    <x v="18"/>
    <x v="16"/>
    <x v="64"/>
    <x v="1"/>
  </r>
  <r>
    <n v="68"/>
    <x v="7"/>
    <x v="23"/>
    <x v="65"/>
    <x v="37"/>
    <x v="7"/>
    <x v="3"/>
    <x v="0"/>
    <x v="20"/>
    <x v="17"/>
    <x v="65"/>
    <x v="0"/>
  </r>
  <r>
    <n v="69"/>
    <x v="15"/>
    <x v="13"/>
    <x v="18"/>
    <x v="33"/>
    <x v="11"/>
    <x v="3"/>
    <x v="0"/>
    <x v="6"/>
    <x v="3"/>
    <x v="66"/>
    <x v="0"/>
  </r>
  <r>
    <n v="70"/>
    <x v="15"/>
    <x v="18"/>
    <x v="66"/>
    <x v="37"/>
    <x v="7"/>
    <x v="6"/>
    <x v="0"/>
    <x v="6"/>
    <x v="3"/>
    <x v="67"/>
    <x v="0"/>
  </r>
  <r>
    <n v="71"/>
    <x v="1"/>
    <x v="24"/>
    <x v="67"/>
    <x v="37"/>
    <x v="7"/>
    <x v="14"/>
    <x v="0"/>
    <x v="3"/>
    <x v="3"/>
    <x v="68"/>
    <x v="0"/>
  </r>
  <r>
    <n v="72"/>
    <x v="15"/>
    <x v="15"/>
    <x v="68"/>
    <x v="33"/>
    <x v="11"/>
    <x v="3"/>
    <x v="0"/>
    <x v="3"/>
    <x v="3"/>
    <x v="69"/>
    <x v="0"/>
  </r>
  <r>
    <n v="73"/>
    <x v="28"/>
    <x v="25"/>
    <x v="69"/>
    <x v="24"/>
    <x v="11"/>
    <x v="6"/>
    <x v="0"/>
    <x v="20"/>
    <x v="17"/>
    <x v="70"/>
    <x v="0"/>
  </r>
  <r>
    <n v="74"/>
    <x v="29"/>
    <x v="1"/>
    <x v="70"/>
    <x v="39"/>
    <x v="6"/>
    <x v="16"/>
    <x v="0"/>
    <x v="9"/>
    <x v="8"/>
    <x v="71"/>
    <x v="0"/>
  </r>
  <r>
    <n v="75"/>
    <x v="14"/>
    <x v="13"/>
    <x v="71"/>
    <x v="37"/>
    <x v="7"/>
    <x v="0"/>
    <x v="1"/>
    <x v="21"/>
    <x v="18"/>
    <x v="72"/>
    <x v="0"/>
  </r>
  <r>
    <n v="76"/>
    <x v="7"/>
    <x v="11"/>
    <x v="53"/>
    <x v="40"/>
    <x v="9"/>
    <x v="6"/>
    <x v="0"/>
    <x v="9"/>
    <x v="8"/>
    <x v="73"/>
    <x v="0"/>
  </r>
  <r>
    <n v="77"/>
    <x v="22"/>
    <x v="20"/>
    <x v="72"/>
    <x v="41"/>
    <x v="0"/>
    <x v="3"/>
    <x v="0"/>
    <x v="3"/>
    <x v="3"/>
    <x v="74"/>
    <x v="1"/>
  </r>
  <r>
    <n v="78"/>
    <x v="27"/>
    <x v="15"/>
    <x v="69"/>
    <x v="42"/>
    <x v="7"/>
    <x v="3"/>
    <x v="0"/>
    <x v="3"/>
    <x v="3"/>
    <x v="75"/>
    <x v="1"/>
  </r>
  <r>
    <n v="79"/>
    <x v="15"/>
    <x v="12"/>
    <x v="73"/>
    <x v="43"/>
    <x v="3"/>
    <x v="17"/>
    <x v="0"/>
    <x v="3"/>
    <x v="3"/>
    <x v="76"/>
    <x v="0"/>
  </r>
  <r>
    <n v="80"/>
    <x v="15"/>
    <x v="24"/>
    <x v="74"/>
    <x v="44"/>
    <x v="12"/>
    <x v="14"/>
    <x v="0"/>
    <x v="19"/>
    <x v="6"/>
    <x v="77"/>
    <x v="0"/>
  </r>
  <r>
    <n v="81"/>
    <x v="18"/>
    <x v="16"/>
    <x v="58"/>
    <x v="45"/>
    <x v="13"/>
    <x v="10"/>
    <x v="0"/>
    <x v="21"/>
    <x v="18"/>
    <x v="78"/>
    <x v="0"/>
  </r>
  <r>
    <n v="82"/>
    <x v="22"/>
    <x v="20"/>
    <x v="72"/>
    <x v="46"/>
    <x v="9"/>
    <x v="0"/>
    <x v="0"/>
    <x v="2"/>
    <x v="2"/>
    <x v="79"/>
    <x v="1"/>
  </r>
  <r>
    <n v="83"/>
    <x v="7"/>
    <x v="9"/>
    <x v="36"/>
    <x v="25"/>
    <x v="6"/>
    <x v="10"/>
    <x v="1"/>
    <x v="2"/>
    <x v="2"/>
    <x v="79"/>
    <x v="0"/>
  </r>
  <r>
    <n v="84"/>
    <x v="7"/>
    <x v="3"/>
    <x v="75"/>
    <x v="47"/>
    <x v="3"/>
    <x v="10"/>
    <x v="1"/>
    <x v="3"/>
    <x v="3"/>
    <x v="80"/>
    <x v="0"/>
  </r>
  <r>
    <n v="85"/>
    <x v="18"/>
    <x v="18"/>
    <x v="24"/>
    <x v="25"/>
    <x v="6"/>
    <x v="17"/>
    <x v="0"/>
    <x v="0"/>
    <x v="19"/>
    <x v="80"/>
    <x v="1"/>
  </r>
  <r>
    <n v="86"/>
    <x v="22"/>
    <x v="21"/>
    <x v="69"/>
    <x v="45"/>
    <x v="13"/>
    <x v="0"/>
    <x v="1"/>
    <x v="0"/>
    <x v="19"/>
    <x v="80"/>
    <x v="0"/>
  </r>
  <r>
    <n v="87"/>
    <x v="24"/>
    <x v="13"/>
    <x v="76"/>
    <x v="45"/>
    <x v="13"/>
    <x v="3"/>
    <x v="0"/>
    <x v="21"/>
    <x v="18"/>
    <x v="81"/>
    <x v="0"/>
  </r>
  <r>
    <n v="88"/>
    <x v="17"/>
    <x v="26"/>
    <x v="77"/>
    <x v="25"/>
    <x v="14"/>
    <x v="2"/>
    <x v="0"/>
    <x v="15"/>
    <x v="13"/>
    <x v="82"/>
    <x v="1"/>
  </r>
  <r>
    <n v="89"/>
    <x v="7"/>
    <x v="16"/>
    <x v="55"/>
    <x v="37"/>
    <x v="7"/>
    <x v="18"/>
    <x v="1"/>
    <x v="15"/>
    <x v="13"/>
    <x v="82"/>
    <x v="2"/>
  </r>
  <r>
    <n v="90"/>
    <x v="6"/>
    <x v="9"/>
    <x v="5"/>
    <x v="18"/>
    <x v="3"/>
    <x v="4"/>
    <x v="1"/>
    <x v="3"/>
    <x v="3"/>
    <x v="83"/>
    <x v="1"/>
  </r>
  <r>
    <n v="91"/>
    <x v="12"/>
    <x v="27"/>
    <x v="78"/>
    <x v="48"/>
    <x v="9"/>
    <x v="18"/>
    <x v="0"/>
    <x v="0"/>
    <x v="19"/>
    <x v="84"/>
    <x v="0"/>
  </r>
  <r>
    <n v="92"/>
    <x v="3"/>
    <x v="7"/>
    <x v="79"/>
    <x v="49"/>
    <x v="0"/>
    <x v="2"/>
    <x v="0"/>
    <x v="9"/>
    <x v="8"/>
    <x v="85"/>
    <x v="1"/>
  </r>
  <r>
    <n v="93"/>
    <x v="8"/>
    <x v="13"/>
    <x v="60"/>
    <x v="37"/>
    <x v="7"/>
    <x v="6"/>
    <x v="1"/>
    <x v="9"/>
    <x v="8"/>
    <x v="85"/>
    <x v="2"/>
  </r>
  <r>
    <n v="94"/>
    <x v="22"/>
    <x v="13"/>
    <x v="46"/>
    <x v="42"/>
    <x v="7"/>
    <x v="3"/>
    <x v="1"/>
    <x v="15"/>
    <x v="13"/>
    <x v="86"/>
    <x v="0"/>
  </r>
  <r>
    <n v="95"/>
    <x v="23"/>
    <x v="13"/>
    <x v="80"/>
    <x v="38"/>
    <x v="1"/>
    <x v="16"/>
    <x v="0"/>
    <x v="11"/>
    <x v="7"/>
    <x v="87"/>
    <x v="1"/>
  </r>
  <r>
    <n v="96"/>
    <x v="27"/>
    <x v="9"/>
    <x v="81"/>
    <x v="50"/>
    <x v="11"/>
    <x v="4"/>
    <x v="1"/>
    <x v="11"/>
    <x v="7"/>
    <x v="87"/>
    <x v="0"/>
  </r>
  <r>
    <n v="97"/>
    <x v="23"/>
    <x v="4"/>
    <x v="82"/>
    <x v="32"/>
    <x v="12"/>
    <x v="6"/>
    <x v="1"/>
    <x v="9"/>
    <x v="8"/>
    <x v="88"/>
    <x v="0"/>
  </r>
  <r>
    <n v="98"/>
    <x v="7"/>
    <x v="27"/>
    <x v="83"/>
    <x v="51"/>
    <x v="14"/>
    <x v="17"/>
    <x v="1"/>
    <x v="21"/>
    <x v="18"/>
    <x v="89"/>
    <x v="0"/>
  </r>
  <r>
    <n v="99"/>
    <x v="12"/>
    <x v="20"/>
    <x v="69"/>
    <x v="43"/>
    <x v="3"/>
    <x v="10"/>
    <x v="1"/>
    <x v="3"/>
    <x v="3"/>
    <x v="90"/>
    <x v="0"/>
  </r>
  <r>
    <n v="100"/>
    <x v="22"/>
    <x v="11"/>
    <x v="84"/>
    <x v="45"/>
    <x v="13"/>
    <x v="4"/>
    <x v="0"/>
    <x v="21"/>
    <x v="18"/>
    <x v="91"/>
    <x v="0"/>
  </r>
  <r>
    <n v="101"/>
    <x v="15"/>
    <x v="20"/>
    <x v="85"/>
    <x v="52"/>
    <x v="13"/>
    <x v="4"/>
    <x v="0"/>
    <x v="21"/>
    <x v="18"/>
    <x v="91"/>
    <x v="0"/>
  </r>
  <r>
    <n v="102"/>
    <x v="14"/>
    <x v="3"/>
    <x v="86"/>
    <x v="53"/>
    <x v="9"/>
    <x v="2"/>
    <x v="0"/>
    <x v="2"/>
    <x v="2"/>
    <x v="92"/>
    <x v="0"/>
  </r>
  <r>
    <n v="103"/>
    <x v="15"/>
    <x v="28"/>
    <x v="87"/>
    <x v="54"/>
    <x v="12"/>
    <x v="4"/>
    <x v="0"/>
    <x v="22"/>
    <x v="20"/>
    <x v="93"/>
    <x v="0"/>
  </r>
  <r>
    <n v="104"/>
    <x v="30"/>
    <x v="11"/>
    <x v="88"/>
    <x v="55"/>
    <x v="9"/>
    <x v="15"/>
    <x v="1"/>
    <x v="2"/>
    <x v="2"/>
    <x v="94"/>
    <x v="0"/>
  </r>
  <r>
    <n v="105"/>
    <x v="18"/>
    <x v="17"/>
    <x v="27"/>
    <x v="56"/>
    <x v="7"/>
    <x v="17"/>
    <x v="1"/>
    <x v="15"/>
    <x v="13"/>
    <x v="95"/>
    <x v="0"/>
  </r>
  <r>
    <n v="106"/>
    <x v="29"/>
    <x v="24"/>
    <x v="89"/>
    <x v="33"/>
    <x v="10"/>
    <x v="17"/>
    <x v="0"/>
    <x v="23"/>
    <x v="6"/>
    <x v="96"/>
    <x v="1"/>
  </r>
  <r>
    <n v="107"/>
    <x v="23"/>
    <x v="18"/>
    <x v="90"/>
    <x v="52"/>
    <x v="13"/>
    <x v="14"/>
    <x v="1"/>
    <x v="23"/>
    <x v="6"/>
    <x v="96"/>
    <x v="0"/>
  </r>
  <r>
    <n v="108"/>
    <x v="2"/>
    <x v="14"/>
    <x v="91"/>
    <x v="57"/>
    <x v="11"/>
    <x v="17"/>
    <x v="0"/>
    <x v="21"/>
    <x v="18"/>
    <x v="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C87C7-DF64-4199-A251-CB37E801D619}" name="Top Tea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5"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measureFilter="1">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axis="axisRow" showAll="0" measureFilter="1">
      <items count="16">
        <item x="1"/>
        <item x="2"/>
        <item x="10"/>
        <item x="5"/>
        <item x="13"/>
        <item x="4"/>
        <item x="0"/>
        <item x="11"/>
        <item x="3"/>
        <item x="12"/>
        <item x="7"/>
        <item x="8"/>
        <item x="6"/>
        <item x="14"/>
        <item x="9"/>
        <item t="default"/>
      </items>
    </pivotField>
    <pivotField showAll="0"/>
    <pivotField showAll="0"/>
    <pivotField showAll="0"/>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Fields count="1">
    <field x="5"/>
  </rowFields>
  <rowItems count="2">
    <i>
      <x v="12"/>
    </i>
    <i t="grand">
      <x/>
    </i>
  </rowItems>
  <colItems count="1">
    <i/>
  </colItems>
  <dataFields count="1">
    <dataField name="Sum of Score" fld="1" baseField="0" baseItem="0"/>
  </dataFields>
  <formats count="1">
    <format dxfId="0">
      <pivotArea outline="0" collapsedLevelsAreSubtotals="1" fieldPosition="0"/>
    </format>
  </formats>
  <pivotTableStyleInfo name="PivotStyleLight16" showRowHeaders="1" showColHeaders="1" showRowStripes="0" showColStripes="0" showLastColumn="1"/>
  <filters count="2">
    <filter fld="4" type="count" evalOrder="-1" id="1" iMeasureFld="0">
      <autoFilter ref="A1">
        <filterColumn colId="0">
          <top10 val="1" filterVal="1"/>
        </filterColumn>
      </autoFilter>
    </filter>
    <filter fld="5"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1398EE-0498-4121-A762-BA307D91B382}" name="Total Scor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pivotField showAll="0"/>
    <pivotField showAll="0"/>
    <pivotField showAll="0"/>
    <pivotField showAll="0"/>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Items count="1">
    <i/>
  </rowItems>
  <colItems count="1">
    <i/>
  </colItem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07874E-09FB-4E0B-8731-C2B07FBDA9CE}" name="Max Srike R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dataField="1"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pivotField showAll="0"/>
    <pivotField showAll="0"/>
    <pivotField showAll="0"/>
    <pivotField showAll="0"/>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Items count="1">
    <i/>
  </rowItems>
  <colItems count="1">
    <i/>
  </colItems>
  <dataFields count="1">
    <dataField name="Max of Strike Rate" fld="3" subtotal="max" baseField="0" baseItem="0" numFmtId="1"/>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8A32A-29B0-467B-8C87-321FA835422D}" name="Top 5 Venu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M3:N9"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items count="16">
        <item x="1"/>
        <item x="2"/>
        <item x="10"/>
        <item x="5"/>
        <item x="13"/>
        <item x="4"/>
        <item x="0"/>
        <item x="11"/>
        <item x="3"/>
        <item x="12"/>
        <item x="7"/>
        <item x="8"/>
        <item x="6"/>
        <item x="14"/>
        <item x="9"/>
        <item t="default"/>
      </items>
    </pivotField>
    <pivotField showAll="0"/>
    <pivotField showAll="0"/>
    <pivotField axis="axisRow" showAll="0" measureFilter="1" sortType="ascending">
      <items count="25">
        <item x="23"/>
        <item x="19"/>
        <item x="6"/>
        <item x="16"/>
        <item x="20"/>
        <item x="9"/>
        <item x="7"/>
        <item x="14"/>
        <item x="10"/>
        <item x="4"/>
        <item x="11"/>
        <item x="0"/>
        <item x="8"/>
        <item x="22"/>
        <item x="13"/>
        <item x="21"/>
        <item x="1"/>
        <item x="2"/>
        <item x="12"/>
        <item x="15"/>
        <item x="17"/>
        <item x="18"/>
        <item x="5"/>
        <item x="3"/>
        <item t="default"/>
      </items>
      <autoSortScope>
        <pivotArea dataOnly="0" outline="0" fieldPosition="0">
          <references count="1">
            <reference field="4294967294" count="1" selected="0">
              <x v="0"/>
            </reference>
          </references>
        </pivotArea>
      </autoSortScope>
    </pivotField>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Fields count="1">
    <field x="8"/>
  </rowFields>
  <rowItems count="6">
    <i>
      <x v="15"/>
    </i>
    <i>
      <x v="16"/>
    </i>
    <i>
      <x v="5"/>
    </i>
    <i>
      <x v="17"/>
    </i>
    <i>
      <x v="11"/>
    </i>
    <i>
      <x v="23"/>
    </i>
  </rowItems>
  <colItems count="1">
    <i/>
  </colItems>
  <dataFields count="1">
    <dataField name="Sum of Score" fld="1" baseField="0" baseItem="0"/>
  </dataFields>
  <formats count="1">
    <format dxfId="1">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3892D-22A0-4B5A-A29E-5C467DA4A64E}"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S3:T6"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items count="16">
        <item x="1"/>
        <item x="2"/>
        <item x="10"/>
        <item x="5"/>
        <item x="13"/>
        <item x="4"/>
        <item x="0"/>
        <item x="11"/>
        <item x="3"/>
        <item x="12"/>
        <item x="7"/>
        <item x="8"/>
        <item x="6"/>
        <item x="14"/>
        <item x="9"/>
        <item t="default"/>
      </items>
    </pivotField>
    <pivotField showAll="0"/>
    <pivotField showAll="0"/>
    <pivotField showAll="0" measureFilter="1" sortType="ascending">
      <items count="25">
        <item x="23"/>
        <item x="19"/>
        <item x="6"/>
        <item x="16"/>
        <item x="20"/>
        <item x="9"/>
        <item x="7"/>
        <item x="14"/>
        <item x="10"/>
        <item x="4"/>
        <item x="11"/>
        <item x="0"/>
        <item x="8"/>
        <item x="22"/>
        <item x="13"/>
        <item x="21"/>
        <item x="1"/>
        <item x="2"/>
        <item x="12"/>
        <item x="15"/>
        <item x="17"/>
        <item x="18"/>
        <item x="5"/>
        <item x="3"/>
        <item t="default"/>
      </items>
      <autoSortScope>
        <pivotArea dataOnly="0" outline="0" fieldPosition="0">
          <references count="1">
            <reference field="4294967294" count="1" selected="0">
              <x v="0"/>
            </reference>
          </references>
        </pivotArea>
      </autoSortScope>
    </pivotField>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axis="axisRow"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11"/>
  </rowFields>
  <rowItems count="3">
    <i>
      <x/>
    </i>
    <i>
      <x v="1"/>
    </i>
    <i>
      <x v="2"/>
    </i>
  </rowItems>
  <colItems count="1">
    <i/>
  </colItems>
  <dataFields count="1">
    <dataField name="Average of Score" fld="1" subtotal="average" baseField="11" baseItem="2"/>
  </dataFields>
  <formats count="1">
    <format dxfId="2">
      <pivotArea outline="0" collapsedLevelsAreSubtotals="1" fieldPosition="0"/>
    </format>
  </formats>
  <chartFormats count="3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1" count="1" selected="0">
            <x v="0"/>
          </reference>
        </references>
      </pivotArea>
    </chartFormat>
    <chartFormat chart="29" format="3">
      <pivotArea type="data" outline="0" fieldPosition="0">
        <references count="2">
          <reference field="4294967294" count="1" selected="0">
            <x v="0"/>
          </reference>
          <reference field="11" count="1" selected="0">
            <x v="1"/>
          </reference>
        </references>
      </pivotArea>
    </chartFormat>
    <chartFormat chart="29" format="4">
      <pivotArea type="data" outline="0" fieldPosition="0">
        <references count="2">
          <reference field="4294967294" count="1" selected="0">
            <x v="0"/>
          </reference>
          <reference field="11"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1" count="1" selected="0">
            <x v="0"/>
          </reference>
        </references>
      </pivotArea>
    </chartFormat>
    <chartFormat chart="30" format="7">
      <pivotArea type="data" outline="0" fieldPosition="0">
        <references count="2">
          <reference field="4294967294" count="1" selected="0">
            <x v="0"/>
          </reference>
          <reference field="11" count="1" selected="0">
            <x v="1"/>
          </reference>
        </references>
      </pivotArea>
    </chartFormat>
    <chartFormat chart="30" format="8">
      <pivotArea type="data" outline="0" fieldPosition="0">
        <references count="2">
          <reference field="4294967294" count="1" selected="0">
            <x v="0"/>
          </reference>
          <reference field="11" count="1" selected="0">
            <x v="2"/>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1" count="1" selected="0">
            <x v="0"/>
          </reference>
        </references>
      </pivotArea>
    </chartFormat>
    <chartFormat chart="31" format="7">
      <pivotArea type="data" outline="0" fieldPosition="0">
        <references count="2">
          <reference field="4294967294" count="1" selected="0">
            <x v="0"/>
          </reference>
          <reference field="11" count="1" selected="0">
            <x v="1"/>
          </reference>
        </references>
      </pivotArea>
    </chartFormat>
    <chartFormat chart="31" format="8">
      <pivotArea type="data" outline="0" fieldPosition="0">
        <references count="2">
          <reference field="4294967294" count="1" selected="0">
            <x v="0"/>
          </reference>
          <reference field="11" count="1" selected="0">
            <x v="2"/>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11" count="1" selected="0">
            <x v="0"/>
          </reference>
        </references>
      </pivotArea>
    </chartFormat>
    <chartFormat chart="32" format="2">
      <pivotArea type="data" outline="0" fieldPosition="0">
        <references count="2">
          <reference field="4294967294" count="1" selected="0">
            <x v="0"/>
          </reference>
          <reference field="11" count="1" selected="0">
            <x v="1"/>
          </reference>
        </references>
      </pivotArea>
    </chartFormat>
    <chartFormat chart="32" format="3">
      <pivotArea type="data" outline="0" fieldPosition="0">
        <references count="2">
          <reference field="4294967294" count="1" selected="0">
            <x v="0"/>
          </reference>
          <reference field="11" count="1" selected="0">
            <x v="2"/>
          </reference>
        </references>
      </pivotArea>
    </chartFormat>
    <chartFormat chart="34"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39" format="2">
      <pivotArea type="data" outline="0" fieldPosition="0">
        <references count="2">
          <reference field="4294967294" count="1" selected="0">
            <x v="0"/>
          </reference>
          <reference field="11" count="1" selected="0">
            <x v="0"/>
          </reference>
        </references>
      </pivotArea>
    </chartFormat>
    <chartFormat chart="39" format="3">
      <pivotArea type="data" outline="0" fieldPosition="0">
        <references count="2">
          <reference field="4294967294" count="1" selected="0">
            <x v="0"/>
          </reference>
          <reference field="11" count="1" selected="0">
            <x v="1"/>
          </reference>
        </references>
      </pivotArea>
    </chartFormat>
    <chartFormat chart="39" format="4">
      <pivotArea type="data" outline="0" fieldPosition="0">
        <references count="2">
          <reference field="4294967294" count="1" selected="0">
            <x v="0"/>
          </reference>
          <reference field="11" count="1" selected="0">
            <x v="2"/>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11" count="1" selected="0">
            <x v="0"/>
          </reference>
        </references>
      </pivotArea>
    </chartFormat>
    <chartFormat chart="40" format="7">
      <pivotArea type="data" outline="0" fieldPosition="0">
        <references count="2">
          <reference field="4294967294" count="1" selected="0">
            <x v="0"/>
          </reference>
          <reference field="11" count="1" selected="0">
            <x v="1"/>
          </reference>
        </references>
      </pivotArea>
    </chartFormat>
    <chartFormat chart="40" format="8">
      <pivotArea type="data" outline="0" fieldPosition="0">
        <references count="2">
          <reference field="4294967294" count="1" selected="0">
            <x v="0"/>
          </reference>
          <reference field="11" count="1" selected="0">
            <x v="2"/>
          </reference>
        </references>
      </pivotArea>
    </chartFormat>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11" count="1" selected="0">
            <x v="0"/>
          </reference>
        </references>
      </pivotArea>
    </chartFormat>
    <chartFormat chart="41" format="7">
      <pivotArea type="data" outline="0" fieldPosition="0">
        <references count="2">
          <reference field="4294967294" count="1" selected="0">
            <x v="0"/>
          </reference>
          <reference field="11" count="1" selected="0">
            <x v="1"/>
          </reference>
        </references>
      </pivotArea>
    </chartFormat>
    <chartFormat chart="41"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2A2337-EEC5-402D-A2F9-70B83EE2306C}"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2">
  <location ref="V3:W13"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items count="16">
        <item x="1"/>
        <item x="2"/>
        <item x="10"/>
        <item x="5"/>
        <item x="13"/>
        <item x="4"/>
        <item x="0"/>
        <item x="11"/>
        <item x="3"/>
        <item x="12"/>
        <item x="7"/>
        <item x="8"/>
        <item x="6"/>
        <item x="14"/>
        <item x="9"/>
        <item t="default"/>
      </items>
    </pivotField>
    <pivotField showAll="0"/>
    <pivotField showAll="0"/>
    <pivotField showAll="0" measureFilter="1" sortType="ascending">
      <items count="25">
        <item x="23"/>
        <item x="19"/>
        <item x="6"/>
        <item x="16"/>
        <item x="20"/>
        <item x="9"/>
        <item x="7"/>
        <item x="14"/>
        <item x="10"/>
        <item x="4"/>
        <item x="11"/>
        <item x="0"/>
        <item x="8"/>
        <item x="22"/>
        <item x="13"/>
        <item x="21"/>
        <item x="1"/>
        <item x="2"/>
        <item x="12"/>
        <item x="15"/>
        <item x="17"/>
        <item x="18"/>
        <item x="5"/>
        <item x="3"/>
        <item t="default"/>
      </items>
      <autoSortScope>
        <pivotArea dataOnly="0" outline="0" fieldPosition="0">
          <references count="1">
            <reference field="4294967294" count="1" selected="0">
              <x v="0"/>
            </reference>
          </references>
        </pivotArea>
      </autoSortScope>
    </pivotField>
    <pivotField axis="axisRow" showAll="0" measureFilter="1">
      <items count="22">
        <item x="16"/>
        <item x="18"/>
        <item x="0"/>
        <item x="19"/>
        <item x="5"/>
        <item x="7"/>
        <item x="6"/>
        <item x="9"/>
        <item x="14"/>
        <item x="4"/>
        <item x="2"/>
        <item x="12"/>
        <item x="13"/>
        <item x="8"/>
        <item x="1"/>
        <item x="20"/>
        <item x="3"/>
        <item x="17"/>
        <item x="11"/>
        <item x="10"/>
        <item x="15"/>
        <item t="default"/>
      </items>
    </pivotField>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9"/>
  </rowFields>
  <rowItems count="10">
    <i>
      <x v="1"/>
    </i>
    <i>
      <x v="2"/>
    </i>
    <i>
      <x v="4"/>
    </i>
    <i>
      <x v="5"/>
    </i>
    <i>
      <x v="6"/>
    </i>
    <i>
      <x v="8"/>
    </i>
    <i>
      <x v="10"/>
    </i>
    <i>
      <x v="14"/>
    </i>
    <i>
      <x v="16"/>
    </i>
    <i>
      <x v="17"/>
    </i>
  </rowItems>
  <colItems count="1">
    <i/>
  </colItems>
  <dataFields count="1">
    <dataField name="Average of Score" fld="1" subtotal="average" baseField="11" baseItem="2"/>
  </dataFields>
  <formats count="1">
    <format dxfId="3">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3" iMeasureFld="0">
      <autoFilter ref="A1">
        <filterColumn colId="0">
          <top10 val="5" filterVal="5"/>
        </filterColumn>
      </autoFilter>
    </filter>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DAD05A-63CE-47F2-BCEC-578B75187B2D}"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8">
  <location ref="M23:N33"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measureFilter="1">
      <items count="16">
        <item x="1"/>
        <item x="2"/>
        <item x="10"/>
        <item x="5"/>
        <item x="13"/>
        <item x="4"/>
        <item x="0"/>
        <item x="11"/>
        <item x="3"/>
        <item x="12"/>
        <item x="7"/>
        <item x="8"/>
        <item x="6"/>
        <item x="14"/>
        <item x="9"/>
        <item t="default"/>
      </items>
    </pivotField>
    <pivotField axis="axisRow" showAll="0" measureFilter="1" sortType="ascending">
      <items count="20">
        <item x="4"/>
        <item x="5"/>
        <item x="14"/>
        <item x="8"/>
        <item x="11"/>
        <item x="17"/>
        <item x="1"/>
        <item x="7"/>
        <item x="6"/>
        <item x="16"/>
        <item x="3"/>
        <item x="9"/>
        <item x="15"/>
        <item x="2"/>
        <item x="13"/>
        <item x="12"/>
        <item x="0"/>
        <item x="18"/>
        <item x="1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25">
        <item x="23"/>
        <item x="19"/>
        <item x="6"/>
        <item x="16"/>
        <item x="20"/>
        <item x="9"/>
        <item x="7"/>
        <item x="14"/>
        <item x="10"/>
        <item x="4"/>
        <item x="11"/>
        <item x="0"/>
        <item x="8"/>
        <item x="22"/>
        <item x="13"/>
        <item x="21"/>
        <item x="1"/>
        <item x="2"/>
        <item x="12"/>
        <item x="15"/>
        <item x="17"/>
        <item x="18"/>
        <item x="5"/>
        <item x="3"/>
        <item t="default"/>
      </items>
    </pivotField>
    <pivotField showAll="0">
      <items count="22">
        <item x="16"/>
        <item x="18"/>
        <item x="0"/>
        <item x="19"/>
        <item x="5"/>
        <item x="7"/>
        <item x="6"/>
        <item x="9"/>
        <item x="14"/>
        <item x="4"/>
        <item x="2"/>
        <item x="12"/>
        <item x="13"/>
        <item x="8"/>
        <item x="1"/>
        <item x="20"/>
        <item x="3"/>
        <item x="17"/>
        <item x="11"/>
        <item x="10"/>
        <item x="15"/>
        <item t="default"/>
      </items>
    </pivotField>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6"/>
  </rowFields>
  <rowItems count="10">
    <i>
      <x v="1"/>
    </i>
    <i>
      <x v="5"/>
    </i>
    <i>
      <x v="4"/>
    </i>
    <i>
      <x v="6"/>
    </i>
    <i>
      <x v="13"/>
    </i>
    <i>
      <x v="18"/>
    </i>
    <i>
      <x/>
    </i>
    <i>
      <x v="16"/>
    </i>
    <i>
      <x v="10"/>
    </i>
    <i>
      <x v="8"/>
    </i>
  </rowItems>
  <colItems count="1">
    <i/>
  </colItems>
  <dataFields count="1">
    <dataField name="Sum of Score" fld="1" baseField="0" baseItem="0"/>
  </dataFields>
  <formats count="1">
    <format dxfId="4">
      <pivotArea outline="0" collapsedLevelsAreSubtotals="1" fieldPosition="0"/>
    </format>
  </formats>
  <chartFormats count="4">
    <chartFormat chart="52"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6" iMeasureFld="0">
      <autoFilter ref="A1">
        <filterColumn colId="0">
          <top10 val="5" filterVal="5"/>
        </filterColumn>
      </autoFilter>
    </filter>
    <filter fld="6"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5195BA-846C-4EF8-8C5C-D58B1C7BD339}" name="Top Play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axis="axisRow" showAll="0" measureFilter="1">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pivotField showAll="0"/>
    <pivotField showAll="0"/>
    <pivotField showAll="0"/>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Fields count="1">
    <field x="4"/>
  </rowFields>
  <rowItems count="2">
    <i>
      <x v="52"/>
    </i>
    <i t="grand">
      <x/>
    </i>
  </rowItems>
  <colItems count="1">
    <i/>
  </colItems>
  <dataFields count="1">
    <dataField name="Sum of Score" fld="1" baseField="0" baseItem="0"/>
  </dataFields>
  <formats count="1">
    <format dxfId="5">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500EB5-423E-4168-925E-D7C1037EAF8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2">
  <location ref="J11:K16"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axis="axisRow" showAll="0" measureFilter="1">
      <items count="16">
        <item x="1"/>
        <item x="2"/>
        <item x="10"/>
        <item x="5"/>
        <item x="13"/>
        <item x="4"/>
        <item x="0"/>
        <item x="11"/>
        <item x="3"/>
        <item x="12"/>
        <item x="7"/>
        <item x="8"/>
        <item x="6"/>
        <item x="14"/>
        <item x="9"/>
        <item t="default"/>
      </items>
    </pivotField>
    <pivotField showAll="0"/>
    <pivotField showAll="0"/>
    <pivotField showAll="0">
      <items count="25">
        <item x="23"/>
        <item x="19"/>
        <item x="6"/>
        <item x="16"/>
        <item x="20"/>
        <item x="9"/>
        <item x="7"/>
        <item x="14"/>
        <item x="10"/>
        <item x="4"/>
        <item x="11"/>
        <item x="0"/>
        <item x="8"/>
        <item x="22"/>
        <item x="13"/>
        <item x="21"/>
        <item x="1"/>
        <item x="2"/>
        <item x="12"/>
        <item x="15"/>
        <item x="17"/>
        <item x="18"/>
        <item x="5"/>
        <item x="3"/>
        <item t="default"/>
      </items>
    </pivotField>
    <pivotField showAll="0">
      <items count="22">
        <item x="16"/>
        <item x="18"/>
        <item x="0"/>
        <item x="19"/>
        <item x="5"/>
        <item x="7"/>
        <item x="6"/>
        <item x="9"/>
        <item x="14"/>
        <item x="4"/>
        <item x="2"/>
        <item x="12"/>
        <item x="13"/>
        <item x="8"/>
        <item x="1"/>
        <item x="20"/>
        <item x="3"/>
        <item x="17"/>
        <item x="11"/>
        <item x="10"/>
        <item x="15"/>
        <item t="default"/>
      </items>
    </pivotField>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5"/>
  </rowFields>
  <rowItems count="5">
    <i>
      <x/>
    </i>
    <i>
      <x v="5"/>
    </i>
    <i>
      <x v="10"/>
    </i>
    <i>
      <x v="12"/>
    </i>
    <i>
      <x v="14"/>
    </i>
  </rowItems>
  <colItems count="1">
    <i/>
  </colItems>
  <dataFields count="1">
    <dataField name="Sum of Score" fld="1" baseField="0" baseItem="0"/>
  </dataFields>
  <formats count="1">
    <format dxfId="6">
      <pivotArea outline="0" collapsedLevelsAreSubtotals="1" fieldPosition="0"/>
    </format>
  </formats>
  <pivotTableStyleInfo name="PivotStyleLight16"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89DFCA-B1A7-4587-9168-F17C9387BC83}" name="Avg Strike R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showAll="0"/>
    <pivotField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dataField="1"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pivotField showAll="0"/>
    <pivotField showAll="0"/>
    <pivotField showAll="0"/>
    <pivotField showAll="0"/>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1">
        <item x="0"/>
        <item x="1"/>
        <item x="2"/>
        <item x="3"/>
        <item x="4"/>
        <item x="5"/>
        <item x="6"/>
        <item x="7"/>
        <item x="8"/>
        <item x="9"/>
        <item x="10"/>
        <item x="11"/>
        <item x="12"/>
        <item x="13"/>
        <item x="14"/>
        <item x="15"/>
        <item x="16"/>
        <item x="17"/>
        <item x="18"/>
        <item x="19"/>
        <item t="default"/>
      </items>
    </pivotField>
  </pivotFields>
  <rowItems count="1">
    <i/>
  </rowItems>
  <colItems count="1">
    <i/>
  </colItems>
  <dataFields count="1">
    <dataField name="Average of Strike Rate" fld="3" subtotal="average"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8C0D7F-5563-45C0-91B6-E9D6D471EC3D}" name="Year wise scor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P3:Q21" firstHeaderRow="1" firstDataRow="1" firstDataCol="1"/>
  <pivotFields count="15">
    <pivotField showAll="0"/>
    <pivotField dataField="1" showAll="0">
      <items count="32">
        <item x="7"/>
        <item x="18"/>
        <item x="12"/>
        <item x="15"/>
        <item x="22"/>
        <item x="6"/>
        <item x="14"/>
        <item x="8"/>
        <item x="23"/>
        <item x="3"/>
        <item x="10"/>
        <item x="29"/>
        <item x="17"/>
        <item x="4"/>
        <item x="5"/>
        <item x="1"/>
        <item x="2"/>
        <item x="13"/>
        <item x="11"/>
        <item x="20"/>
        <item x="27"/>
        <item x="25"/>
        <item x="9"/>
        <item x="16"/>
        <item x="24"/>
        <item x="26"/>
        <item x="21"/>
        <item x="28"/>
        <item x="30"/>
        <item x="0"/>
        <item x="19"/>
        <item t="default"/>
      </items>
    </pivotField>
    <pivotField showAll="0">
      <items count="30">
        <item x="6"/>
        <item x="17"/>
        <item x="27"/>
        <item x="28"/>
        <item x="3"/>
        <item x="4"/>
        <item x="12"/>
        <item x="22"/>
        <item x="20"/>
        <item x="21"/>
        <item x="2"/>
        <item x="1"/>
        <item x="11"/>
        <item x="7"/>
        <item x="19"/>
        <item x="16"/>
        <item x="8"/>
        <item x="13"/>
        <item x="18"/>
        <item x="15"/>
        <item x="9"/>
        <item x="14"/>
        <item x="24"/>
        <item x="10"/>
        <item x="23"/>
        <item x="5"/>
        <item x="25"/>
        <item x="26"/>
        <item x="0"/>
        <item t="default"/>
      </items>
    </pivotField>
    <pivotField showAll="0">
      <items count="93">
        <item x="65"/>
        <item x="13"/>
        <item x="9"/>
        <item x="7"/>
        <item x="54"/>
        <item x="77"/>
        <item x="74"/>
        <item x="36"/>
        <item x="19"/>
        <item x="50"/>
        <item x="42"/>
        <item x="45"/>
        <item x="28"/>
        <item x="47"/>
        <item x="24"/>
        <item x="68"/>
        <item x="5"/>
        <item x="64"/>
        <item x="66"/>
        <item x="18"/>
        <item x="89"/>
        <item x="55"/>
        <item x="43"/>
        <item x="46"/>
        <item x="59"/>
        <item x="58"/>
        <item x="34"/>
        <item x="71"/>
        <item x="90"/>
        <item x="60"/>
        <item x="67"/>
        <item x="31"/>
        <item x="80"/>
        <item x="21"/>
        <item x="53"/>
        <item x="91"/>
        <item x="14"/>
        <item x="48"/>
        <item x="38"/>
        <item x="11"/>
        <item x="37"/>
        <item x="26"/>
        <item x="61"/>
        <item x="84"/>
        <item x="12"/>
        <item x="56"/>
        <item x="17"/>
        <item x="63"/>
        <item x="62"/>
        <item x="6"/>
        <item x="79"/>
        <item x="23"/>
        <item x="81"/>
        <item x="40"/>
        <item x="69"/>
        <item x="20"/>
        <item x="85"/>
        <item x="49"/>
        <item x="52"/>
        <item x="72"/>
        <item x="51"/>
        <item x="32"/>
        <item x="22"/>
        <item x="70"/>
        <item x="30"/>
        <item x="73"/>
        <item x="29"/>
        <item x="35"/>
        <item x="57"/>
        <item x="15"/>
        <item x="75"/>
        <item x="44"/>
        <item x="1"/>
        <item x="76"/>
        <item x="0"/>
        <item x="16"/>
        <item x="2"/>
        <item x="82"/>
        <item x="33"/>
        <item x="86"/>
        <item x="41"/>
        <item x="10"/>
        <item x="3"/>
        <item x="4"/>
        <item x="83"/>
        <item x="87"/>
        <item x="39"/>
        <item x="78"/>
        <item x="88"/>
        <item x="25"/>
        <item x="27"/>
        <item x="8"/>
        <item t="default"/>
      </items>
    </pivotField>
    <pivotField showAll="0">
      <items count="59">
        <item x="6"/>
        <item x="55"/>
        <item x="3"/>
        <item x="16"/>
        <item x="31"/>
        <item x="2"/>
        <item x="29"/>
        <item x="0"/>
        <item x="47"/>
        <item x="14"/>
        <item x="21"/>
        <item x="9"/>
        <item x="36"/>
        <item x="40"/>
        <item x="28"/>
        <item x="46"/>
        <item x="53"/>
        <item x="32"/>
        <item x="37"/>
        <item x="17"/>
        <item x="33"/>
        <item x="22"/>
        <item x="11"/>
        <item x="7"/>
        <item x="50"/>
        <item x="34"/>
        <item x="1"/>
        <item x="57"/>
        <item x="10"/>
        <item x="12"/>
        <item x="44"/>
        <item x="54"/>
        <item x="24"/>
        <item x="39"/>
        <item x="30"/>
        <item x="18"/>
        <item x="38"/>
        <item x="13"/>
        <item x="52"/>
        <item x="4"/>
        <item x="27"/>
        <item x="19"/>
        <item x="5"/>
        <item x="35"/>
        <item x="45"/>
        <item x="26"/>
        <item x="49"/>
        <item x="20"/>
        <item x="43"/>
        <item x="48"/>
        <item x="56"/>
        <item x="41"/>
        <item x="25"/>
        <item x="15"/>
        <item x="51"/>
        <item x="23"/>
        <item x="42"/>
        <item x="8"/>
        <item t="default"/>
      </items>
    </pivotField>
    <pivotField showAll="0">
      <items count="16">
        <item x="1"/>
        <item x="2"/>
        <item x="10"/>
        <item x="5"/>
        <item x="13"/>
        <item x="4"/>
        <item x="0"/>
        <item x="11"/>
        <item x="3"/>
        <item x="12"/>
        <item x="7"/>
        <item x="8"/>
        <item x="6"/>
        <item x="14"/>
        <item x="9"/>
        <item t="default"/>
      </items>
    </pivotField>
    <pivotField showAll="0"/>
    <pivotField showAll="0"/>
    <pivotField showAll="0" measureFilter="1" sortType="ascending">
      <items count="25">
        <item x="23"/>
        <item x="19"/>
        <item x="6"/>
        <item x="16"/>
        <item x="20"/>
        <item x="9"/>
        <item x="7"/>
        <item x="14"/>
        <item x="10"/>
        <item x="4"/>
        <item x="11"/>
        <item x="0"/>
        <item x="8"/>
        <item x="22"/>
        <item x="13"/>
        <item x="21"/>
        <item x="1"/>
        <item x="2"/>
        <item x="12"/>
        <item x="15"/>
        <item x="17"/>
        <item x="18"/>
        <item x="5"/>
        <item x="3"/>
        <item t="default"/>
      </items>
      <autoSortScope>
        <pivotArea dataOnly="0" outline="0" fieldPosition="0">
          <references count="1">
            <reference field="4294967294" count="1" selected="0">
              <x v="0"/>
            </reference>
          </references>
        </pivotArea>
      </autoSortScope>
    </pivotField>
    <pivotField showAll="0"/>
    <pivotField numFmtId="15"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14"/>
  </rowFields>
  <rowItems count="18">
    <i>
      <x v="1"/>
    </i>
    <i>
      <x v="2"/>
    </i>
    <i>
      <x v="3"/>
    </i>
    <i>
      <x v="4"/>
    </i>
    <i>
      <x v="5"/>
    </i>
    <i>
      <x v="6"/>
    </i>
    <i>
      <x v="7"/>
    </i>
    <i>
      <x v="8"/>
    </i>
    <i>
      <x v="9"/>
    </i>
    <i>
      <x v="10"/>
    </i>
    <i>
      <x v="11"/>
    </i>
    <i>
      <x v="12"/>
    </i>
    <i>
      <x v="13"/>
    </i>
    <i>
      <x v="14"/>
    </i>
    <i>
      <x v="15"/>
    </i>
    <i>
      <x v="16"/>
    </i>
    <i>
      <x v="17"/>
    </i>
    <i>
      <x v="18"/>
    </i>
  </rowItems>
  <colItems count="1">
    <i/>
  </colItems>
  <dataFields count="1">
    <dataField name="Sum of Score" fld="1" baseField="0" baseItem="0"/>
  </dataFields>
  <formats count="1">
    <format dxfId="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1065B03D-EAE0-4B11-8523-34CEC7E8C028}" sourceName="Result">
  <pivotTables>
    <pivotTable tabId="2" name="PivotTable3"/>
    <pivotTable tabId="2" name="Avg Strike Rate"/>
    <pivotTable tabId="2" name="Max Srike Rate"/>
    <pivotTable tabId="2" name="PivotTable1"/>
    <pivotTable tabId="2" name="PivotTable2"/>
    <pivotTable tabId="2" name="PivotTable5"/>
    <pivotTable tabId="2" name="Top 5 Venue"/>
    <pivotTable tabId="2" name="Top Player"/>
    <pivotTable tabId="2" name="Top Team"/>
    <pivotTable tabId="2" name="Total Score"/>
    <pivotTable tabId="2" name="Year wise score"/>
  </pivotTables>
  <data>
    <tabular pivotCacheId="40048193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44D1B9D-F23F-4A86-8B71-3135638BF893}" sourceName="Years (Date)">
  <pivotTables>
    <pivotTable tabId="2" name="PivotTable5"/>
  </pivotTables>
  <data>
    <tabular pivotCacheId="400481930">
      <items count="20">
        <i x="1" s="1"/>
        <i x="2" s="1"/>
        <i x="3" s="1"/>
        <i x="4" s="1"/>
        <i x="5" s="1"/>
        <i x="6" s="1"/>
        <i x="7" s="1"/>
        <i x="8" s="1"/>
        <i x="9" s="1"/>
        <i x="10" s="1"/>
        <i x="11" s="1"/>
        <i x="12" s="1"/>
        <i x="13" s="1"/>
        <i x="14" s="1"/>
        <i x="15" s="1"/>
        <i x="16" s="1"/>
        <i x="17" s="1"/>
        <i x="18" s="1"/>
        <i x="0" s="1" nd="1"/>
        <i x="1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7BA5FAA3-7328-4D20-82D9-0266AA3A0CF9}" sourceName="Player">
  <pivotTables>
    <pivotTable tabId="2" name="PivotTable5"/>
  </pivotTables>
  <data>
    <tabular pivotCacheId="400481930">
      <items count="58">
        <i x="6" s="1"/>
        <i x="55" s="1"/>
        <i x="3" s="1"/>
        <i x="16" s="1"/>
        <i x="31" s="1"/>
        <i x="2" s="1"/>
        <i x="29" s="1"/>
        <i x="0" s="1"/>
        <i x="47" s="1"/>
        <i x="14" s="1"/>
        <i x="21" s="1"/>
        <i x="9" s="1"/>
        <i x="36" s="1"/>
        <i x="40" s="1"/>
        <i x="28" s="1"/>
        <i x="46" s="1"/>
        <i x="53" s="1"/>
        <i x="32" s="1"/>
        <i x="37" s="1"/>
        <i x="17" s="1"/>
        <i x="33" s="1"/>
        <i x="22" s="1"/>
        <i x="11" s="1"/>
        <i x="7" s="1"/>
        <i x="50" s="1"/>
        <i x="34" s="1"/>
        <i x="1" s="1"/>
        <i x="57" s="1"/>
        <i x="10" s="1"/>
        <i x="12" s="1"/>
        <i x="44" s="1"/>
        <i x="54" s="1"/>
        <i x="24" s="1"/>
        <i x="39" s="1"/>
        <i x="30" s="1"/>
        <i x="18" s="1"/>
        <i x="38" s="1"/>
        <i x="13" s="1"/>
        <i x="52" s="1"/>
        <i x="4" s="1"/>
        <i x="27" s="1"/>
        <i x="19" s="1"/>
        <i x="5" s="1"/>
        <i x="35" s="1"/>
        <i x="45" s="1"/>
        <i x="26" s="1"/>
        <i x="49" s="1"/>
        <i x="20" s="1"/>
        <i x="43" s="1"/>
        <i x="48" s="1"/>
        <i x="56" s="1"/>
        <i x="41" s="1"/>
        <i x="25" s="1"/>
        <i x="15" s="1"/>
        <i x="51" s="1"/>
        <i x="23" s="1"/>
        <i x="4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B7E4723B-D81E-4446-BD72-562470C33F91}" cache="Slicer_Result" caption="Result" columnCount="3" style="Slicer Style 3" rowHeight="234950"/>
  <slicer name="Years " xr10:uid="{54E2F53B-DBCE-4870-8155-637C34C75BB2}" cache="Slicer_Years__Date" caption="Years " columnCount="7" style="Slicer Style 3" rowHeight="234950"/>
  <slicer name="Player" xr10:uid="{430E2007-BCAA-4381-8338-F081F21AFFD7}" cache="Slicer_Player" caption="Player" columnCount="2"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B244-7E28-4B83-A328-79683FBE4983}">
  <dimension ref="A3:W33"/>
  <sheetViews>
    <sheetView workbookViewId="0">
      <selection activeCell="J5" sqref="J5"/>
    </sheetView>
  </sheetViews>
  <sheetFormatPr defaultRowHeight="14.4" x14ac:dyDescent="0.3"/>
  <cols>
    <col min="1" max="1" width="12.109375" bestFit="1" customWidth="1"/>
    <col min="2" max="2" width="13.6640625" bestFit="1" customWidth="1"/>
    <col min="3" max="3" width="19.77734375" bestFit="1" customWidth="1"/>
    <col min="4" max="4" width="10.6640625" customWidth="1"/>
    <col min="5" max="5" width="16.44140625" bestFit="1" customWidth="1"/>
    <col min="6" max="6" width="3" bestFit="1" customWidth="1"/>
    <col min="7" max="7" width="12.5546875" bestFit="1" customWidth="1"/>
    <col min="8" max="8" width="12.109375" bestFit="1" customWidth="1"/>
    <col min="9" max="9" width="3" bestFit="1" customWidth="1"/>
    <col min="10" max="10" width="24.33203125" bestFit="1" customWidth="1"/>
    <col min="11" max="11" width="12.109375" bestFit="1" customWidth="1"/>
    <col min="12" max="12" width="3" bestFit="1" customWidth="1"/>
    <col min="13" max="13" width="24.33203125" bestFit="1" customWidth="1"/>
    <col min="14" max="14" width="12.109375" bestFit="1" customWidth="1"/>
    <col min="15" max="15" width="3" bestFit="1" customWidth="1"/>
    <col min="16" max="16" width="12.5546875" bestFit="1" customWidth="1"/>
    <col min="17" max="17" width="12.109375" bestFit="1" customWidth="1"/>
    <col min="18" max="18" width="3" bestFit="1" customWidth="1"/>
    <col min="19" max="19" width="12.5546875" bestFit="1" customWidth="1"/>
    <col min="20" max="20" width="15.33203125" bestFit="1" customWidth="1"/>
    <col min="21" max="21" width="3" bestFit="1" customWidth="1"/>
    <col min="22" max="22" width="12.5546875" bestFit="1" customWidth="1"/>
    <col min="23" max="23" width="15.33203125" bestFit="1" customWidth="1"/>
    <col min="24" max="30" width="3" bestFit="1" customWidth="1"/>
    <col min="31" max="31" width="10.77734375" bestFit="1" customWidth="1"/>
  </cols>
  <sheetData>
    <row r="3" spans="1:23" x14ac:dyDescent="0.3">
      <c r="A3" t="s">
        <v>139</v>
      </c>
      <c r="C3" t="s">
        <v>140</v>
      </c>
      <c r="E3" t="s">
        <v>141</v>
      </c>
      <c r="G3" s="2" t="s">
        <v>138</v>
      </c>
      <c r="H3" t="s">
        <v>139</v>
      </c>
      <c r="J3" s="2" t="s">
        <v>138</v>
      </c>
      <c r="K3" t="s">
        <v>139</v>
      </c>
      <c r="M3" s="2" t="s">
        <v>138</v>
      </c>
      <c r="N3" t="s">
        <v>139</v>
      </c>
      <c r="P3" s="2" t="s">
        <v>138</v>
      </c>
      <c r="Q3" t="s">
        <v>139</v>
      </c>
      <c r="S3" s="2" t="s">
        <v>138</v>
      </c>
      <c r="T3" t="s">
        <v>160</v>
      </c>
      <c r="V3" s="2" t="s">
        <v>138</v>
      </c>
      <c r="W3" t="s">
        <v>160</v>
      </c>
    </row>
    <row r="4" spans="1:23" x14ac:dyDescent="0.3">
      <c r="A4">
        <v>11892</v>
      </c>
      <c r="C4" s="4">
        <v>193.67129629629628</v>
      </c>
      <c r="E4" s="5">
        <v>270.27</v>
      </c>
      <c r="G4" s="3" t="s">
        <v>72</v>
      </c>
      <c r="H4" s="5">
        <v>844</v>
      </c>
      <c r="J4" s="3" t="s">
        <v>14</v>
      </c>
      <c r="K4" s="5">
        <v>1949</v>
      </c>
      <c r="M4" s="3" t="s">
        <v>110</v>
      </c>
      <c r="N4" s="5">
        <v>760</v>
      </c>
      <c r="P4" s="3" t="s">
        <v>146</v>
      </c>
      <c r="Q4" s="5">
        <v>729</v>
      </c>
      <c r="S4" s="3" t="s">
        <v>28</v>
      </c>
      <c r="T4" s="5">
        <v>107.26923076923077</v>
      </c>
      <c r="V4" s="3" t="s">
        <v>111</v>
      </c>
      <c r="W4" s="5">
        <v>108.57142857142857</v>
      </c>
    </row>
    <row r="5" spans="1:23" x14ac:dyDescent="0.3">
      <c r="G5" s="3" t="s">
        <v>137</v>
      </c>
      <c r="H5" s="5">
        <v>844</v>
      </c>
      <c r="J5" s="3" t="s">
        <v>137</v>
      </c>
      <c r="K5" s="5">
        <v>1949</v>
      </c>
      <c r="M5" s="3" t="s">
        <v>21</v>
      </c>
      <c r="N5" s="5">
        <v>760</v>
      </c>
      <c r="P5" s="3" t="s">
        <v>158</v>
      </c>
      <c r="Q5" s="5">
        <v>219</v>
      </c>
      <c r="S5" s="3" t="s">
        <v>123</v>
      </c>
      <c r="T5" s="5">
        <v>103.5</v>
      </c>
      <c r="V5" s="3" t="s">
        <v>16</v>
      </c>
      <c r="W5" s="5">
        <v>122</v>
      </c>
    </row>
    <row r="6" spans="1:23" x14ac:dyDescent="0.3">
      <c r="A6">
        <f>GETPIVOTDATA("Score",$A$3)</f>
        <v>11892</v>
      </c>
      <c r="C6" s="4">
        <f>GETPIVOTDATA("Strike Rate",$C$3)</f>
        <v>193.67129629629628</v>
      </c>
      <c r="E6" s="5">
        <f>GETPIVOTDATA("Strike Rate",$E$3)</f>
        <v>270.27</v>
      </c>
      <c r="M6" s="3" t="s">
        <v>51</v>
      </c>
      <c r="N6" s="5">
        <v>957</v>
      </c>
      <c r="P6" s="3" t="s">
        <v>152</v>
      </c>
      <c r="Q6" s="5">
        <v>444</v>
      </c>
      <c r="S6" s="3" t="s">
        <v>17</v>
      </c>
      <c r="T6" s="5">
        <v>111.2</v>
      </c>
      <c r="V6" s="3" t="s">
        <v>41</v>
      </c>
      <c r="W6" s="5">
        <v>114</v>
      </c>
    </row>
    <row r="7" spans="1:23" x14ac:dyDescent="0.3">
      <c r="G7" t="str">
        <f>G4</f>
        <v>Virat Kohli</v>
      </c>
      <c r="J7" t="str">
        <f>J4</f>
        <v>Royal Challengers Bangalore</v>
      </c>
      <c r="M7" s="3" t="s">
        <v>26</v>
      </c>
      <c r="N7" s="5">
        <v>1238</v>
      </c>
      <c r="P7" s="3" t="s">
        <v>147</v>
      </c>
      <c r="Q7" s="5">
        <v>654</v>
      </c>
      <c r="V7" s="3" t="s">
        <v>49</v>
      </c>
      <c r="W7" s="5">
        <v>110.42857142857143</v>
      </c>
    </row>
    <row r="8" spans="1:23" x14ac:dyDescent="0.3">
      <c r="M8" s="3" t="s">
        <v>15</v>
      </c>
      <c r="N8" s="5">
        <v>1649</v>
      </c>
      <c r="P8" s="3" t="s">
        <v>153</v>
      </c>
      <c r="Q8" s="5">
        <v>665</v>
      </c>
      <c r="V8" s="3" t="s">
        <v>46</v>
      </c>
      <c r="W8" s="5">
        <v>114.125</v>
      </c>
    </row>
    <row r="9" spans="1:23" x14ac:dyDescent="0.3">
      <c r="M9" s="3" t="s">
        <v>31</v>
      </c>
      <c r="N9" s="5">
        <v>1872</v>
      </c>
      <c r="P9" s="3" t="s">
        <v>148</v>
      </c>
      <c r="Q9" s="5">
        <v>477</v>
      </c>
      <c r="V9" s="3" t="s">
        <v>94</v>
      </c>
      <c r="W9" s="5">
        <v>119</v>
      </c>
    </row>
    <row r="10" spans="1:23" x14ac:dyDescent="0.3">
      <c r="P10" s="3" t="s">
        <v>149</v>
      </c>
      <c r="Q10" s="5">
        <v>337</v>
      </c>
      <c r="V10" s="3" t="s">
        <v>27</v>
      </c>
      <c r="W10" s="5">
        <v>112.54545454545455</v>
      </c>
    </row>
    <row r="11" spans="1:23" x14ac:dyDescent="0.3">
      <c r="J11" s="2" t="s">
        <v>138</v>
      </c>
      <c r="K11" t="s">
        <v>139</v>
      </c>
      <c r="P11" s="3" t="s">
        <v>155</v>
      </c>
      <c r="Q11" s="5">
        <v>454</v>
      </c>
      <c r="V11" s="3" t="s">
        <v>22</v>
      </c>
      <c r="W11" s="5">
        <v>108.57142857142857</v>
      </c>
    </row>
    <row r="12" spans="1:23" x14ac:dyDescent="0.3">
      <c r="J12" s="3" t="s">
        <v>19</v>
      </c>
      <c r="K12" s="5">
        <v>1088</v>
      </c>
      <c r="P12" s="3" t="s">
        <v>156</v>
      </c>
      <c r="Q12" s="5">
        <v>768</v>
      </c>
      <c r="V12" s="3" t="s">
        <v>32</v>
      </c>
      <c r="W12" s="5">
        <v>108.66666666666667</v>
      </c>
    </row>
    <row r="13" spans="1:23" x14ac:dyDescent="0.3">
      <c r="J13" s="3" t="s">
        <v>20</v>
      </c>
      <c r="K13" s="5">
        <v>1439</v>
      </c>
      <c r="P13" s="3" t="s">
        <v>150</v>
      </c>
      <c r="Q13" s="5">
        <v>539</v>
      </c>
      <c r="V13" s="3" t="s">
        <v>107</v>
      </c>
      <c r="W13" s="5">
        <v>120</v>
      </c>
    </row>
    <row r="14" spans="1:23" x14ac:dyDescent="0.3">
      <c r="J14" s="3" t="s">
        <v>25</v>
      </c>
      <c r="K14" s="5">
        <v>1926</v>
      </c>
      <c r="P14" s="3" t="s">
        <v>151</v>
      </c>
      <c r="Q14" s="5">
        <v>555</v>
      </c>
    </row>
    <row r="15" spans="1:23" x14ac:dyDescent="0.3">
      <c r="J15" s="3" t="s">
        <v>14</v>
      </c>
      <c r="K15" s="5">
        <v>1949</v>
      </c>
      <c r="P15" s="3" t="s">
        <v>154</v>
      </c>
      <c r="Q15" s="5">
        <v>621</v>
      </c>
    </row>
    <row r="16" spans="1:23" x14ac:dyDescent="0.3">
      <c r="J16" s="3" t="s">
        <v>69</v>
      </c>
      <c r="K16" s="5">
        <v>893</v>
      </c>
      <c r="P16" s="3" t="s">
        <v>159</v>
      </c>
      <c r="Q16" s="5">
        <v>552</v>
      </c>
    </row>
    <row r="17" spans="10:17" x14ac:dyDescent="0.3">
      <c r="P17" s="3" t="s">
        <v>157</v>
      </c>
      <c r="Q17" s="5">
        <v>445</v>
      </c>
    </row>
    <row r="18" spans="10:17" x14ac:dyDescent="0.3">
      <c r="P18" s="3" t="s">
        <v>142</v>
      </c>
      <c r="Q18" s="5">
        <v>883</v>
      </c>
    </row>
    <row r="19" spans="10:17" x14ac:dyDescent="0.3">
      <c r="P19" s="3" t="s">
        <v>143</v>
      </c>
      <c r="Q19" s="5">
        <v>1273</v>
      </c>
    </row>
    <row r="20" spans="10:17" x14ac:dyDescent="0.3">
      <c r="P20" s="3" t="s">
        <v>144</v>
      </c>
      <c r="Q20" s="5">
        <v>1489</v>
      </c>
    </row>
    <row r="21" spans="10:17" x14ac:dyDescent="0.3">
      <c r="P21" s="3" t="s">
        <v>145</v>
      </c>
      <c r="Q21" s="5">
        <v>788</v>
      </c>
    </row>
    <row r="23" spans="10:17" x14ac:dyDescent="0.3">
      <c r="J23" t="str">
        <f>J12</f>
        <v>Chennai Super Kings</v>
      </c>
      <c r="K23">
        <f>K12</f>
        <v>1088</v>
      </c>
      <c r="M23" s="2" t="s">
        <v>138</v>
      </c>
      <c r="N23" t="s">
        <v>139</v>
      </c>
    </row>
    <row r="24" spans="10:17" x14ac:dyDescent="0.3">
      <c r="J24" t="str">
        <f t="shared" ref="J24:K24" si="0">J13</f>
        <v>Kings XI Punjab</v>
      </c>
      <c r="K24">
        <f t="shared" si="0"/>
        <v>1439</v>
      </c>
      <c r="M24" s="3" t="s">
        <v>24</v>
      </c>
      <c r="N24" s="5">
        <v>445</v>
      </c>
    </row>
    <row r="25" spans="10:17" x14ac:dyDescent="0.3">
      <c r="J25" t="str">
        <f t="shared" ref="J25:K25" si="1">J14</f>
        <v>Rajasthan Royals</v>
      </c>
      <c r="K25">
        <f t="shared" si="1"/>
        <v>1926</v>
      </c>
      <c r="M25" s="3" t="s">
        <v>116</v>
      </c>
      <c r="N25" s="5">
        <v>634</v>
      </c>
    </row>
    <row r="26" spans="10:17" x14ac:dyDescent="0.3">
      <c r="J26" t="str">
        <f t="shared" ref="J26:K26" si="2">J15</f>
        <v>Royal Challengers Bangalore</v>
      </c>
      <c r="K26">
        <f t="shared" si="2"/>
        <v>1949</v>
      </c>
      <c r="M26" s="3" t="s">
        <v>73</v>
      </c>
      <c r="N26" s="5">
        <v>646</v>
      </c>
    </row>
    <row r="27" spans="10:17" x14ac:dyDescent="0.3">
      <c r="J27" t="str">
        <f t="shared" ref="J27:K27" si="3">J16</f>
        <v>Sunrisers Hyderabad</v>
      </c>
      <c r="K27">
        <f t="shared" si="3"/>
        <v>893</v>
      </c>
      <c r="M27" s="3" t="s">
        <v>20</v>
      </c>
      <c r="N27" s="5">
        <v>759</v>
      </c>
    </row>
    <row r="28" spans="10:17" x14ac:dyDescent="0.3">
      <c r="M28" s="3" t="s">
        <v>25</v>
      </c>
      <c r="N28" s="5">
        <v>1101</v>
      </c>
    </row>
    <row r="29" spans="10:17" x14ac:dyDescent="0.3">
      <c r="M29" s="3" t="s">
        <v>69</v>
      </c>
      <c r="N29" s="5">
        <v>1178</v>
      </c>
    </row>
    <row r="30" spans="10:17" x14ac:dyDescent="0.3">
      <c r="M30" s="3" t="s">
        <v>19</v>
      </c>
      <c r="N30" s="5">
        <v>1202</v>
      </c>
    </row>
    <row r="31" spans="10:17" x14ac:dyDescent="0.3">
      <c r="M31" s="3" t="s">
        <v>14</v>
      </c>
      <c r="N31" s="5">
        <v>1236</v>
      </c>
    </row>
    <row r="32" spans="10:17" x14ac:dyDescent="0.3">
      <c r="M32" s="3" t="s">
        <v>30</v>
      </c>
      <c r="N32" s="5">
        <v>1420</v>
      </c>
    </row>
    <row r="33" spans="13:14" x14ac:dyDescent="0.3">
      <c r="M33" s="3" t="s">
        <v>13</v>
      </c>
      <c r="N33" s="5">
        <v>1431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E780-B4C9-4E58-9EA6-E755A1A33C00}">
  <dimension ref="A1:L109"/>
  <sheetViews>
    <sheetView workbookViewId="0">
      <selection activeCell="F11" sqref="F11"/>
    </sheetView>
  </sheetViews>
  <sheetFormatPr defaultRowHeight="14.4" x14ac:dyDescent="0.3"/>
  <cols>
    <col min="1" max="1" width="4.33203125" customWidth="1"/>
    <col min="2" max="2" width="6.33203125" customWidth="1"/>
    <col min="3" max="3" width="4.88671875" customWidth="1"/>
    <col min="5" max="5" width="18.88671875" customWidth="1"/>
    <col min="6" max="6" width="25" customWidth="1"/>
    <col min="7" max="7" width="24.33203125" customWidth="1"/>
    <col min="8" max="8" width="7.21875" customWidth="1"/>
    <col min="9" max="9" width="18.5546875" customWidth="1"/>
    <col min="10" max="10" width="12" customWidth="1"/>
    <col min="11" max="11" width="13.66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158</v>
      </c>
      <c r="C2">
        <v>73</v>
      </c>
      <c r="D2">
        <v>216.43</v>
      </c>
      <c r="E2" t="s">
        <v>12</v>
      </c>
      <c r="F2" t="s">
        <v>13</v>
      </c>
      <c r="G2" t="s">
        <v>14</v>
      </c>
      <c r="H2">
        <v>1</v>
      </c>
      <c r="I2" t="s">
        <v>15</v>
      </c>
      <c r="J2" t="s">
        <v>16</v>
      </c>
      <c r="K2" s="1">
        <v>39556</v>
      </c>
      <c r="L2" t="s">
        <v>17</v>
      </c>
    </row>
    <row r="3" spans="1:12" x14ac:dyDescent="0.3">
      <c r="A3">
        <v>2</v>
      </c>
      <c r="B3">
        <v>116</v>
      </c>
      <c r="C3">
        <v>54</v>
      </c>
      <c r="D3">
        <v>214.81</v>
      </c>
      <c r="E3" t="s">
        <v>18</v>
      </c>
      <c r="F3" t="s">
        <v>19</v>
      </c>
      <c r="G3" t="s">
        <v>20</v>
      </c>
      <c r="H3">
        <v>1</v>
      </c>
      <c r="I3" t="s">
        <v>21</v>
      </c>
      <c r="J3" t="s">
        <v>22</v>
      </c>
      <c r="K3" s="1">
        <v>39557</v>
      </c>
      <c r="L3" t="s">
        <v>17</v>
      </c>
    </row>
    <row r="4" spans="1:12" x14ac:dyDescent="0.3">
      <c r="A4">
        <v>3</v>
      </c>
      <c r="B4">
        <v>117</v>
      </c>
      <c r="C4">
        <v>53</v>
      </c>
      <c r="D4">
        <v>220.75</v>
      </c>
      <c r="E4" t="s">
        <v>23</v>
      </c>
      <c r="F4" t="s">
        <v>24</v>
      </c>
      <c r="G4" t="s">
        <v>25</v>
      </c>
      <c r="H4">
        <v>1</v>
      </c>
      <c r="I4" t="s">
        <v>26</v>
      </c>
      <c r="J4" t="s">
        <v>27</v>
      </c>
      <c r="K4" s="1">
        <v>39562</v>
      </c>
      <c r="L4" t="s">
        <v>28</v>
      </c>
    </row>
    <row r="5" spans="1:12" x14ac:dyDescent="0.3">
      <c r="A5">
        <v>4</v>
      </c>
      <c r="B5">
        <v>109</v>
      </c>
      <c r="C5">
        <v>47</v>
      </c>
      <c r="D5">
        <v>231.91</v>
      </c>
      <c r="E5" t="s">
        <v>29</v>
      </c>
      <c r="F5" t="s">
        <v>24</v>
      </c>
      <c r="G5" t="s">
        <v>30</v>
      </c>
      <c r="H5">
        <v>2</v>
      </c>
      <c r="I5" t="s">
        <v>31</v>
      </c>
      <c r="J5" t="s">
        <v>32</v>
      </c>
      <c r="K5" s="1">
        <v>39565</v>
      </c>
      <c r="L5" t="s">
        <v>17</v>
      </c>
    </row>
    <row r="6" spans="1:12" x14ac:dyDescent="0.3">
      <c r="A6">
        <v>5</v>
      </c>
      <c r="B6">
        <v>114</v>
      </c>
      <c r="C6">
        <v>48</v>
      </c>
      <c r="D6">
        <v>237.5</v>
      </c>
      <c r="E6" t="s">
        <v>33</v>
      </c>
      <c r="F6" t="s">
        <v>30</v>
      </c>
      <c r="G6" t="s">
        <v>19</v>
      </c>
      <c r="H6">
        <v>2</v>
      </c>
      <c r="I6" t="s">
        <v>31</v>
      </c>
      <c r="J6" t="s">
        <v>32</v>
      </c>
      <c r="K6" s="1">
        <v>39582</v>
      </c>
      <c r="L6" t="s">
        <v>17</v>
      </c>
    </row>
    <row r="7" spans="1:12" x14ac:dyDescent="0.3">
      <c r="A7">
        <v>6</v>
      </c>
      <c r="B7">
        <v>115</v>
      </c>
      <c r="C7">
        <v>69</v>
      </c>
      <c r="D7">
        <v>166.66</v>
      </c>
      <c r="E7" t="s">
        <v>34</v>
      </c>
      <c r="F7" t="s">
        <v>20</v>
      </c>
      <c r="G7" t="s">
        <v>25</v>
      </c>
      <c r="H7">
        <v>1</v>
      </c>
      <c r="I7" t="s">
        <v>21</v>
      </c>
      <c r="J7" t="s">
        <v>22</v>
      </c>
      <c r="K7" s="1">
        <v>39596</v>
      </c>
      <c r="L7" t="s">
        <v>17</v>
      </c>
    </row>
    <row r="8" spans="1:12" x14ac:dyDescent="0.3">
      <c r="A8">
        <v>7</v>
      </c>
      <c r="B8">
        <v>105</v>
      </c>
      <c r="C8">
        <v>54</v>
      </c>
      <c r="D8">
        <v>194.44</v>
      </c>
      <c r="E8" t="s">
        <v>35</v>
      </c>
      <c r="F8" t="s">
        <v>36</v>
      </c>
      <c r="G8" t="s">
        <v>19</v>
      </c>
      <c r="H8">
        <v>1</v>
      </c>
      <c r="I8" t="s">
        <v>37</v>
      </c>
      <c r="J8" t="s">
        <v>38</v>
      </c>
      <c r="K8" s="1">
        <v>39926</v>
      </c>
      <c r="L8" t="s">
        <v>17</v>
      </c>
    </row>
    <row r="9" spans="1:12" x14ac:dyDescent="0.3">
      <c r="A9">
        <v>8</v>
      </c>
      <c r="B9">
        <v>114</v>
      </c>
      <c r="C9">
        <v>73</v>
      </c>
      <c r="D9">
        <v>156.16</v>
      </c>
      <c r="E9" t="s">
        <v>39</v>
      </c>
      <c r="F9" t="s">
        <v>14</v>
      </c>
      <c r="G9" t="s">
        <v>24</v>
      </c>
      <c r="H9">
        <v>1</v>
      </c>
      <c r="I9" t="s">
        <v>40</v>
      </c>
      <c r="J9" t="s">
        <v>41</v>
      </c>
      <c r="K9" s="1">
        <v>39954</v>
      </c>
      <c r="L9" t="s">
        <v>17</v>
      </c>
    </row>
    <row r="10" spans="1:12" x14ac:dyDescent="0.3">
      <c r="A10">
        <v>9</v>
      </c>
      <c r="B10">
        <v>100</v>
      </c>
      <c r="C10">
        <v>37</v>
      </c>
      <c r="D10">
        <v>270.27</v>
      </c>
      <c r="E10" t="s">
        <v>42</v>
      </c>
      <c r="F10" t="s">
        <v>25</v>
      </c>
      <c r="G10" t="s">
        <v>30</v>
      </c>
      <c r="H10">
        <v>2</v>
      </c>
      <c r="I10" t="s">
        <v>43</v>
      </c>
      <c r="J10" t="s">
        <v>32</v>
      </c>
      <c r="K10" s="1">
        <v>40250</v>
      </c>
      <c r="L10" t="s">
        <v>28</v>
      </c>
    </row>
    <row r="11" spans="1:12" x14ac:dyDescent="0.3">
      <c r="A11">
        <v>10</v>
      </c>
      <c r="B11">
        <v>107</v>
      </c>
      <c r="C11">
        <v>69</v>
      </c>
      <c r="D11">
        <v>155.07</v>
      </c>
      <c r="E11" t="s">
        <v>44</v>
      </c>
      <c r="F11" t="s">
        <v>36</v>
      </c>
      <c r="G11" t="s">
        <v>13</v>
      </c>
      <c r="H11">
        <v>1</v>
      </c>
      <c r="I11" t="s">
        <v>45</v>
      </c>
      <c r="J11" t="s">
        <v>46</v>
      </c>
      <c r="K11" s="1">
        <v>40266</v>
      </c>
      <c r="L11" t="s">
        <v>17</v>
      </c>
    </row>
    <row r="12" spans="1:12" x14ac:dyDescent="0.3">
      <c r="A12">
        <v>11</v>
      </c>
      <c r="B12">
        <v>127</v>
      </c>
      <c r="C12">
        <v>56</v>
      </c>
      <c r="D12">
        <v>226.78</v>
      </c>
      <c r="E12" t="s">
        <v>47</v>
      </c>
      <c r="F12" t="s">
        <v>19</v>
      </c>
      <c r="G12" t="s">
        <v>25</v>
      </c>
      <c r="H12">
        <v>1</v>
      </c>
      <c r="I12" t="s">
        <v>48</v>
      </c>
      <c r="J12" t="s">
        <v>49</v>
      </c>
      <c r="K12" s="1">
        <v>40271</v>
      </c>
      <c r="L12" t="s">
        <v>17</v>
      </c>
    </row>
    <row r="13" spans="1:12" x14ac:dyDescent="0.3">
      <c r="A13">
        <v>12</v>
      </c>
      <c r="B13">
        <v>110</v>
      </c>
      <c r="C13">
        <v>59</v>
      </c>
      <c r="D13">
        <v>186.44</v>
      </c>
      <c r="E13" t="s">
        <v>50</v>
      </c>
      <c r="F13" t="s">
        <v>20</v>
      </c>
      <c r="G13" t="s">
        <v>13</v>
      </c>
      <c r="H13">
        <v>2</v>
      </c>
      <c r="I13" t="s">
        <v>51</v>
      </c>
      <c r="J13" t="s">
        <v>52</v>
      </c>
      <c r="K13" s="1">
        <v>40272</v>
      </c>
      <c r="L13" t="s">
        <v>17</v>
      </c>
    </row>
    <row r="14" spans="1:12" x14ac:dyDescent="0.3">
      <c r="A14">
        <v>13</v>
      </c>
      <c r="B14">
        <v>120</v>
      </c>
      <c r="C14">
        <v>63</v>
      </c>
      <c r="D14">
        <v>190.47</v>
      </c>
      <c r="E14" t="s">
        <v>53</v>
      </c>
      <c r="F14" t="s">
        <v>20</v>
      </c>
      <c r="G14" t="s">
        <v>19</v>
      </c>
      <c r="H14">
        <v>2</v>
      </c>
      <c r="I14" t="s">
        <v>21</v>
      </c>
      <c r="J14" t="s">
        <v>22</v>
      </c>
      <c r="K14" s="1">
        <v>40646</v>
      </c>
      <c r="L14" t="s">
        <v>17</v>
      </c>
    </row>
    <row r="15" spans="1:12" x14ac:dyDescent="0.3">
      <c r="A15">
        <v>14</v>
      </c>
      <c r="B15">
        <v>100</v>
      </c>
      <c r="C15">
        <v>66</v>
      </c>
      <c r="D15">
        <v>151.51</v>
      </c>
      <c r="E15" t="s">
        <v>54</v>
      </c>
      <c r="F15" t="s">
        <v>30</v>
      </c>
      <c r="G15" t="s">
        <v>55</v>
      </c>
      <c r="H15">
        <v>1</v>
      </c>
      <c r="I15" t="s">
        <v>31</v>
      </c>
      <c r="J15" t="s">
        <v>32</v>
      </c>
      <c r="K15" s="1">
        <v>40648</v>
      </c>
      <c r="L15" t="s">
        <v>28</v>
      </c>
    </row>
    <row r="16" spans="1:12" x14ac:dyDescent="0.3">
      <c r="A16">
        <v>15</v>
      </c>
      <c r="B16">
        <v>102</v>
      </c>
      <c r="C16">
        <v>55</v>
      </c>
      <c r="D16">
        <v>185.45</v>
      </c>
      <c r="E16" t="s">
        <v>56</v>
      </c>
      <c r="F16" t="s">
        <v>14</v>
      </c>
      <c r="G16" t="s">
        <v>13</v>
      </c>
      <c r="H16">
        <v>2</v>
      </c>
      <c r="I16" t="s">
        <v>51</v>
      </c>
      <c r="J16" t="s">
        <v>52</v>
      </c>
      <c r="K16" s="1">
        <v>40655</v>
      </c>
      <c r="L16" t="s">
        <v>17</v>
      </c>
    </row>
    <row r="17" spans="1:12" x14ac:dyDescent="0.3">
      <c r="A17">
        <v>16</v>
      </c>
      <c r="B17">
        <v>119</v>
      </c>
      <c r="C17">
        <v>56</v>
      </c>
      <c r="D17">
        <v>212.5</v>
      </c>
      <c r="E17" t="s">
        <v>57</v>
      </c>
      <c r="F17" t="s">
        <v>36</v>
      </c>
      <c r="G17" t="s">
        <v>24</v>
      </c>
      <c r="H17">
        <v>2</v>
      </c>
      <c r="I17" t="s">
        <v>26</v>
      </c>
      <c r="J17" t="s">
        <v>27</v>
      </c>
      <c r="K17" s="1">
        <v>40668</v>
      </c>
      <c r="L17" t="s">
        <v>17</v>
      </c>
    </row>
    <row r="18" spans="1:12" x14ac:dyDescent="0.3">
      <c r="A18">
        <v>17</v>
      </c>
      <c r="B18">
        <v>107</v>
      </c>
      <c r="C18">
        <v>49</v>
      </c>
      <c r="D18">
        <v>218.36</v>
      </c>
      <c r="E18" t="s">
        <v>56</v>
      </c>
      <c r="F18" t="s">
        <v>14</v>
      </c>
      <c r="G18" t="s">
        <v>20</v>
      </c>
      <c r="H18">
        <v>1</v>
      </c>
      <c r="I18" t="s">
        <v>15</v>
      </c>
      <c r="J18" t="s">
        <v>16</v>
      </c>
      <c r="K18" s="1">
        <v>40669</v>
      </c>
      <c r="L18" t="s">
        <v>17</v>
      </c>
    </row>
    <row r="19" spans="1:12" x14ac:dyDescent="0.3">
      <c r="A19">
        <v>18</v>
      </c>
      <c r="B19">
        <v>106</v>
      </c>
      <c r="C19">
        <v>55</v>
      </c>
      <c r="D19">
        <v>192.72</v>
      </c>
      <c r="E19" t="s">
        <v>29</v>
      </c>
      <c r="F19" t="s">
        <v>20</v>
      </c>
      <c r="G19" t="s">
        <v>14</v>
      </c>
      <c r="H19">
        <v>1</v>
      </c>
      <c r="I19" t="s">
        <v>58</v>
      </c>
      <c r="J19" t="s">
        <v>59</v>
      </c>
      <c r="K19" s="1">
        <v>40680</v>
      </c>
      <c r="L19" t="s">
        <v>17</v>
      </c>
    </row>
    <row r="20" spans="1:12" x14ac:dyDescent="0.3">
      <c r="A20">
        <v>19</v>
      </c>
      <c r="B20">
        <v>103</v>
      </c>
      <c r="C20">
        <v>60</v>
      </c>
      <c r="D20">
        <v>171.66</v>
      </c>
      <c r="E20" t="s">
        <v>60</v>
      </c>
      <c r="F20" t="s">
        <v>25</v>
      </c>
      <c r="G20" t="s">
        <v>14</v>
      </c>
      <c r="H20">
        <v>1</v>
      </c>
      <c r="I20" t="s">
        <v>15</v>
      </c>
      <c r="J20" t="s">
        <v>16</v>
      </c>
      <c r="K20" s="1">
        <v>41014</v>
      </c>
      <c r="L20" t="s">
        <v>17</v>
      </c>
    </row>
    <row r="21" spans="1:12" x14ac:dyDescent="0.3">
      <c r="A21">
        <v>20</v>
      </c>
      <c r="B21">
        <v>103</v>
      </c>
      <c r="C21">
        <v>64</v>
      </c>
      <c r="D21">
        <v>160.93</v>
      </c>
      <c r="E21" t="s">
        <v>61</v>
      </c>
      <c r="F21" t="s">
        <v>36</v>
      </c>
      <c r="G21" t="s">
        <v>24</v>
      </c>
      <c r="H21">
        <v>2</v>
      </c>
      <c r="I21" t="s">
        <v>45</v>
      </c>
      <c r="J21" t="s">
        <v>46</v>
      </c>
      <c r="K21" s="1">
        <v>41018</v>
      </c>
      <c r="L21" t="s">
        <v>17</v>
      </c>
    </row>
    <row r="22" spans="1:12" x14ac:dyDescent="0.3">
      <c r="A22">
        <v>21</v>
      </c>
      <c r="B22">
        <v>109</v>
      </c>
      <c r="C22">
        <v>54</v>
      </c>
      <c r="D22">
        <v>201.85</v>
      </c>
      <c r="E22" t="s">
        <v>44</v>
      </c>
      <c r="F22" t="s">
        <v>36</v>
      </c>
      <c r="G22" t="s">
        <v>24</v>
      </c>
      <c r="H22">
        <v>2</v>
      </c>
      <c r="I22" t="s">
        <v>26</v>
      </c>
      <c r="J22" t="s">
        <v>27</v>
      </c>
      <c r="K22" s="1">
        <v>41039</v>
      </c>
      <c r="L22" t="s">
        <v>17</v>
      </c>
    </row>
    <row r="23" spans="1:12" x14ac:dyDescent="0.3">
      <c r="A23">
        <v>22</v>
      </c>
      <c r="B23">
        <v>109</v>
      </c>
      <c r="C23">
        <v>60</v>
      </c>
      <c r="D23">
        <v>181.66</v>
      </c>
      <c r="E23" t="s">
        <v>62</v>
      </c>
      <c r="F23" t="s">
        <v>30</v>
      </c>
      <c r="G23" t="s">
        <v>13</v>
      </c>
      <c r="H23">
        <v>1</v>
      </c>
      <c r="I23" t="s">
        <v>51</v>
      </c>
      <c r="J23" t="s">
        <v>52</v>
      </c>
      <c r="K23" s="1">
        <v>41041</v>
      </c>
      <c r="L23" t="s">
        <v>17</v>
      </c>
    </row>
    <row r="24" spans="1:12" x14ac:dyDescent="0.3">
      <c r="A24">
        <v>23</v>
      </c>
      <c r="B24">
        <v>128</v>
      </c>
      <c r="C24">
        <v>62</v>
      </c>
      <c r="D24">
        <v>206.45</v>
      </c>
      <c r="E24" t="s">
        <v>56</v>
      </c>
      <c r="F24" t="s">
        <v>14</v>
      </c>
      <c r="G24" t="s">
        <v>36</v>
      </c>
      <c r="H24">
        <v>1</v>
      </c>
      <c r="I24" t="s">
        <v>45</v>
      </c>
      <c r="J24" t="s">
        <v>46</v>
      </c>
      <c r="K24" s="1">
        <v>41046</v>
      </c>
      <c r="L24" t="s">
        <v>17</v>
      </c>
    </row>
    <row r="25" spans="1:12" x14ac:dyDescent="0.3">
      <c r="A25">
        <v>24</v>
      </c>
      <c r="B25">
        <v>113</v>
      </c>
      <c r="C25">
        <v>58</v>
      </c>
      <c r="D25">
        <v>194.82</v>
      </c>
      <c r="E25" t="s">
        <v>47</v>
      </c>
      <c r="F25" t="s">
        <v>19</v>
      </c>
      <c r="G25" t="s">
        <v>36</v>
      </c>
      <c r="H25">
        <v>1</v>
      </c>
      <c r="I25" t="s">
        <v>48</v>
      </c>
      <c r="J25" t="s">
        <v>49</v>
      </c>
      <c r="K25" s="1">
        <v>41054</v>
      </c>
      <c r="L25" t="s">
        <v>17</v>
      </c>
    </row>
    <row r="26" spans="1:12" x14ac:dyDescent="0.3">
      <c r="A26">
        <v>25</v>
      </c>
      <c r="B26">
        <v>101</v>
      </c>
      <c r="C26">
        <v>58</v>
      </c>
      <c r="D26">
        <v>165.57</v>
      </c>
      <c r="E26" t="s">
        <v>63</v>
      </c>
      <c r="F26" t="s">
        <v>25</v>
      </c>
      <c r="G26" t="s">
        <v>19</v>
      </c>
      <c r="H26">
        <v>1</v>
      </c>
      <c r="I26" t="s">
        <v>48</v>
      </c>
      <c r="J26" t="s">
        <v>49</v>
      </c>
      <c r="K26" s="1">
        <v>41386</v>
      </c>
      <c r="L26" t="s">
        <v>28</v>
      </c>
    </row>
    <row r="27" spans="1:12" x14ac:dyDescent="0.3">
      <c r="A27">
        <v>26</v>
      </c>
      <c r="B27">
        <v>175</v>
      </c>
      <c r="C27">
        <v>66</v>
      </c>
      <c r="D27">
        <v>265.14999999999998</v>
      </c>
      <c r="E27" t="s">
        <v>56</v>
      </c>
      <c r="F27" t="s">
        <v>14</v>
      </c>
      <c r="G27" t="s">
        <v>64</v>
      </c>
      <c r="H27">
        <v>1</v>
      </c>
      <c r="I27" t="s">
        <v>15</v>
      </c>
      <c r="J27" t="s">
        <v>16</v>
      </c>
      <c r="K27" s="1">
        <v>41387</v>
      </c>
      <c r="L27" t="s">
        <v>17</v>
      </c>
    </row>
    <row r="28" spans="1:12" x14ac:dyDescent="0.3">
      <c r="A28">
        <v>27</v>
      </c>
      <c r="B28">
        <v>100</v>
      </c>
      <c r="C28">
        <v>53</v>
      </c>
      <c r="D28">
        <v>188.67</v>
      </c>
      <c r="E28" t="s">
        <v>65</v>
      </c>
      <c r="F28" t="s">
        <v>19</v>
      </c>
      <c r="G28" t="s">
        <v>20</v>
      </c>
      <c r="H28">
        <v>1</v>
      </c>
      <c r="I28" t="s">
        <v>48</v>
      </c>
      <c r="J28" t="s">
        <v>49</v>
      </c>
      <c r="K28" s="1">
        <v>41396</v>
      </c>
      <c r="L28" t="s">
        <v>17</v>
      </c>
    </row>
    <row r="29" spans="1:12" x14ac:dyDescent="0.3">
      <c r="A29">
        <v>28</v>
      </c>
      <c r="B29">
        <v>101</v>
      </c>
      <c r="C29">
        <v>38</v>
      </c>
      <c r="D29">
        <v>265.77999999999997</v>
      </c>
      <c r="E29" t="s">
        <v>66</v>
      </c>
      <c r="F29" t="s">
        <v>20</v>
      </c>
      <c r="G29" t="s">
        <v>14</v>
      </c>
      <c r="H29">
        <v>2</v>
      </c>
      <c r="I29" t="s">
        <v>21</v>
      </c>
      <c r="J29" t="s">
        <v>22</v>
      </c>
      <c r="K29" s="1">
        <v>41400</v>
      </c>
      <c r="L29" t="s">
        <v>17</v>
      </c>
    </row>
    <row r="30" spans="1:12" x14ac:dyDescent="0.3">
      <c r="A30">
        <v>29</v>
      </c>
      <c r="B30">
        <v>100</v>
      </c>
      <c r="C30">
        <v>61</v>
      </c>
      <c r="D30">
        <v>163.93</v>
      </c>
      <c r="E30" t="s">
        <v>67</v>
      </c>
      <c r="F30" t="s">
        <v>30</v>
      </c>
      <c r="G30" t="s">
        <v>20</v>
      </c>
      <c r="H30">
        <v>2</v>
      </c>
      <c r="I30" t="s">
        <v>21</v>
      </c>
      <c r="J30" t="s">
        <v>22</v>
      </c>
      <c r="K30" s="1">
        <v>41780</v>
      </c>
      <c r="L30" t="s">
        <v>17</v>
      </c>
    </row>
    <row r="31" spans="1:12" x14ac:dyDescent="0.3">
      <c r="A31">
        <v>30</v>
      </c>
      <c r="B31">
        <v>122</v>
      </c>
      <c r="C31">
        <v>58</v>
      </c>
      <c r="D31">
        <v>210.34</v>
      </c>
      <c r="E31" t="s">
        <v>57</v>
      </c>
      <c r="F31" t="s">
        <v>20</v>
      </c>
      <c r="G31" t="s">
        <v>19</v>
      </c>
      <c r="H31">
        <v>1</v>
      </c>
      <c r="I31" t="s">
        <v>31</v>
      </c>
      <c r="J31" t="s">
        <v>32</v>
      </c>
      <c r="K31" s="1">
        <v>41789</v>
      </c>
      <c r="L31" t="s">
        <v>17</v>
      </c>
    </row>
    <row r="32" spans="1:12" x14ac:dyDescent="0.3">
      <c r="A32">
        <v>31</v>
      </c>
      <c r="B32">
        <v>115</v>
      </c>
      <c r="C32">
        <v>55</v>
      </c>
      <c r="D32">
        <v>209.09</v>
      </c>
      <c r="E32" t="s">
        <v>68</v>
      </c>
      <c r="F32" t="s">
        <v>20</v>
      </c>
      <c r="G32" t="s">
        <v>13</v>
      </c>
      <c r="H32">
        <v>1</v>
      </c>
      <c r="I32" t="s">
        <v>15</v>
      </c>
      <c r="J32" t="s">
        <v>16</v>
      </c>
      <c r="K32" s="1">
        <v>41791</v>
      </c>
      <c r="L32" t="s">
        <v>28</v>
      </c>
    </row>
    <row r="33" spans="1:12" x14ac:dyDescent="0.3">
      <c r="A33">
        <v>32</v>
      </c>
      <c r="B33">
        <v>100</v>
      </c>
      <c r="C33">
        <v>56</v>
      </c>
      <c r="D33">
        <v>178.57</v>
      </c>
      <c r="E33" t="s">
        <v>12</v>
      </c>
      <c r="F33" t="s">
        <v>19</v>
      </c>
      <c r="G33" t="s">
        <v>69</v>
      </c>
      <c r="H33">
        <v>1</v>
      </c>
      <c r="I33" t="s">
        <v>70</v>
      </c>
      <c r="J33" t="s">
        <v>49</v>
      </c>
      <c r="K33" s="1">
        <v>42105</v>
      </c>
      <c r="L33" t="s">
        <v>17</v>
      </c>
    </row>
    <row r="34" spans="1:12" x14ac:dyDescent="0.3">
      <c r="A34">
        <v>33</v>
      </c>
      <c r="B34">
        <v>117</v>
      </c>
      <c r="C34">
        <v>57</v>
      </c>
      <c r="D34">
        <v>205.3</v>
      </c>
      <c r="E34" t="s">
        <v>56</v>
      </c>
      <c r="F34" t="s">
        <v>14</v>
      </c>
      <c r="G34" t="s">
        <v>20</v>
      </c>
      <c r="H34">
        <v>1</v>
      </c>
      <c r="I34" t="s">
        <v>15</v>
      </c>
      <c r="J34" t="s">
        <v>16</v>
      </c>
      <c r="K34" s="1">
        <v>42130</v>
      </c>
      <c r="L34" t="s">
        <v>17</v>
      </c>
    </row>
    <row r="35" spans="1:12" x14ac:dyDescent="0.3">
      <c r="A35">
        <v>34</v>
      </c>
      <c r="B35">
        <v>133</v>
      </c>
      <c r="C35">
        <v>59</v>
      </c>
      <c r="D35">
        <v>225.42</v>
      </c>
      <c r="E35" t="s">
        <v>35</v>
      </c>
      <c r="F35" t="s">
        <v>14</v>
      </c>
      <c r="G35" t="s">
        <v>30</v>
      </c>
      <c r="H35">
        <v>1</v>
      </c>
      <c r="I35" t="s">
        <v>31</v>
      </c>
      <c r="J35" t="s">
        <v>32</v>
      </c>
      <c r="K35" s="1">
        <v>42134</v>
      </c>
      <c r="L35" t="s">
        <v>17</v>
      </c>
    </row>
    <row r="36" spans="1:12" x14ac:dyDescent="0.3">
      <c r="A36">
        <v>35</v>
      </c>
      <c r="B36">
        <v>104</v>
      </c>
      <c r="C36">
        <v>59</v>
      </c>
      <c r="D36">
        <v>176.27</v>
      </c>
      <c r="E36" t="s">
        <v>63</v>
      </c>
      <c r="F36" t="s">
        <v>25</v>
      </c>
      <c r="G36" t="s">
        <v>13</v>
      </c>
      <c r="H36">
        <v>1</v>
      </c>
      <c r="I36" t="s">
        <v>43</v>
      </c>
      <c r="J36" t="s">
        <v>32</v>
      </c>
      <c r="K36" s="1">
        <v>42140</v>
      </c>
      <c r="L36" t="s">
        <v>17</v>
      </c>
    </row>
    <row r="37" spans="1:12" x14ac:dyDescent="0.3">
      <c r="A37">
        <v>36</v>
      </c>
      <c r="B37">
        <v>108</v>
      </c>
      <c r="C37">
        <v>51</v>
      </c>
      <c r="D37">
        <v>211.76</v>
      </c>
      <c r="E37" t="s">
        <v>71</v>
      </c>
      <c r="F37" t="s">
        <v>36</v>
      </c>
      <c r="G37" t="s">
        <v>14</v>
      </c>
      <c r="H37">
        <v>2</v>
      </c>
      <c r="I37" t="s">
        <v>15</v>
      </c>
      <c r="J37" t="s">
        <v>16</v>
      </c>
      <c r="K37" s="1">
        <v>42477</v>
      </c>
      <c r="L37" t="s">
        <v>17</v>
      </c>
    </row>
    <row r="38" spans="1:12" x14ac:dyDescent="0.3">
      <c r="A38">
        <v>37</v>
      </c>
      <c r="B38">
        <v>100</v>
      </c>
      <c r="C38">
        <v>63</v>
      </c>
      <c r="D38">
        <v>158.72999999999999</v>
      </c>
      <c r="E38" t="s">
        <v>72</v>
      </c>
      <c r="F38" t="s">
        <v>14</v>
      </c>
      <c r="G38" t="s">
        <v>73</v>
      </c>
      <c r="H38">
        <v>1</v>
      </c>
      <c r="I38" t="s">
        <v>74</v>
      </c>
      <c r="J38" t="s">
        <v>75</v>
      </c>
      <c r="K38" s="1">
        <v>42484</v>
      </c>
      <c r="L38" t="s">
        <v>28</v>
      </c>
    </row>
    <row r="39" spans="1:12" x14ac:dyDescent="0.3">
      <c r="A39">
        <v>38</v>
      </c>
      <c r="B39">
        <v>101</v>
      </c>
      <c r="C39">
        <v>54</v>
      </c>
      <c r="D39">
        <v>187.03</v>
      </c>
      <c r="E39" t="s">
        <v>76</v>
      </c>
      <c r="F39" t="s">
        <v>77</v>
      </c>
      <c r="G39" t="s">
        <v>73</v>
      </c>
      <c r="H39">
        <v>1</v>
      </c>
      <c r="I39" t="s">
        <v>78</v>
      </c>
      <c r="J39" t="s">
        <v>79</v>
      </c>
      <c r="K39" s="1">
        <v>42489</v>
      </c>
      <c r="L39" t="s">
        <v>28</v>
      </c>
    </row>
    <row r="40" spans="1:12" x14ac:dyDescent="0.3">
      <c r="A40">
        <v>39</v>
      </c>
      <c r="B40">
        <v>108</v>
      </c>
      <c r="C40">
        <v>58</v>
      </c>
      <c r="D40">
        <v>186.2</v>
      </c>
      <c r="E40" t="s">
        <v>72</v>
      </c>
      <c r="F40" t="s">
        <v>14</v>
      </c>
      <c r="G40" t="s">
        <v>77</v>
      </c>
      <c r="H40">
        <v>2</v>
      </c>
      <c r="I40" t="s">
        <v>15</v>
      </c>
      <c r="J40" t="s">
        <v>16</v>
      </c>
      <c r="K40" s="1">
        <v>42497</v>
      </c>
      <c r="L40" t="s">
        <v>17</v>
      </c>
    </row>
    <row r="41" spans="1:12" x14ac:dyDescent="0.3">
      <c r="A41">
        <v>40</v>
      </c>
      <c r="B41">
        <v>129</v>
      </c>
      <c r="C41">
        <v>52</v>
      </c>
      <c r="D41">
        <v>248.07</v>
      </c>
      <c r="E41" t="s">
        <v>35</v>
      </c>
      <c r="F41" t="s">
        <v>14</v>
      </c>
      <c r="G41" t="s">
        <v>73</v>
      </c>
      <c r="H41">
        <v>1</v>
      </c>
      <c r="I41" t="s">
        <v>15</v>
      </c>
      <c r="J41" t="s">
        <v>16</v>
      </c>
      <c r="K41" s="1">
        <v>42504</v>
      </c>
      <c r="L41" t="s">
        <v>17</v>
      </c>
    </row>
    <row r="42" spans="1:12" x14ac:dyDescent="0.3">
      <c r="A42">
        <v>41</v>
      </c>
      <c r="B42">
        <v>109</v>
      </c>
      <c r="C42">
        <v>55</v>
      </c>
      <c r="D42">
        <v>198.18</v>
      </c>
      <c r="E42" t="s">
        <v>72</v>
      </c>
      <c r="F42" t="s">
        <v>14</v>
      </c>
      <c r="G42" t="s">
        <v>73</v>
      </c>
      <c r="H42">
        <v>1</v>
      </c>
      <c r="I42" t="s">
        <v>15</v>
      </c>
      <c r="J42" t="s">
        <v>16</v>
      </c>
      <c r="K42" s="1">
        <v>42504</v>
      </c>
      <c r="L42" t="s">
        <v>17</v>
      </c>
    </row>
    <row r="43" spans="1:12" x14ac:dyDescent="0.3">
      <c r="A43">
        <v>42</v>
      </c>
      <c r="B43">
        <v>113</v>
      </c>
      <c r="C43">
        <v>50</v>
      </c>
      <c r="D43">
        <v>226</v>
      </c>
      <c r="E43" t="s">
        <v>72</v>
      </c>
      <c r="F43" t="s">
        <v>14</v>
      </c>
      <c r="G43" t="s">
        <v>20</v>
      </c>
      <c r="H43">
        <v>1</v>
      </c>
      <c r="I43" t="s">
        <v>15</v>
      </c>
      <c r="J43" t="s">
        <v>16</v>
      </c>
      <c r="K43" s="1">
        <v>42508</v>
      </c>
      <c r="L43" t="s">
        <v>17</v>
      </c>
    </row>
    <row r="44" spans="1:12" x14ac:dyDescent="0.3">
      <c r="A44">
        <v>43</v>
      </c>
      <c r="B44">
        <v>102</v>
      </c>
      <c r="C44">
        <v>63</v>
      </c>
      <c r="D44">
        <v>161.9</v>
      </c>
      <c r="E44" t="s">
        <v>80</v>
      </c>
      <c r="F44" t="s">
        <v>36</v>
      </c>
      <c r="G44" t="s">
        <v>81</v>
      </c>
      <c r="H44">
        <v>1</v>
      </c>
      <c r="I44" t="s">
        <v>78</v>
      </c>
      <c r="J44" t="s">
        <v>79</v>
      </c>
      <c r="K44" s="1">
        <v>42836</v>
      </c>
      <c r="L44" t="s">
        <v>17</v>
      </c>
    </row>
    <row r="45" spans="1:12" x14ac:dyDescent="0.3">
      <c r="A45">
        <v>44</v>
      </c>
      <c r="B45">
        <v>104</v>
      </c>
      <c r="C45">
        <v>60</v>
      </c>
      <c r="D45">
        <v>173.3</v>
      </c>
      <c r="E45" t="s">
        <v>82</v>
      </c>
      <c r="F45" t="s">
        <v>20</v>
      </c>
      <c r="G45" t="s">
        <v>30</v>
      </c>
      <c r="H45">
        <v>1</v>
      </c>
      <c r="I45" t="s">
        <v>83</v>
      </c>
      <c r="J45" t="s">
        <v>84</v>
      </c>
      <c r="K45" s="1">
        <v>42845</v>
      </c>
      <c r="L45" t="s">
        <v>28</v>
      </c>
    </row>
    <row r="46" spans="1:12" x14ac:dyDescent="0.3">
      <c r="A46">
        <v>45</v>
      </c>
      <c r="B46">
        <v>126</v>
      </c>
      <c r="C46">
        <v>59</v>
      </c>
      <c r="D46">
        <v>213.55</v>
      </c>
      <c r="E46" t="s">
        <v>44</v>
      </c>
      <c r="F46" t="s">
        <v>69</v>
      </c>
      <c r="G46" t="s">
        <v>13</v>
      </c>
      <c r="H46">
        <v>1</v>
      </c>
      <c r="I46" t="s">
        <v>26</v>
      </c>
      <c r="J46" t="s">
        <v>27</v>
      </c>
      <c r="K46" s="1">
        <v>42855</v>
      </c>
      <c r="L46" t="s">
        <v>17</v>
      </c>
    </row>
    <row r="47" spans="1:12" x14ac:dyDescent="0.3">
      <c r="A47">
        <v>46</v>
      </c>
      <c r="B47">
        <v>103</v>
      </c>
      <c r="C47">
        <v>63</v>
      </c>
      <c r="D47">
        <v>163.49</v>
      </c>
      <c r="E47" t="s">
        <v>85</v>
      </c>
      <c r="F47" t="s">
        <v>77</v>
      </c>
      <c r="G47" t="s">
        <v>73</v>
      </c>
      <c r="H47">
        <v>2</v>
      </c>
      <c r="I47" t="s">
        <v>78</v>
      </c>
      <c r="J47" t="s">
        <v>79</v>
      </c>
      <c r="K47" s="1">
        <v>42856</v>
      </c>
      <c r="L47" t="s">
        <v>17</v>
      </c>
    </row>
    <row r="48" spans="1:12" x14ac:dyDescent="0.3">
      <c r="A48">
        <v>47</v>
      </c>
      <c r="B48">
        <v>104</v>
      </c>
      <c r="C48">
        <v>60</v>
      </c>
      <c r="D48">
        <v>173.33</v>
      </c>
      <c r="E48" t="s">
        <v>82</v>
      </c>
      <c r="F48" t="s">
        <v>20</v>
      </c>
      <c r="G48" t="s">
        <v>73</v>
      </c>
      <c r="H48">
        <v>1</v>
      </c>
      <c r="I48" t="s">
        <v>21</v>
      </c>
      <c r="J48" t="s">
        <v>22</v>
      </c>
      <c r="K48" s="1">
        <v>42862</v>
      </c>
      <c r="L48" t="s">
        <v>28</v>
      </c>
    </row>
    <row r="49" spans="1:12" x14ac:dyDescent="0.3">
      <c r="A49">
        <v>48</v>
      </c>
      <c r="B49">
        <v>104</v>
      </c>
      <c r="C49">
        <v>63</v>
      </c>
      <c r="D49">
        <v>165.08</v>
      </c>
      <c r="E49" t="s">
        <v>56</v>
      </c>
      <c r="F49" t="s">
        <v>20</v>
      </c>
      <c r="G49" t="s">
        <v>69</v>
      </c>
      <c r="H49">
        <v>1</v>
      </c>
      <c r="I49" t="s">
        <v>21</v>
      </c>
      <c r="J49" t="s">
        <v>22</v>
      </c>
      <c r="K49" s="1">
        <v>43209</v>
      </c>
      <c r="L49" t="s">
        <v>17</v>
      </c>
    </row>
    <row r="50" spans="1:12" x14ac:dyDescent="0.3">
      <c r="A50">
        <v>49</v>
      </c>
      <c r="B50">
        <v>106</v>
      </c>
      <c r="C50">
        <v>57</v>
      </c>
      <c r="D50">
        <v>185.96</v>
      </c>
      <c r="E50" t="s">
        <v>63</v>
      </c>
      <c r="F50" t="s">
        <v>19</v>
      </c>
      <c r="G50" t="s">
        <v>25</v>
      </c>
      <c r="H50">
        <v>1</v>
      </c>
      <c r="I50" t="s">
        <v>78</v>
      </c>
      <c r="J50" t="s">
        <v>79</v>
      </c>
      <c r="K50" s="1">
        <v>43210</v>
      </c>
      <c r="L50" t="s">
        <v>17</v>
      </c>
    </row>
    <row r="51" spans="1:12" x14ac:dyDescent="0.3">
      <c r="A51">
        <v>50</v>
      </c>
      <c r="B51">
        <v>128</v>
      </c>
      <c r="C51">
        <v>63</v>
      </c>
      <c r="D51">
        <v>203.17</v>
      </c>
      <c r="E51" t="s">
        <v>86</v>
      </c>
      <c r="F51" t="s">
        <v>36</v>
      </c>
      <c r="G51" t="s">
        <v>69</v>
      </c>
      <c r="H51">
        <v>1</v>
      </c>
      <c r="I51" t="s">
        <v>45</v>
      </c>
      <c r="J51" t="s">
        <v>46</v>
      </c>
      <c r="K51" s="1">
        <v>43230</v>
      </c>
      <c r="L51" t="s">
        <v>28</v>
      </c>
    </row>
    <row r="52" spans="1:12" x14ac:dyDescent="0.3">
      <c r="A52">
        <v>51</v>
      </c>
      <c r="B52">
        <v>100</v>
      </c>
      <c r="C52">
        <v>62</v>
      </c>
      <c r="D52">
        <v>161.29</v>
      </c>
      <c r="E52" t="s">
        <v>87</v>
      </c>
      <c r="F52" t="s">
        <v>19</v>
      </c>
      <c r="G52" t="s">
        <v>69</v>
      </c>
      <c r="H52">
        <v>2</v>
      </c>
      <c r="I52" t="s">
        <v>78</v>
      </c>
      <c r="J52" t="s">
        <v>79</v>
      </c>
      <c r="K52" s="1">
        <v>43233</v>
      </c>
      <c r="L52" t="s">
        <v>17</v>
      </c>
    </row>
    <row r="53" spans="1:12" x14ac:dyDescent="0.3">
      <c r="A53">
        <v>52</v>
      </c>
      <c r="B53">
        <v>117</v>
      </c>
      <c r="C53">
        <v>57</v>
      </c>
      <c r="D53">
        <v>205.26</v>
      </c>
      <c r="E53" t="s">
        <v>63</v>
      </c>
      <c r="F53" t="s">
        <v>19</v>
      </c>
      <c r="G53" t="s">
        <v>69</v>
      </c>
      <c r="H53">
        <v>2</v>
      </c>
      <c r="I53" t="s">
        <v>31</v>
      </c>
      <c r="J53" t="s">
        <v>32</v>
      </c>
      <c r="K53" s="1">
        <v>43247</v>
      </c>
      <c r="L53" t="s">
        <v>17</v>
      </c>
    </row>
    <row r="54" spans="1:12" x14ac:dyDescent="0.3">
      <c r="A54">
        <v>53</v>
      </c>
      <c r="B54">
        <v>102</v>
      </c>
      <c r="C54">
        <v>55</v>
      </c>
      <c r="D54">
        <v>185.45</v>
      </c>
      <c r="E54" t="s">
        <v>80</v>
      </c>
      <c r="F54" t="s">
        <v>25</v>
      </c>
      <c r="G54" t="s">
        <v>69</v>
      </c>
      <c r="H54">
        <v>1</v>
      </c>
      <c r="I54" t="s">
        <v>26</v>
      </c>
      <c r="J54" t="s">
        <v>27</v>
      </c>
      <c r="K54" s="1">
        <v>43553</v>
      </c>
      <c r="L54" t="s">
        <v>28</v>
      </c>
    </row>
    <row r="55" spans="1:12" x14ac:dyDescent="0.3">
      <c r="A55">
        <v>54</v>
      </c>
      <c r="B55">
        <v>114</v>
      </c>
      <c r="C55">
        <v>56</v>
      </c>
      <c r="D55">
        <v>203.57</v>
      </c>
      <c r="E55" t="s">
        <v>88</v>
      </c>
      <c r="F55" t="s">
        <v>69</v>
      </c>
      <c r="G55" t="s">
        <v>14</v>
      </c>
      <c r="H55">
        <v>1</v>
      </c>
      <c r="I55" t="s">
        <v>26</v>
      </c>
      <c r="J55" t="s">
        <v>27</v>
      </c>
      <c r="K55" s="1">
        <v>43555</v>
      </c>
      <c r="L55" t="s">
        <v>17</v>
      </c>
    </row>
    <row r="56" spans="1:12" x14ac:dyDescent="0.3">
      <c r="A56">
        <v>55</v>
      </c>
      <c r="B56">
        <v>100</v>
      </c>
      <c r="C56">
        <v>55</v>
      </c>
      <c r="D56">
        <v>181.81</v>
      </c>
      <c r="E56" t="s">
        <v>44</v>
      </c>
      <c r="F56" t="s">
        <v>69</v>
      </c>
      <c r="G56" t="s">
        <v>14</v>
      </c>
      <c r="H56">
        <v>1</v>
      </c>
      <c r="I56" t="s">
        <v>26</v>
      </c>
      <c r="J56" t="s">
        <v>27</v>
      </c>
      <c r="K56" s="1">
        <v>43555</v>
      </c>
      <c r="L56" t="s">
        <v>17</v>
      </c>
    </row>
    <row r="57" spans="1:12" x14ac:dyDescent="0.3">
      <c r="A57">
        <v>56</v>
      </c>
      <c r="B57">
        <v>100</v>
      </c>
      <c r="C57">
        <v>64</v>
      </c>
      <c r="D57">
        <v>156.25</v>
      </c>
      <c r="E57" t="s">
        <v>89</v>
      </c>
      <c r="F57" t="s">
        <v>20</v>
      </c>
      <c r="G57" t="s">
        <v>30</v>
      </c>
      <c r="H57">
        <v>1</v>
      </c>
      <c r="I57" t="s">
        <v>31</v>
      </c>
      <c r="J57" t="s">
        <v>32</v>
      </c>
      <c r="K57" s="1">
        <v>43565</v>
      </c>
      <c r="L57" t="s">
        <v>28</v>
      </c>
    </row>
    <row r="58" spans="1:12" x14ac:dyDescent="0.3">
      <c r="A58">
        <v>57</v>
      </c>
      <c r="B58">
        <v>100</v>
      </c>
      <c r="C58">
        <v>58</v>
      </c>
      <c r="D58">
        <v>172.41</v>
      </c>
      <c r="E58" t="s">
        <v>72</v>
      </c>
      <c r="F58" t="s">
        <v>14</v>
      </c>
      <c r="G58" t="s">
        <v>13</v>
      </c>
      <c r="H58">
        <v>1</v>
      </c>
      <c r="I58" t="s">
        <v>51</v>
      </c>
      <c r="J58" t="s">
        <v>52</v>
      </c>
      <c r="K58" s="1">
        <v>43574</v>
      </c>
      <c r="L58" t="s">
        <v>17</v>
      </c>
    </row>
    <row r="59" spans="1:12" x14ac:dyDescent="0.3">
      <c r="A59">
        <v>58</v>
      </c>
      <c r="B59">
        <v>105</v>
      </c>
      <c r="C59">
        <v>63</v>
      </c>
      <c r="D59">
        <v>166.66</v>
      </c>
      <c r="E59" t="s">
        <v>60</v>
      </c>
      <c r="F59" t="s">
        <v>25</v>
      </c>
      <c r="G59" t="s">
        <v>90</v>
      </c>
      <c r="H59">
        <v>1</v>
      </c>
      <c r="I59" t="s">
        <v>91</v>
      </c>
      <c r="J59" t="s">
        <v>92</v>
      </c>
      <c r="K59" s="1">
        <v>43577</v>
      </c>
      <c r="L59" t="s">
        <v>28</v>
      </c>
    </row>
    <row r="60" spans="1:12" x14ac:dyDescent="0.3">
      <c r="A60">
        <v>59</v>
      </c>
      <c r="B60">
        <v>132</v>
      </c>
      <c r="C60">
        <v>69</v>
      </c>
      <c r="D60">
        <v>191.3</v>
      </c>
      <c r="E60" t="s">
        <v>89</v>
      </c>
      <c r="F60" t="s">
        <v>20</v>
      </c>
      <c r="G60" t="s">
        <v>14</v>
      </c>
      <c r="H60">
        <v>1</v>
      </c>
      <c r="I60" t="s">
        <v>93</v>
      </c>
      <c r="J60" t="s">
        <v>94</v>
      </c>
      <c r="K60" s="1">
        <v>44098</v>
      </c>
      <c r="L60" t="s">
        <v>17</v>
      </c>
    </row>
    <row r="61" spans="1:12" x14ac:dyDescent="0.3">
      <c r="A61">
        <v>60</v>
      </c>
      <c r="B61">
        <v>106</v>
      </c>
      <c r="C61">
        <v>50</v>
      </c>
      <c r="D61">
        <v>212</v>
      </c>
      <c r="E61" t="s">
        <v>95</v>
      </c>
      <c r="F61" t="s">
        <v>20</v>
      </c>
      <c r="G61" t="s">
        <v>25</v>
      </c>
      <c r="H61">
        <v>1</v>
      </c>
      <c r="I61" t="s">
        <v>96</v>
      </c>
      <c r="J61" t="s">
        <v>97</v>
      </c>
      <c r="K61" s="1">
        <v>44101</v>
      </c>
      <c r="L61" t="s">
        <v>28</v>
      </c>
    </row>
    <row r="62" spans="1:12" x14ac:dyDescent="0.3">
      <c r="A62">
        <v>61</v>
      </c>
      <c r="B62">
        <v>101</v>
      </c>
      <c r="C62">
        <v>58</v>
      </c>
      <c r="D62">
        <v>174.13</v>
      </c>
      <c r="E62" t="s">
        <v>98</v>
      </c>
      <c r="F62" t="s">
        <v>90</v>
      </c>
      <c r="G62" t="s">
        <v>19</v>
      </c>
      <c r="H62">
        <v>2</v>
      </c>
      <c r="I62" t="s">
        <v>96</v>
      </c>
      <c r="J62" t="s">
        <v>97</v>
      </c>
      <c r="K62" s="1">
        <v>44121</v>
      </c>
      <c r="L62" t="s">
        <v>17</v>
      </c>
    </row>
    <row r="63" spans="1:12" x14ac:dyDescent="0.3">
      <c r="A63">
        <v>62</v>
      </c>
      <c r="B63">
        <v>106</v>
      </c>
      <c r="C63">
        <v>61</v>
      </c>
      <c r="D63">
        <v>173.77</v>
      </c>
      <c r="E63" t="s">
        <v>98</v>
      </c>
      <c r="F63" t="s">
        <v>90</v>
      </c>
      <c r="G63" t="s">
        <v>20</v>
      </c>
      <c r="H63">
        <v>1</v>
      </c>
      <c r="I63" t="s">
        <v>93</v>
      </c>
      <c r="J63" t="s">
        <v>94</v>
      </c>
      <c r="K63" s="1">
        <v>44124</v>
      </c>
      <c r="L63" t="s">
        <v>28</v>
      </c>
    </row>
    <row r="64" spans="1:12" x14ac:dyDescent="0.3">
      <c r="A64">
        <v>63</v>
      </c>
      <c r="B64">
        <v>107</v>
      </c>
      <c r="C64">
        <v>60</v>
      </c>
      <c r="D64">
        <v>178.33</v>
      </c>
      <c r="E64" t="s">
        <v>85</v>
      </c>
      <c r="F64" t="s">
        <v>25</v>
      </c>
      <c r="G64" t="s">
        <v>30</v>
      </c>
      <c r="H64">
        <v>2</v>
      </c>
      <c r="I64" t="s">
        <v>99</v>
      </c>
      <c r="J64" t="s">
        <v>100</v>
      </c>
      <c r="K64" s="1">
        <v>44129</v>
      </c>
      <c r="L64" t="s">
        <v>17</v>
      </c>
    </row>
    <row r="65" spans="1:12" x14ac:dyDescent="0.3">
      <c r="A65">
        <v>64</v>
      </c>
      <c r="B65">
        <v>119</v>
      </c>
      <c r="C65">
        <v>63</v>
      </c>
      <c r="D65">
        <v>188.88</v>
      </c>
      <c r="E65" t="s">
        <v>80</v>
      </c>
      <c r="F65" t="s">
        <v>25</v>
      </c>
      <c r="G65" t="s">
        <v>101</v>
      </c>
      <c r="H65">
        <v>2</v>
      </c>
      <c r="I65" t="s">
        <v>31</v>
      </c>
      <c r="J65" t="s">
        <v>32</v>
      </c>
      <c r="K65" s="1">
        <v>44298</v>
      </c>
      <c r="L65" t="s">
        <v>28</v>
      </c>
    </row>
    <row r="66" spans="1:12" x14ac:dyDescent="0.3">
      <c r="A66">
        <v>65</v>
      </c>
      <c r="B66">
        <v>101</v>
      </c>
      <c r="C66">
        <v>52</v>
      </c>
      <c r="D66">
        <v>194.23</v>
      </c>
      <c r="E66" t="s">
        <v>102</v>
      </c>
      <c r="F66" t="s">
        <v>14</v>
      </c>
      <c r="G66" t="s">
        <v>25</v>
      </c>
      <c r="H66">
        <v>2</v>
      </c>
      <c r="I66" t="s">
        <v>31</v>
      </c>
      <c r="J66" t="s">
        <v>32</v>
      </c>
      <c r="K66" s="1">
        <v>44308</v>
      </c>
      <c r="L66" t="s">
        <v>17</v>
      </c>
    </row>
    <row r="67" spans="1:12" x14ac:dyDescent="0.3">
      <c r="A67">
        <v>66</v>
      </c>
      <c r="B67">
        <v>124</v>
      </c>
      <c r="C67">
        <v>64</v>
      </c>
      <c r="D67">
        <v>193.75</v>
      </c>
      <c r="E67" t="s">
        <v>103</v>
      </c>
      <c r="F67" t="s">
        <v>25</v>
      </c>
      <c r="G67" t="s">
        <v>69</v>
      </c>
      <c r="H67">
        <v>1</v>
      </c>
      <c r="I67" t="s">
        <v>104</v>
      </c>
      <c r="J67" t="s">
        <v>46</v>
      </c>
      <c r="K67" s="1">
        <v>44318</v>
      </c>
      <c r="L67" t="s">
        <v>17</v>
      </c>
    </row>
    <row r="68" spans="1:12" x14ac:dyDescent="0.3">
      <c r="A68">
        <v>67</v>
      </c>
      <c r="B68">
        <v>101</v>
      </c>
      <c r="C68">
        <v>60</v>
      </c>
      <c r="D68">
        <v>168.33</v>
      </c>
      <c r="E68" t="s">
        <v>105</v>
      </c>
      <c r="F68" t="s">
        <v>19</v>
      </c>
      <c r="G68" t="s">
        <v>25</v>
      </c>
      <c r="H68">
        <v>1</v>
      </c>
      <c r="I68" t="s">
        <v>99</v>
      </c>
      <c r="J68" t="s">
        <v>100</v>
      </c>
      <c r="K68" s="1">
        <v>44471</v>
      </c>
      <c r="L68" t="s">
        <v>28</v>
      </c>
    </row>
    <row r="69" spans="1:12" x14ac:dyDescent="0.3">
      <c r="A69">
        <v>68</v>
      </c>
      <c r="B69">
        <v>100</v>
      </c>
      <c r="C69">
        <v>68</v>
      </c>
      <c r="D69">
        <v>147.05000000000001</v>
      </c>
      <c r="E69" t="s">
        <v>103</v>
      </c>
      <c r="F69" t="s">
        <v>25</v>
      </c>
      <c r="G69" t="s">
        <v>30</v>
      </c>
      <c r="H69">
        <v>1</v>
      </c>
      <c r="I69" t="s">
        <v>106</v>
      </c>
      <c r="J69" t="s">
        <v>107</v>
      </c>
      <c r="K69" s="1">
        <v>44653</v>
      </c>
      <c r="L69" t="s">
        <v>17</v>
      </c>
    </row>
    <row r="70" spans="1:12" x14ac:dyDescent="0.3">
      <c r="A70">
        <v>69</v>
      </c>
      <c r="B70">
        <v>103</v>
      </c>
      <c r="C70">
        <v>60</v>
      </c>
      <c r="D70">
        <v>171.66</v>
      </c>
      <c r="E70" t="s">
        <v>89</v>
      </c>
      <c r="F70" t="s">
        <v>108</v>
      </c>
      <c r="G70" t="s">
        <v>30</v>
      </c>
      <c r="H70">
        <v>1</v>
      </c>
      <c r="I70" t="s">
        <v>43</v>
      </c>
      <c r="J70" t="s">
        <v>32</v>
      </c>
      <c r="K70" s="1">
        <v>44667</v>
      </c>
      <c r="L70" t="s">
        <v>17</v>
      </c>
    </row>
    <row r="71" spans="1:12" x14ac:dyDescent="0.3">
      <c r="A71">
        <v>70</v>
      </c>
      <c r="B71">
        <v>103</v>
      </c>
      <c r="C71">
        <v>61</v>
      </c>
      <c r="D71">
        <v>168.85</v>
      </c>
      <c r="E71" t="s">
        <v>103</v>
      </c>
      <c r="F71" t="s">
        <v>25</v>
      </c>
      <c r="G71" t="s">
        <v>13</v>
      </c>
      <c r="H71">
        <v>1</v>
      </c>
      <c r="I71" t="s">
        <v>43</v>
      </c>
      <c r="J71" t="s">
        <v>32</v>
      </c>
      <c r="K71" s="1">
        <v>44669</v>
      </c>
      <c r="L71" t="s">
        <v>17</v>
      </c>
    </row>
    <row r="72" spans="1:12" x14ac:dyDescent="0.3">
      <c r="A72">
        <v>71</v>
      </c>
      <c r="B72">
        <v>116</v>
      </c>
      <c r="C72">
        <v>65</v>
      </c>
      <c r="D72">
        <v>178.46</v>
      </c>
      <c r="E72" t="s">
        <v>103</v>
      </c>
      <c r="F72" t="s">
        <v>25</v>
      </c>
      <c r="G72" t="s">
        <v>90</v>
      </c>
      <c r="H72">
        <v>1</v>
      </c>
      <c r="I72" t="s">
        <v>31</v>
      </c>
      <c r="J72" t="s">
        <v>32</v>
      </c>
      <c r="K72" s="1">
        <v>44673</v>
      </c>
      <c r="L72" t="s">
        <v>17</v>
      </c>
    </row>
    <row r="73" spans="1:12" x14ac:dyDescent="0.3">
      <c r="A73">
        <v>72</v>
      </c>
      <c r="B73">
        <v>103</v>
      </c>
      <c r="C73">
        <v>62</v>
      </c>
      <c r="D73">
        <v>166.12</v>
      </c>
      <c r="E73" t="s">
        <v>89</v>
      </c>
      <c r="F73" t="s">
        <v>108</v>
      </c>
      <c r="G73" t="s">
        <v>30</v>
      </c>
      <c r="H73">
        <v>1</v>
      </c>
      <c r="I73" t="s">
        <v>31</v>
      </c>
      <c r="J73" t="s">
        <v>32</v>
      </c>
      <c r="K73" s="1">
        <v>44675</v>
      </c>
      <c r="L73" t="s">
        <v>17</v>
      </c>
    </row>
    <row r="74" spans="1:12" x14ac:dyDescent="0.3">
      <c r="A74">
        <v>73</v>
      </c>
      <c r="B74">
        <v>140</v>
      </c>
      <c r="C74">
        <v>70</v>
      </c>
      <c r="D74">
        <v>200</v>
      </c>
      <c r="E74" t="s">
        <v>71</v>
      </c>
      <c r="F74" t="s">
        <v>108</v>
      </c>
      <c r="G74" t="s">
        <v>13</v>
      </c>
      <c r="H74">
        <v>1</v>
      </c>
      <c r="I74" t="s">
        <v>106</v>
      </c>
      <c r="J74" t="s">
        <v>107</v>
      </c>
      <c r="K74" s="1">
        <v>44699</v>
      </c>
      <c r="L74" t="s">
        <v>17</v>
      </c>
    </row>
    <row r="75" spans="1:12" x14ac:dyDescent="0.3">
      <c r="A75">
        <v>74</v>
      </c>
      <c r="B75">
        <v>112</v>
      </c>
      <c r="C75">
        <v>54</v>
      </c>
      <c r="D75">
        <v>207.4</v>
      </c>
      <c r="E75" t="s">
        <v>109</v>
      </c>
      <c r="F75" t="s">
        <v>14</v>
      </c>
      <c r="G75" t="s">
        <v>108</v>
      </c>
      <c r="H75">
        <v>1</v>
      </c>
      <c r="I75" t="s">
        <v>51</v>
      </c>
      <c r="J75" t="s">
        <v>52</v>
      </c>
      <c r="K75" s="1">
        <v>44706</v>
      </c>
      <c r="L75" t="s">
        <v>17</v>
      </c>
    </row>
    <row r="76" spans="1:12" x14ac:dyDescent="0.3">
      <c r="A76">
        <v>75</v>
      </c>
      <c r="B76">
        <v>106</v>
      </c>
      <c r="C76">
        <v>60</v>
      </c>
      <c r="D76">
        <v>176.66</v>
      </c>
      <c r="E76" t="s">
        <v>103</v>
      </c>
      <c r="F76" t="s">
        <v>25</v>
      </c>
      <c r="G76" t="s">
        <v>14</v>
      </c>
      <c r="H76">
        <v>2</v>
      </c>
      <c r="I76" t="s">
        <v>110</v>
      </c>
      <c r="J76" t="s">
        <v>111</v>
      </c>
      <c r="K76" s="1">
        <v>44708</v>
      </c>
      <c r="L76" t="s">
        <v>17</v>
      </c>
    </row>
    <row r="77" spans="1:12" x14ac:dyDescent="0.3">
      <c r="A77">
        <v>76</v>
      </c>
      <c r="B77">
        <v>100</v>
      </c>
      <c r="C77">
        <v>55</v>
      </c>
      <c r="D77">
        <v>181.81</v>
      </c>
      <c r="E77" t="s">
        <v>112</v>
      </c>
      <c r="F77" t="s">
        <v>69</v>
      </c>
      <c r="G77" t="s">
        <v>13</v>
      </c>
      <c r="H77">
        <v>1</v>
      </c>
      <c r="I77" t="s">
        <v>51</v>
      </c>
      <c r="J77" t="s">
        <v>52</v>
      </c>
      <c r="K77" s="1">
        <v>45030</v>
      </c>
      <c r="L77" t="s">
        <v>17</v>
      </c>
    </row>
    <row r="78" spans="1:12" x14ac:dyDescent="0.3">
      <c r="A78">
        <v>77</v>
      </c>
      <c r="B78">
        <v>104</v>
      </c>
      <c r="C78">
        <v>51</v>
      </c>
      <c r="D78">
        <v>203.92</v>
      </c>
      <c r="E78" t="s">
        <v>113</v>
      </c>
      <c r="F78" t="s">
        <v>13</v>
      </c>
      <c r="G78" t="s">
        <v>30</v>
      </c>
      <c r="H78">
        <v>1</v>
      </c>
      <c r="I78" t="s">
        <v>31</v>
      </c>
      <c r="J78" t="s">
        <v>32</v>
      </c>
      <c r="K78" s="1">
        <v>45032</v>
      </c>
      <c r="L78" t="s">
        <v>28</v>
      </c>
    </row>
    <row r="79" spans="1:12" x14ac:dyDescent="0.3">
      <c r="A79">
        <v>78</v>
      </c>
      <c r="B79">
        <v>124</v>
      </c>
      <c r="C79">
        <v>62</v>
      </c>
      <c r="D79">
        <v>200</v>
      </c>
      <c r="E79" t="s">
        <v>114</v>
      </c>
      <c r="F79" t="s">
        <v>25</v>
      </c>
      <c r="G79" t="s">
        <v>30</v>
      </c>
      <c r="H79">
        <v>1</v>
      </c>
      <c r="I79" t="s">
        <v>31</v>
      </c>
      <c r="J79" t="s">
        <v>32</v>
      </c>
      <c r="K79" s="1">
        <v>45046</v>
      </c>
      <c r="L79" t="s">
        <v>28</v>
      </c>
    </row>
    <row r="80" spans="1:12" x14ac:dyDescent="0.3">
      <c r="A80">
        <v>79</v>
      </c>
      <c r="B80">
        <v>103</v>
      </c>
      <c r="C80">
        <v>49</v>
      </c>
      <c r="D80">
        <v>210.2</v>
      </c>
      <c r="E80" t="s">
        <v>115</v>
      </c>
      <c r="F80" t="s">
        <v>30</v>
      </c>
      <c r="G80" t="s">
        <v>116</v>
      </c>
      <c r="H80">
        <v>1</v>
      </c>
      <c r="I80" t="s">
        <v>31</v>
      </c>
      <c r="J80" t="s">
        <v>32</v>
      </c>
      <c r="K80" s="1">
        <v>45058</v>
      </c>
      <c r="L80" t="s">
        <v>17</v>
      </c>
    </row>
    <row r="81" spans="1:12" x14ac:dyDescent="0.3">
      <c r="A81">
        <v>80</v>
      </c>
      <c r="B81">
        <v>103</v>
      </c>
      <c r="C81">
        <v>65</v>
      </c>
      <c r="D81">
        <v>158.46</v>
      </c>
      <c r="E81" t="s">
        <v>117</v>
      </c>
      <c r="F81" t="s">
        <v>101</v>
      </c>
      <c r="G81" t="s">
        <v>90</v>
      </c>
      <c r="H81">
        <v>1</v>
      </c>
      <c r="I81" t="s">
        <v>104</v>
      </c>
      <c r="J81" t="s">
        <v>46</v>
      </c>
      <c r="K81" s="1">
        <v>45059</v>
      </c>
      <c r="L81" t="s">
        <v>17</v>
      </c>
    </row>
    <row r="82" spans="1:12" x14ac:dyDescent="0.3">
      <c r="A82">
        <v>81</v>
      </c>
      <c r="B82">
        <v>101</v>
      </c>
      <c r="C82">
        <v>58</v>
      </c>
      <c r="D82">
        <v>174.13</v>
      </c>
      <c r="E82" t="s">
        <v>118</v>
      </c>
      <c r="F82" t="s">
        <v>116</v>
      </c>
      <c r="G82" t="s">
        <v>69</v>
      </c>
      <c r="H82">
        <v>1</v>
      </c>
      <c r="I82" t="s">
        <v>110</v>
      </c>
      <c r="J82" t="s">
        <v>111</v>
      </c>
      <c r="K82" s="1">
        <v>45061</v>
      </c>
      <c r="L82" t="s">
        <v>17</v>
      </c>
    </row>
    <row r="83" spans="1:12" x14ac:dyDescent="0.3">
      <c r="A83">
        <v>82</v>
      </c>
      <c r="B83">
        <v>104</v>
      </c>
      <c r="C83">
        <v>51</v>
      </c>
      <c r="D83">
        <v>203.92</v>
      </c>
      <c r="E83" t="s">
        <v>119</v>
      </c>
      <c r="F83" t="s">
        <v>69</v>
      </c>
      <c r="G83" t="s">
        <v>14</v>
      </c>
      <c r="H83">
        <v>1</v>
      </c>
      <c r="I83" t="s">
        <v>26</v>
      </c>
      <c r="J83" t="s">
        <v>27</v>
      </c>
      <c r="K83" s="1">
        <v>45064</v>
      </c>
      <c r="L83" t="s">
        <v>28</v>
      </c>
    </row>
    <row r="84" spans="1:12" x14ac:dyDescent="0.3">
      <c r="A84">
        <v>83</v>
      </c>
      <c r="B84">
        <v>100</v>
      </c>
      <c r="C84">
        <v>63</v>
      </c>
      <c r="D84">
        <v>158.72999999999999</v>
      </c>
      <c r="E84" t="s">
        <v>72</v>
      </c>
      <c r="F84" t="s">
        <v>14</v>
      </c>
      <c r="G84" t="s">
        <v>69</v>
      </c>
      <c r="H84">
        <v>2</v>
      </c>
      <c r="I84" t="s">
        <v>26</v>
      </c>
      <c r="J84" t="s">
        <v>27</v>
      </c>
      <c r="K84" s="1">
        <v>45064</v>
      </c>
      <c r="L84" t="s">
        <v>17</v>
      </c>
    </row>
    <row r="85" spans="1:12" x14ac:dyDescent="0.3">
      <c r="A85">
        <v>84</v>
      </c>
      <c r="B85">
        <v>100</v>
      </c>
      <c r="C85">
        <v>47</v>
      </c>
      <c r="D85">
        <v>212.77</v>
      </c>
      <c r="E85" t="s">
        <v>120</v>
      </c>
      <c r="F85" t="s">
        <v>30</v>
      </c>
      <c r="G85" t="s">
        <v>69</v>
      </c>
      <c r="H85">
        <v>2</v>
      </c>
      <c r="I85" t="s">
        <v>31</v>
      </c>
      <c r="J85" t="s">
        <v>32</v>
      </c>
      <c r="K85" s="1">
        <v>45067</v>
      </c>
      <c r="L85" t="s">
        <v>17</v>
      </c>
    </row>
    <row r="86" spans="1:12" x14ac:dyDescent="0.3">
      <c r="A86">
        <v>85</v>
      </c>
      <c r="B86">
        <v>101</v>
      </c>
      <c r="C86">
        <v>61</v>
      </c>
      <c r="D86">
        <v>165.57</v>
      </c>
      <c r="E86" t="s">
        <v>72</v>
      </c>
      <c r="F86" t="s">
        <v>14</v>
      </c>
      <c r="G86" t="s">
        <v>116</v>
      </c>
      <c r="H86">
        <v>1</v>
      </c>
      <c r="I86" t="s">
        <v>15</v>
      </c>
      <c r="J86" t="s">
        <v>121</v>
      </c>
      <c r="K86" s="1">
        <v>45067</v>
      </c>
      <c r="L86" t="s">
        <v>28</v>
      </c>
    </row>
    <row r="87" spans="1:12" x14ac:dyDescent="0.3">
      <c r="A87">
        <v>86</v>
      </c>
      <c r="B87">
        <v>104</v>
      </c>
      <c r="C87">
        <v>52</v>
      </c>
      <c r="D87">
        <v>200</v>
      </c>
      <c r="E87" t="s">
        <v>118</v>
      </c>
      <c r="F87" t="s">
        <v>116</v>
      </c>
      <c r="G87" t="s">
        <v>14</v>
      </c>
      <c r="H87">
        <v>2</v>
      </c>
      <c r="I87" t="s">
        <v>15</v>
      </c>
      <c r="J87" t="s">
        <v>121</v>
      </c>
      <c r="K87" s="1">
        <v>45067</v>
      </c>
      <c r="L87" t="s">
        <v>17</v>
      </c>
    </row>
    <row r="88" spans="1:12" x14ac:dyDescent="0.3">
      <c r="A88">
        <v>87</v>
      </c>
      <c r="B88">
        <v>129</v>
      </c>
      <c r="C88">
        <v>60</v>
      </c>
      <c r="D88">
        <v>215</v>
      </c>
      <c r="E88" t="s">
        <v>118</v>
      </c>
      <c r="F88" t="s">
        <v>116</v>
      </c>
      <c r="G88" t="s">
        <v>30</v>
      </c>
      <c r="H88">
        <v>1</v>
      </c>
      <c r="I88" t="s">
        <v>110</v>
      </c>
      <c r="J88" t="s">
        <v>111</v>
      </c>
      <c r="K88" s="1">
        <v>45072</v>
      </c>
      <c r="L88" t="s">
        <v>17</v>
      </c>
    </row>
    <row r="89" spans="1:12" x14ac:dyDescent="0.3">
      <c r="A89">
        <v>88</v>
      </c>
      <c r="B89">
        <v>113</v>
      </c>
      <c r="C89">
        <v>72</v>
      </c>
      <c r="D89">
        <v>156.94</v>
      </c>
      <c r="E89" t="s">
        <v>72</v>
      </c>
      <c r="F89" t="s">
        <v>122</v>
      </c>
      <c r="G89" t="s">
        <v>25</v>
      </c>
      <c r="H89">
        <v>1</v>
      </c>
      <c r="I89" t="s">
        <v>91</v>
      </c>
      <c r="J89" t="s">
        <v>92</v>
      </c>
      <c r="K89" s="1">
        <v>45388</v>
      </c>
      <c r="L89" t="s">
        <v>28</v>
      </c>
    </row>
    <row r="90" spans="1:12" x14ac:dyDescent="0.3">
      <c r="A90">
        <v>89</v>
      </c>
      <c r="B90">
        <v>100</v>
      </c>
      <c r="C90">
        <v>58</v>
      </c>
      <c r="D90">
        <v>172.41</v>
      </c>
      <c r="E90" t="s">
        <v>103</v>
      </c>
      <c r="F90" t="s">
        <v>25</v>
      </c>
      <c r="G90" t="s">
        <v>122</v>
      </c>
      <c r="H90">
        <v>2</v>
      </c>
      <c r="I90" t="s">
        <v>91</v>
      </c>
      <c r="J90" t="s">
        <v>92</v>
      </c>
      <c r="K90" s="1">
        <v>45388</v>
      </c>
      <c r="L90" t="s">
        <v>123</v>
      </c>
    </row>
    <row r="91" spans="1:12" x14ac:dyDescent="0.3">
      <c r="A91">
        <v>90</v>
      </c>
      <c r="B91">
        <v>105</v>
      </c>
      <c r="C91">
        <v>63</v>
      </c>
      <c r="D91">
        <v>166.66</v>
      </c>
      <c r="E91" t="s">
        <v>62</v>
      </c>
      <c r="F91" t="s">
        <v>30</v>
      </c>
      <c r="G91" t="s">
        <v>19</v>
      </c>
      <c r="H91">
        <v>2</v>
      </c>
      <c r="I91" t="s">
        <v>31</v>
      </c>
      <c r="J91" t="s">
        <v>32</v>
      </c>
      <c r="K91" s="1">
        <v>45396</v>
      </c>
      <c r="L91" t="s">
        <v>28</v>
      </c>
    </row>
    <row r="92" spans="1:12" x14ac:dyDescent="0.3">
      <c r="A92">
        <v>91</v>
      </c>
      <c r="B92">
        <v>102</v>
      </c>
      <c r="C92">
        <v>41</v>
      </c>
      <c r="D92">
        <v>248.78</v>
      </c>
      <c r="E92" t="s">
        <v>124</v>
      </c>
      <c r="F92" t="s">
        <v>69</v>
      </c>
      <c r="G92" t="s">
        <v>122</v>
      </c>
      <c r="H92">
        <v>1</v>
      </c>
      <c r="I92" t="s">
        <v>15</v>
      </c>
      <c r="J92" t="s">
        <v>121</v>
      </c>
      <c r="K92" s="1">
        <v>45397</v>
      </c>
      <c r="L92" t="s">
        <v>17</v>
      </c>
    </row>
    <row r="93" spans="1:12" x14ac:dyDescent="0.3">
      <c r="A93">
        <v>92</v>
      </c>
      <c r="B93">
        <v>109</v>
      </c>
      <c r="C93">
        <v>56</v>
      </c>
      <c r="D93">
        <v>194.64</v>
      </c>
      <c r="E93" t="s">
        <v>125</v>
      </c>
      <c r="F93" t="s">
        <v>13</v>
      </c>
      <c r="G93" t="s">
        <v>25</v>
      </c>
      <c r="H93">
        <v>1</v>
      </c>
      <c r="I93" t="s">
        <v>51</v>
      </c>
      <c r="J93" t="s">
        <v>52</v>
      </c>
      <c r="K93" s="1">
        <v>45398</v>
      </c>
      <c r="L93" t="s">
        <v>28</v>
      </c>
    </row>
    <row r="94" spans="1:12" x14ac:dyDescent="0.3">
      <c r="A94">
        <v>93</v>
      </c>
      <c r="B94">
        <v>107</v>
      </c>
      <c r="C94">
        <v>60</v>
      </c>
      <c r="D94">
        <v>178.33</v>
      </c>
      <c r="E94" t="s">
        <v>103</v>
      </c>
      <c r="F94" t="s">
        <v>25</v>
      </c>
      <c r="G94" t="s">
        <v>13</v>
      </c>
      <c r="H94">
        <v>2</v>
      </c>
      <c r="I94" t="s">
        <v>51</v>
      </c>
      <c r="J94" t="s">
        <v>52</v>
      </c>
      <c r="K94" s="1">
        <v>45398</v>
      </c>
      <c r="L94" t="s">
        <v>123</v>
      </c>
    </row>
    <row r="95" spans="1:12" x14ac:dyDescent="0.3">
      <c r="A95">
        <v>94</v>
      </c>
      <c r="B95">
        <v>104</v>
      </c>
      <c r="C95">
        <v>60</v>
      </c>
      <c r="D95">
        <v>173.33</v>
      </c>
      <c r="E95" t="s">
        <v>114</v>
      </c>
      <c r="F95" t="s">
        <v>25</v>
      </c>
      <c r="G95" t="s">
        <v>30</v>
      </c>
      <c r="H95">
        <v>2</v>
      </c>
      <c r="I95" t="s">
        <v>91</v>
      </c>
      <c r="J95" t="s">
        <v>92</v>
      </c>
      <c r="K95" s="1">
        <v>45404</v>
      </c>
      <c r="L95" t="s">
        <v>17</v>
      </c>
    </row>
    <row r="96" spans="1:12" x14ac:dyDescent="0.3">
      <c r="A96">
        <v>95</v>
      </c>
      <c r="B96">
        <v>108</v>
      </c>
      <c r="C96">
        <v>60</v>
      </c>
      <c r="D96">
        <v>180</v>
      </c>
      <c r="E96" t="s">
        <v>105</v>
      </c>
      <c r="F96" t="s">
        <v>19</v>
      </c>
      <c r="G96" t="s">
        <v>108</v>
      </c>
      <c r="H96">
        <v>1</v>
      </c>
      <c r="I96" t="s">
        <v>70</v>
      </c>
      <c r="J96" t="s">
        <v>49</v>
      </c>
      <c r="K96" s="1">
        <v>45405</v>
      </c>
      <c r="L96" t="s">
        <v>28</v>
      </c>
    </row>
    <row r="97" spans="1:12" x14ac:dyDescent="0.3">
      <c r="A97">
        <v>96</v>
      </c>
      <c r="B97">
        <v>124</v>
      </c>
      <c r="C97">
        <v>63</v>
      </c>
      <c r="D97">
        <v>196.83</v>
      </c>
      <c r="E97" t="s">
        <v>126</v>
      </c>
      <c r="F97" t="s">
        <v>108</v>
      </c>
      <c r="G97" t="s">
        <v>19</v>
      </c>
      <c r="H97">
        <v>2</v>
      </c>
      <c r="I97" t="s">
        <v>70</v>
      </c>
      <c r="J97" t="s">
        <v>49</v>
      </c>
      <c r="K97" s="1">
        <v>45405</v>
      </c>
      <c r="L97" t="s">
        <v>17</v>
      </c>
    </row>
    <row r="98" spans="1:12" x14ac:dyDescent="0.3">
      <c r="A98">
        <v>97</v>
      </c>
      <c r="B98">
        <v>108</v>
      </c>
      <c r="C98">
        <v>48</v>
      </c>
      <c r="D98">
        <v>225</v>
      </c>
      <c r="E98" t="s">
        <v>88</v>
      </c>
      <c r="F98" t="s">
        <v>101</v>
      </c>
      <c r="G98" t="s">
        <v>13</v>
      </c>
      <c r="H98">
        <v>2</v>
      </c>
      <c r="I98" t="s">
        <v>51</v>
      </c>
      <c r="J98" t="s">
        <v>52</v>
      </c>
      <c r="K98" s="1">
        <v>45408</v>
      </c>
      <c r="L98" t="s">
        <v>17</v>
      </c>
    </row>
    <row r="99" spans="1:12" x14ac:dyDescent="0.3">
      <c r="A99">
        <v>98</v>
      </c>
      <c r="B99">
        <v>100</v>
      </c>
      <c r="C99">
        <v>41</v>
      </c>
      <c r="D99">
        <v>243.9</v>
      </c>
      <c r="E99" t="s">
        <v>127</v>
      </c>
      <c r="F99" t="s">
        <v>122</v>
      </c>
      <c r="G99" t="s">
        <v>116</v>
      </c>
      <c r="H99">
        <v>2</v>
      </c>
      <c r="I99" t="s">
        <v>110</v>
      </c>
      <c r="J99" t="s">
        <v>111</v>
      </c>
      <c r="K99" s="1">
        <v>45410</v>
      </c>
      <c r="L99" t="s">
        <v>17</v>
      </c>
    </row>
    <row r="100" spans="1:12" x14ac:dyDescent="0.3">
      <c r="A100">
        <v>99</v>
      </c>
      <c r="B100">
        <v>102</v>
      </c>
      <c r="C100">
        <v>51</v>
      </c>
      <c r="D100">
        <v>200</v>
      </c>
      <c r="E100" t="s">
        <v>115</v>
      </c>
      <c r="F100" t="s">
        <v>30</v>
      </c>
      <c r="G100" t="s">
        <v>69</v>
      </c>
      <c r="H100">
        <v>2</v>
      </c>
      <c r="I100" t="s">
        <v>31</v>
      </c>
      <c r="J100" t="s">
        <v>32</v>
      </c>
      <c r="K100" s="1">
        <v>45418</v>
      </c>
      <c r="L100" t="s">
        <v>17</v>
      </c>
    </row>
    <row r="101" spans="1:12" x14ac:dyDescent="0.3">
      <c r="A101">
        <v>100</v>
      </c>
      <c r="B101">
        <v>104</v>
      </c>
      <c r="C101">
        <v>55</v>
      </c>
      <c r="D101">
        <v>189.09</v>
      </c>
      <c r="E101" t="s">
        <v>118</v>
      </c>
      <c r="F101" t="s">
        <v>116</v>
      </c>
      <c r="G101" t="s">
        <v>19</v>
      </c>
      <c r="H101">
        <v>1</v>
      </c>
      <c r="I101" t="s">
        <v>110</v>
      </c>
      <c r="J101" t="s">
        <v>111</v>
      </c>
      <c r="K101" s="1">
        <v>45422</v>
      </c>
      <c r="L101" t="s">
        <v>17</v>
      </c>
    </row>
    <row r="102" spans="1:12" x14ac:dyDescent="0.3">
      <c r="A102">
        <v>101</v>
      </c>
      <c r="B102">
        <v>103</v>
      </c>
      <c r="C102">
        <v>51</v>
      </c>
      <c r="D102">
        <v>201.96</v>
      </c>
      <c r="E102" t="s">
        <v>128</v>
      </c>
      <c r="F102" t="s">
        <v>116</v>
      </c>
      <c r="G102" t="s">
        <v>19</v>
      </c>
      <c r="H102">
        <v>1</v>
      </c>
      <c r="I102" t="s">
        <v>110</v>
      </c>
      <c r="J102" t="s">
        <v>111</v>
      </c>
      <c r="K102" s="1">
        <v>45422</v>
      </c>
      <c r="L102" t="s">
        <v>17</v>
      </c>
    </row>
    <row r="103" spans="1:12" x14ac:dyDescent="0.3">
      <c r="A103">
        <v>102</v>
      </c>
      <c r="B103">
        <v>106</v>
      </c>
      <c r="C103">
        <v>47</v>
      </c>
      <c r="D103">
        <v>225.53</v>
      </c>
      <c r="E103" t="s">
        <v>129</v>
      </c>
      <c r="F103" t="s">
        <v>69</v>
      </c>
      <c r="G103" t="s">
        <v>25</v>
      </c>
      <c r="H103">
        <v>1</v>
      </c>
      <c r="I103" t="s">
        <v>26</v>
      </c>
      <c r="J103" t="s">
        <v>27</v>
      </c>
      <c r="K103" s="1">
        <v>45739</v>
      </c>
      <c r="L103" t="s">
        <v>17</v>
      </c>
    </row>
    <row r="104" spans="1:12" x14ac:dyDescent="0.3">
      <c r="A104">
        <v>103</v>
      </c>
      <c r="B104">
        <v>103</v>
      </c>
      <c r="C104">
        <v>42</v>
      </c>
      <c r="D104">
        <v>245.24</v>
      </c>
      <c r="E104" t="s">
        <v>130</v>
      </c>
      <c r="F104" t="s">
        <v>101</v>
      </c>
      <c r="G104" t="s">
        <v>19</v>
      </c>
      <c r="H104">
        <v>1</v>
      </c>
      <c r="I104" t="s">
        <v>131</v>
      </c>
      <c r="J104" t="s">
        <v>132</v>
      </c>
      <c r="K104" s="1">
        <v>45755</v>
      </c>
      <c r="L104" t="s">
        <v>17</v>
      </c>
    </row>
    <row r="105" spans="1:12" x14ac:dyDescent="0.3">
      <c r="A105">
        <v>104</v>
      </c>
      <c r="B105">
        <v>141</v>
      </c>
      <c r="C105">
        <v>55</v>
      </c>
      <c r="D105">
        <v>256.36</v>
      </c>
      <c r="E105" t="s">
        <v>133</v>
      </c>
      <c r="F105" t="s">
        <v>69</v>
      </c>
      <c r="G105" t="s">
        <v>101</v>
      </c>
      <c r="H105">
        <v>2</v>
      </c>
      <c r="I105" t="s">
        <v>26</v>
      </c>
      <c r="J105" t="s">
        <v>27</v>
      </c>
      <c r="K105" s="1">
        <v>45759</v>
      </c>
      <c r="L105" t="s">
        <v>17</v>
      </c>
    </row>
    <row r="106" spans="1:12" x14ac:dyDescent="0.3">
      <c r="A106">
        <v>105</v>
      </c>
      <c r="B106">
        <v>101</v>
      </c>
      <c r="C106">
        <v>38</v>
      </c>
      <c r="D106">
        <v>265.77999999999997</v>
      </c>
      <c r="E106" t="s">
        <v>134</v>
      </c>
      <c r="F106" t="s">
        <v>25</v>
      </c>
      <c r="G106" t="s">
        <v>116</v>
      </c>
      <c r="H106">
        <v>2</v>
      </c>
      <c r="I106" t="s">
        <v>91</v>
      </c>
      <c r="J106" t="s">
        <v>92</v>
      </c>
      <c r="K106" s="1">
        <v>45775</v>
      </c>
      <c r="L106" t="s">
        <v>17</v>
      </c>
    </row>
    <row r="107" spans="1:12" x14ac:dyDescent="0.3">
      <c r="A107">
        <v>106</v>
      </c>
      <c r="B107">
        <v>112</v>
      </c>
      <c r="C107">
        <v>65</v>
      </c>
      <c r="D107">
        <v>172.3</v>
      </c>
      <c r="E107" t="s">
        <v>89</v>
      </c>
      <c r="F107" t="s">
        <v>90</v>
      </c>
      <c r="G107" t="s">
        <v>116</v>
      </c>
      <c r="H107">
        <v>1</v>
      </c>
      <c r="I107" t="s">
        <v>135</v>
      </c>
      <c r="J107" t="s">
        <v>46</v>
      </c>
      <c r="K107" s="1">
        <v>45795</v>
      </c>
      <c r="L107" t="s">
        <v>28</v>
      </c>
    </row>
    <row r="108" spans="1:12" x14ac:dyDescent="0.3">
      <c r="A108">
        <v>107</v>
      </c>
      <c r="B108">
        <v>108</v>
      </c>
      <c r="C108">
        <v>61</v>
      </c>
      <c r="D108">
        <v>177.04</v>
      </c>
      <c r="E108" t="s">
        <v>128</v>
      </c>
      <c r="F108" t="s">
        <v>116</v>
      </c>
      <c r="G108" t="s">
        <v>90</v>
      </c>
      <c r="H108">
        <v>2</v>
      </c>
      <c r="I108" t="s">
        <v>135</v>
      </c>
      <c r="J108" t="s">
        <v>46</v>
      </c>
      <c r="K108" s="1">
        <v>45795</v>
      </c>
      <c r="L108" t="s">
        <v>17</v>
      </c>
    </row>
    <row r="109" spans="1:12" x14ac:dyDescent="0.3">
      <c r="A109">
        <v>108</v>
      </c>
      <c r="B109">
        <v>117</v>
      </c>
      <c r="C109">
        <v>64</v>
      </c>
      <c r="D109">
        <v>182.81</v>
      </c>
      <c r="E109" t="s">
        <v>136</v>
      </c>
      <c r="F109" t="s">
        <v>108</v>
      </c>
      <c r="G109" t="s">
        <v>116</v>
      </c>
      <c r="H109">
        <v>1</v>
      </c>
      <c r="I109" t="s">
        <v>110</v>
      </c>
      <c r="J109" t="s">
        <v>111</v>
      </c>
      <c r="K109" s="1">
        <v>45799</v>
      </c>
      <c r="L109"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D209-B592-4A85-B782-2E14D86B3754}">
  <dimension ref="A1"/>
  <sheetViews>
    <sheetView showGridLines="0" tabSelected="1" topLeftCell="A5" zoomScale="60" workbookViewId="0">
      <selection activeCell="AK33" sqref="AK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ipl_centuries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Prini Tiyu</dc:creator>
  <cp:lastModifiedBy>Prini Tiyu</cp:lastModifiedBy>
  <dcterms:created xsi:type="dcterms:W3CDTF">2025-06-30T08:32:38Z</dcterms:created>
  <dcterms:modified xsi:type="dcterms:W3CDTF">2025-07-17T11:48:29Z</dcterms:modified>
</cp:coreProperties>
</file>