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8.xml" ContentType="application/vnd.openxmlformats-officedocument.drawing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1 Executive Summary" sheetId="2" state="visible" r:id="rId2"/>
    <sheet xmlns:r="http://schemas.openxmlformats.org/officeDocument/2006/relationships" name="2 Conclusion" sheetId="3" state="visible" r:id="rId3"/>
    <sheet xmlns:r="http://schemas.openxmlformats.org/officeDocument/2006/relationships" name="3 Test Result Summary" sheetId="4" state="visible" r:id="rId4"/>
    <sheet xmlns:r="http://schemas.openxmlformats.org/officeDocument/2006/relationships" name="4 Table Of Contents" sheetId="5" state="visible" r:id="rId5"/>
    <sheet xmlns:r="http://schemas.openxmlformats.org/officeDocument/2006/relationships" name="5 Running Robots" sheetId="6" state="visible" r:id="rId6"/>
    <sheet xmlns:r="http://schemas.openxmlformats.org/officeDocument/2006/relationships" name="6 Response Time" sheetId="7" state="visible" r:id="rId7"/>
    <sheet xmlns:r="http://schemas.openxmlformats.org/officeDocument/2006/relationships" name="7 OC3 Response Time" sheetId="8" state="visible" r:id="rId8"/>
    <sheet xmlns:r="http://schemas.openxmlformats.org/officeDocument/2006/relationships" name="8 TPS Pass" sheetId="9" state="visible" r:id="rId9"/>
    <sheet xmlns:r="http://schemas.openxmlformats.org/officeDocument/2006/relationships" name="9 TPS Fail" sheetId="10" state="visible" r:id="rId10"/>
    <sheet xmlns:r="http://schemas.openxmlformats.org/officeDocument/2006/relationships" name="10 AUT" sheetId="11" state="visible" r:id="rId11"/>
    <sheet xmlns:r="http://schemas.openxmlformats.org/officeDocument/2006/relationships" name="11 AUT Metrics" sheetId="12" state="visible" r:id="rId12"/>
    <sheet xmlns:r="http://schemas.openxmlformats.org/officeDocument/2006/relationships" name="12 Agents" sheetId="13" state="visible" r:id="rId13"/>
    <sheet xmlns:r="http://schemas.openxmlformats.org/officeDocument/2006/relationships" name="13 Agent Metrics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Tahoma"/>
      <color rgb="00000000"/>
      <sz val="12"/>
    </font>
    <font>
      <name val="Tahoma"/>
      <color rgb="0007545e"/>
      <sz val="12"/>
    </font>
    <font>
      <name val="Tahoma"/>
      <color rgb="00000000"/>
      <sz val="24"/>
    </font>
    <font>
      <name val="Tahoma"/>
      <color rgb="00000000"/>
      <sz val="18"/>
    </font>
    <font>
      <name val="Tahoma"/>
      <color rgb="0007545e"/>
      <sz val="24"/>
    </font>
    <font>
      <name val="Tahoma"/>
      <color rgb="0007545e"/>
      <sz val="21"/>
    </font>
    <font>
      <name val="Tahoma"/>
      <color rgb="0007545e"/>
      <sz val="19"/>
    </font>
    <font>
      <name val="Tahoma"/>
      <color rgb="0007545e"/>
      <sz val="16"/>
    </font>
    <font>
      <name val="Tahoma"/>
      <color rgb="0007545e"/>
      <sz val="14"/>
    </font>
  </fonts>
  <fills count="18">
    <fill>
      <patternFill/>
    </fill>
    <fill>
      <patternFill patternType="gray125"/>
    </fill>
    <fill>
      <patternFill patternType="solid">
        <fgColor rgb="005df0f8"/>
      </patternFill>
    </fill>
    <fill>
      <patternFill patternType="solid">
        <fgColor rgb="00c42555"/>
      </patternFill>
    </fill>
    <fill>
      <patternFill patternType="solid">
        <fgColor rgb="00e9d7ba"/>
      </patternFill>
    </fill>
    <fill>
      <patternFill patternType="solid">
        <fgColor rgb="002635d1"/>
      </patternFill>
    </fill>
    <fill>
      <patternFill patternType="solid">
        <fgColor rgb="0024b1ba"/>
      </patternFill>
    </fill>
    <fill>
      <patternFill patternType="solid">
        <fgColor rgb="001276de"/>
      </patternFill>
    </fill>
    <fill>
      <patternFill patternType="solid">
        <fgColor rgb="00429584"/>
      </patternFill>
    </fill>
    <fill>
      <patternFill patternType="solid">
        <fgColor rgb="003ed9c4"/>
      </patternFill>
    </fill>
    <fill>
      <patternFill patternType="solid">
        <fgColor rgb="001018b6"/>
      </patternFill>
    </fill>
    <fill>
      <patternFill patternType="solid">
        <fgColor rgb="00d7dd93"/>
      </patternFill>
    </fill>
    <fill>
      <patternFill patternType="solid">
        <fgColor rgb="0066920a"/>
      </patternFill>
    </fill>
    <fill>
      <patternFill patternType="solid">
        <fgColor rgb="006016d9"/>
      </patternFill>
    </fill>
    <fill>
      <patternFill patternType="solid">
        <fgColor rgb="0027dec4"/>
      </patternFill>
    </fill>
    <fill>
      <patternFill patternType="solid">
        <fgColor rgb="006246b4"/>
      </patternFill>
    </fill>
    <fill>
      <patternFill patternType="solid">
        <fgColor rgb="008e345e"/>
      </patternFill>
    </fill>
    <fill>
      <patternFill patternType="solid">
        <fgColor rgb="007fb891"/>
      </patternFill>
    </fill>
  </fills>
  <borders count="3">
    <border>
      <left/>
      <right/>
      <top/>
      <bottom/>
      <diagonal/>
    </border>
    <border/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3">
    <xf numFmtId="0" fontId="0" fillId="0" borderId="0"/>
    <xf numFmtId="0" fontId="1" fillId="0" borderId="1"/>
    <xf numFmtId="0" fontId="2" fillId="0" borderId="1"/>
    <xf numFmtId="0" fontId="3" fillId="0" borderId="1" applyAlignment="1">
      <alignment horizontal="center" wrapText="1"/>
    </xf>
    <xf numFmtId="0" fontId="4" fillId="0" borderId="1" applyAlignment="1">
      <alignment horizontal="center" wrapText="1"/>
    </xf>
    <xf numFmtId="0" fontId="5" fillId="0" borderId="1"/>
    <xf numFmtId="0" fontId="6" fillId="0" borderId="1"/>
    <xf numFmtId="0" fontId="7" fillId="0" borderId="1"/>
    <xf numFmtId="0" fontId="8" fillId="0" borderId="1"/>
    <xf numFmtId="0" fontId="9" fillId="0" borderId="1"/>
    <xf numFmtId="0" fontId="2" fillId="0" borderId="1"/>
    <xf numFmtId="0" fontId="2" fillId="0" borderId="2"/>
    <xf numFmtId="0" fontId="1" fillId="0" borderId="2"/>
  </cellStyleXfs>
  <cellXfs count="26">
    <xf numFmtId="0" fontId="0" fillId="0" borderId="0" pivotButton="0" quotePrefix="0" xfId="0"/>
    <xf numFmtId="0" fontId="3" fillId="0" borderId="1" applyAlignment="1" pivotButton="0" quotePrefix="0" xfId="3">
      <alignment horizontal="center" wrapText="1"/>
    </xf>
    <xf numFmtId="0" fontId="4" fillId="0" borderId="1" applyAlignment="1" pivotButton="0" quotePrefix="0" xfId="4">
      <alignment horizontal="center" wrapText="1"/>
    </xf>
    <xf numFmtId="0" fontId="5" fillId="0" borderId="1" pivotButton="0" quotePrefix="0" xfId="5"/>
    <xf numFmtId="0" fontId="1" fillId="0" borderId="1" pivotButton="0" quotePrefix="0" xfId="1"/>
    <xf numFmtId="0" fontId="2" fillId="0" borderId="2" pivotButton="0" quotePrefix="0" xfId="11"/>
    <xf numFmtId="0" fontId="1" fillId="0" borderId="2" pivotButton="0" quotePrefix="0" xfId="12"/>
    <xf numFmtId="0" fontId="6" fillId="0" borderId="1" pivotButton="0" quotePrefix="0" xfId="6"/>
    <xf numFmtId="0" fontId="1" fillId="2" borderId="2" pivotButton="0" quotePrefix="0" xfId="12"/>
    <xf numFmtId="0" fontId="1" fillId="3" borderId="2" pivotButton="0" quotePrefix="0" xfId="12"/>
    <xf numFmtId="0" fontId="1" fillId="4" borderId="2" pivotButton="0" quotePrefix="0" xfId="12"/>
    <xf numFmtId="0" fontId="1" fillId="5" borderId="2" pivotButton="0" quotePrefix="0" xfId="12"/>
    <xf numFmtId="0" fontId="1" fillId="6" borderId="2" pivotButton="0" quotePrefix="0" xfId="12"/>
    <xf numFmtId="0" fontId="1" fillId="7" borderId="2" pivotButton="0" quotePrefix="0" xfId="12"/>
    <xf numFmtId="0" fontId="1" fillId="8" borderId="2" pivotButton="0" quotePrefix="0" xfId="12"/>
    <xf numFmtId="0" fontId="1" fillId="9" borderId="2" pivotButton="0" quotePrefix="0" xfId="12"/>
    <xf numFmtId="0" fontId="1" fillId="10" borderId="2" pivotButton="0" quotePrefix="0" xfId="12"/>
    <xf numFmtId="0" fontId="1" fillId="11" borderId="2" pivotButton="0" quotePrefix="0" xfId="12"/>
    <xf numFmtId="0" fontId="1" fillId="12" borderId="2" pivotButton="0" quotePrefix="0" xfId="12"/>
    <xf numFmtId="0" fontId="1" fillId="13" borderId="2" pivotButton="0" quotePrefix="0" xfId="12"/>
    <xf numFmtId="0" fontId="1" fillId="14" borderId="2" pivotButton="0" quotePrefix="0" xfId="12"/>
    <xf numFmtId="0" fontId="1" fillId="15" borderId="2" pivotButton="0" quotePrefix="0" xfId="12"/>
    <xf numFmtId="0" fontId="7" fillId="0" borderId="1" pivotButton="0" quotePrefix="0" xfId="7"/>
    <xf numFmtId="0" fontId="8" fillId="0" borderId="1" pivotButton="0" quotePrefix="0" xfId="8"/>
    <xf numFmtId="0" fontId="1" fillId="16" borderId="2" pivotButton="0" quotePrefix="0" xfId="12"/>
    <xf numFmtId="0" fontId="1" fillId="17" borderId="2" pivotButton="0" quotePrefix="0" xfId="12"/>
  </cellXfs>
  <cellStyles count="13">
    <cellStyle name="Normal" xfId="0" builtinId="0" hidden="0"/>
    <cellStyle name="Default" xfId="1" hidden="0"/>
    <cellStyle name="Highlight" xfId="2" hidden="0"/>
    <cellStyle name="CoverTitle" xfId="3" hidden="0"/>
    <cellStyle name="CoverSubTitle" xfId="4" hidden="0"/>
    <cellStyle name="Heading 1" xfId="5" hidden="0"/>
    <cellStyle name="Heading 2" xfId="6" hidden="0"/>
    <cellStyle name="Heading 3" xfId="7" hidden="0"/>
    <cellStyle name="Heading 4" xfId="8" hidden="0"/>
    <cellStyle name="Heading 5" xfId="9" hidden="0"/>
    <cellStyle name="Heading 6" xfId="10" hidden="0"/>
    <cellStyle name="Table Heading" xfId="11" hidden="0"/>
    <cellStyle name="Table Data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Relationship Type="http://schemas.openxmlformats.org/officeDocument/2006/relationships/image" Target="/xl/media/image9.png" Id="rId3"/></Relationships>
</file>

<file path=xl/drawings/_rels/drawing8.xml.rels><Relationships xmlns="http://schemas.openxmlformats.org/package/2006/relationships"><Relationship Type="http://schemas.openxmlformats.org/officeDocument/2006/relationships/image" Target="/xl/media/image10.png" Id="rId1"/><Relationship Type="http://schemas.openxmlformats.org/officeDocument/2006/relationships/image" Target="/xl/media/image11.png" Id="rId2"/><Relationship Type="http://schemas.openxmlformats.org/officeDocument/2006/relationships/image" Target="/xl/media/image12.png" Id="rId3"/><Relationship Type="http://schemas.openxmlformats.org/officeDocument/2006/relationships/image" Target="/xl/media/image13.png" Id="rId4"/><Relationship Type="http://schemas.openxmlformats.org/officeDocument/2006/relationships/image" Target="/xl/media/image14.png" Id="rId5"/><Relationship Type="http://schemas.openxmlformats.org/officeDocument/2006/relationships/image" Target="/xl/media/image15.png" Id="rId6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2438400" cy="24574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3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5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</col>
      <colOff>0</colOff>
      <row>4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4381500" cy="32861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56</row>
      <rowOff>0</rowOff>
    </from>
    <ext cx="4381500" cy="32861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</col>
      <colOff>0</colOff>
      <row>3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4381500" cy="32861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55</row>
      <rowOff>0</rowOff>
    </from>
    <ext cx="4381500" cy="3286125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81</row>
      <rowOff>0</rowOff>
    </from>
    <ext cx="4381500" cy="3286125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107</row>
      <rowOff>0</rowOff>
    </from>
    <ext cx="4381500" cy="3286125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133</row>
      <rowOff>0</rowOff>
    </from>
    <ext cx="4381500" cy="3286125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/>
    <row r="3" ht="60" customHeight="1">
      <c r="A3" s="1" t="inlineStr">
        <is>
          <t>Open Cart 3 Performance Test Report</t>
        </is>
      </c>
    </row>
    <row r="5"/>
    <row r="20" ht="24" customHeight="1">
      <c r="A20" s="2" t="inlineStr">
        <is>
          <t>14/02/2021 08:46 PM - 08:57 PM</t>
        </is>
      </c>
    </row>
  </sheetData>
  <mergeCells count="2">
    <mergeCell ref="A3:I3"/>
    <mergeCell ref="A20:I20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27" sqref="A27"/>
    </sheetView>
  </sheetViews>
  <sheetFormatPr baseColWidth="8" defaultRowHeight="15"/>
  <cols>
    <col width="3" customWidth="1" min="1" max="1"/>
    <col width="23" customWidth="1" min="2" max="2"/>
    <col width="7.800000000000001" customWidth="1" min="3" max="3"/>
    <col width="6.5" customWidth="1" min="4" max="4"/>
  </cols>
  <sheetData>
    <row r="1" ht="24" customHeight="1">
      <c r="A1" s="3" t="inlineStr">
        <is>
          <t>9 TPS Fail</t>
        </is>
      </c>
    </row>
    <row r="2"/>
    <row r="3"/>
    <row r="22" ht="24" customHeight="1">
      <c r="A22" s="7" t="inlineStr">
        <is>
          <t>9.1 Details</t>
        </is>
      </c>
    </row>
    <row r="23"/>
    <row r="24">
      <c r="B24" s="5" t="inlineStr">
        <is>
          <t>Result Name</t>
        </is>
      </c>
      <c r="C24" s="5" t="inlineStr">
        <is>
          <t>Result</t>
        </is>
      </c>
      <c r="D24" s="5" t="inlineStr">
        <is>
          <t>Count</t>
        </is>
      </c>
    </row>
    <row r="25">
      <c r="A25" s="10" t="n"/>
      <c r="B25" s="6" t="inlineStr">
        <is>
          <t>OC3 Add Product to Cart</t>
        </is>
      </c>
      <c r="C25" s="6" t="inlineStr">
        <is>
          <t>FAIL</t>
        </is>
      </c>
      <c r="D25" s="6" t="n">
        <v>1</v>
      </c>
    </row>
    <row r="27"/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selection activeCell="A81" sqref="A81"/>
    </sheetView>
  </sheetViews>
  <sheetFormatPr baseColWidth="8" defaultRowHeight="15"/>
  <cols>
    <col width="3" customWidth="1" min="1" max="1"/>
    <col width="16.9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</cols>
  <sheetData>
    <row r="1" ht="24" customHeight="1">
      <c r="A1" s="3" t="inlineStr">
        <is>
          <t>10 AUT</t>
        </is>
      </c>
    </row>
    <row r="2" ht="24" customHeight="1">
      <c r="A2" s="7" t="inlineStr">
        <is>
          <t>10.1 Web Server</t>
        </is>
      </c>
    </row>
    <row r="3" ht="24" customHeight="1">
      <c r="A3" s="22" t="inlineStr">
        <is>
          <t>10.1.1 CPU Idle</t>
        </is>
      </c>
    </row>
    <row r="4"/>
    <row r="5"/>
    <row r="24" ht="24" customHeight="1">
      <c r="A24" s="23" t="inlineStr">
        <is>
          <t>10.1.1.1 Details</t>
        </is>
      </c>
    </row>
    <row r="25"/>
    <row r="26">
      <c r="B26" s="5" t="inlineStr">
        <is>
          <t>PrimaryMetric</t>
        </is>
      </c>
      <c r="C26" s="5" t="inlineStr">
        <is>
          <t>Minimum</t>
        </is>
      </c>
      <c r="D26" s="5" t="inlineStr">
        <is>
          <t>Average</t>
        </is>
      </c>
      <c r="E26" s="5" t="inlineStr">
        <is>
          <t>95%ile</t>
        </is>
      </c>
      <c r="F26" s="5" t="inlineStr">
        <is>
          <t>Maximum</t>
        </is>
      </c>
      <c r="G26" s="5" t="inlineStr">
        <is>
          <t>Std. Dev.</t>
        </is>
      </c>
    </row>
    <row r="27">
      <c r="A27" s="24" t="n"/>
      <c r="B27" s="6" t="inlineStr">
        <is>
          <t>opencart3</t>
        </is>
      </c>
      <c r="C27" s="6" t="n">
        <v>81</v>
      </c>
      <c r="D27" s="6" t="n">
        <v>95.535</v>
      </c>
      <c r="E27" s="6" t="n">
        <v>100</v>
      </c>
      <c r="F27" s="6" t="n">
        <v>100</v>
      </c>
      <c r="G27" s="6" t="n">
        <v>5.825</v>
      </c>
    </row>
    <row r="29" ht="24" customHeight="1">
      <c r="A29" s="22" t="inlineStr">
        <is>
          <t>10.1.2 Memory Free</t>
        </is>
      </c>
    </row>
    <row r="30"/>
    <row r="31"/>
    <row r="50" ht="24" customHeight="1">
      <c r="A50" s="23" t="inlineStr">
        <is>
          <t>10.1.2.1 Details</t>
        </is>
      </c>
    </row>
    <row r="51"/>
    <row r="52">
      <c r="B52" s="5" t="inlineStr">
        <is>
          <t>PrimaryMetric</t>
        </is>
      </c>
      <c r="C52" s="5" t="inlineStr">
        <is>
          <t>Minimum</t>
        </is>
      </c>
      <c r="D52" s="5" t="inlineStr">
        <is>
          <t>Average</t>
        </is>
      </c>
      <c r="E52" s="5" t="inlineStr">
        <is>
          <t>95%ile</t>
        </is>
      </c>
      <c r="F52" s="5" t="inlineStr">
        <is>
          <t>Maximum</t>
        </is>
      </c>
      <c r="G52" s="5" t="inlineStr">
        <is>
          <t>Std. Dev.</t>
        </is>
      </c>
    </row>
    <row r="53">
      <c r="A53" s="24" t="n"/>
      <c r="B53" s="6" t="inlineStr">
        <is>
          <t>opencart3</t>
        </is>
      </c>
      <c r="C53" s="6" t="n">
        <v>5400</v>
      </c>
      <c r="D53" s="6" t="n">
        <v>8059.921</v>
      </c>
      <c r="E53" s="6" t="n">
        <v>14272</v>
      </c>
      <c r="F53" s="6" t="n">
        <v>15312</v>
      </c>
      <c r="G53" s="6" t="n">
        <v>2786.652</v>
      </c>
    </row>
    <row r="55" ht="24" customHeight="1">
      <c r="A55" s="22" t="inlineStr">
        <is>
          <t>10.1.3 CPU Stolen</t>
        </is>
      </c>
    </row>
    <row r="56"/>
    <row r="57"/>
    <row r="76" ht="24" customHeight="1">
      <c r="A76" s="23" t="inlineStr">
        <is>
          <t>10.1.3.1 Dteails</t>
        </is>
      </c>
    </row>
    <row r="77"/>
    <row r="78">
      <c r="B78" s="5" t="inlineStr">
        <is>
          <t>PrimaryMetric</t>
        </is>
      </c>
      <c r="C78" s="5" t="inlineStr">
        <is>
          <t>Minimum</t>
        </is>
      </c>
      <c r="D78" s="5" t="inlineStr">
        <is>
          <t>Average</t>
        </is>
      </c>
      <c r="E78" s="5" t="inlineStr">
        <is>
          <t>95%ile</t>
        </is>
      </c>
      <c r="F78" s="5" t="inlineStr">
        <is>
          <t>Maximum</t>
        </is>
      </c>
      <c r="G78" s="5" t="inlineStr">
        <is>
          <t>Std. Dev.</t>
        </is>
      </c>
    </row>
    <row r="79">
      <c r="A79" s="24" t="n"/>
      <c r="B79" s="6" t="inlineStr">
        <is>
          <t>opencart3</t>
        </is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1"/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A47" sqref="A47"/>
    </sheetView>
  </sheetViews>
  <sheetFormatPr baseColWidth="8" defaultRowHeight="15"/>
  <cols>
    <col width="3" customWidth="1" min="1" max="1"/>
    <col width="16.9" customWidth="1" min="2" max="2"/>
    <col width="34" customWidth="1" min="3" max="3"/>
    <col width="355" customWidth="1" min="4" max="4"/>
  </cols>
  <sheetData>
    <row r="1" ht="24" customHeight="1">
      <c r="A1" s="3" t="inlineStr">
        <is>
          <t>11 AUT Metrics</t>
        </is>
      </c>
    </row>
    <row r="2"/>
    <row r="3">
      <c r="B3" s="5" t="inlineStr">
        <is>
          <t>PrimaryMetric</t>
        </is>
      </c>
      <c r="C3" s="5" t="inlineStr">
        <is>
          <t>SecondaryMetric</t>
        </is>
      </c>
      <c r="D3" s="5" t="inlineStr">
        <is>
          <t>MetricValue</t>
        </is>
      </c>
    </row>
    <row r="4">
      <c r="B4" s="6" t="inlineStr">
        <is>
          <t>opencart3</t>
        </is>
      </c>
      <c r="C4" s="6" t="inlineStr">
        <is>
          <t>lscpu: Architecture</t>
        </is>
      </c>
      <c r="D4" s="6" t="inlineStr">
        <is>
          <t>x86_64</t>
        </is>
      </c>
    </row>
    <row r="5">
      <c r="B5" s="6" t="inlineStr">
        <is>
          <t>opencart3</t>
        </is>
      </c>
      <c r="C5" s="6" t="inlineStr">
        <is>
          <t>lscpu: BogoMIPS</t>
        </is>
      </c>
      <c r="D5" s="6" t="inlineStr">
        <is>
          <t>5423.94</t>
        </is>
      </c>
    </row>
    <row r="6">
      <c r="B6" s="6" t="inlineStr">
        <is>
          <t>opencart3</t>
        </is>
      </c>
      <c r="C6" s="6" t="inlineStr">
        <is>
          <t>lscpu: Byte Order</t>
        </is>
      </c>
      <c r="D6" s="6" t="inlineStr">
        <is>
          <t>Little Endian</t>
        </is>
      </c>
    </row>
    <row r="7">
      <c r="B7" s="6" t="inlineStr">
        <is>
          <t>opencart3</t>
        </is>
      </c>
      <c r="C7" s="6" t="inlineStr">
        <is>
          <t>lscpu: CPU MHz</t>
        </is>
      </c>
      <c r="D7" s="6" t="inlineStr">
        <is>
          <t>2711.972</t>
        </is>
      </c>
    </row>
    <row r="8">
      <c r="B8" s="6" t="inlineStr">
        <is>
          <t>opencart3</t>
        </is>
      </c>
      <c r="C8" s="6" t="inlineStr">
        <is>
          <t>lscpu: CPU family</t>
        </is>
      </c>
      <c r="D8" s="6" t="inlineStr">
        <is>
          <t>6</t>
        </is>
      </c>
    </row>
    <row r="9">
      <c r="B9" s="6" t="inlineStr">
        <is>
          <t>opencart3</t>
        </is>
      </c>
      <c r="C9" s="6" t="inlineStr">
        <is>
          <t>lscpu: CPU op-mode(s)</t>
        </is>
      </c>
      <c r="D9" s="6" t="inlineStr">
        <is>
          <t>32-bit, 64-bit</t>
        </is>
      </c>
    </row>
    <row r="10">
      <c r="B10" s="6" t="inlineStr">
        <is>
          <t>opencart3</t>
        </is>
      </c>
      <c r="C10" s="6" t="inlineStr">
        <is>
          <t>lscpu: CPU(s)</t>
        </is>
      </c>
      <c r="D10" s="6" t="inlineStr">
        <is>
          <t>2</t>
        </is>
      </c>
    </row>
    <row r="11">
      <c r="B11" s="6" t="inlineStr">
        <is>
          <t>opencart3</t>
        </is>
      </c>
      <c r="C11" s="6" t="inlineStr">
        <is>
          <t>lscpu: Core(s) per socket</t>
        </is>
      </c>
      <c r="D11" s="6" t="inlineStr">
        <is>
          <t>2</t>
        </is>
      </c>
    </row>
    <row r="12">
      <c r="B12" s="6" t="inlineStr">
        <is>
          <t>opencart3</t>
        </is>
      </c>
      <c r="C12" s="6" t="inlineStr">
        <is>
          <t>lscpu: Flags</t>
        </is>
      </c>
      <c r="D12" s="6" t="inlineStr">
        <is>
          <t>fpu vme de pse tsc msr pae mce cx8 apic sep mtrr pge mca cmov pat pse36 clflush mmx fxsr sse sse2 ht syscall nx rdtscp lm constant_tsc rep_good nopl xtopology nonstop_tsc pni pclmulqdq ssse3 cx16 pcid sse4_1 sse4_2 movbe popcnt aes xsave avx rdrand lahf_lm abm 3dnowprefetch invpcid_single kaiser fsgsbase avx2 invpcid rdseed clflushopt md_clear flush_l1d</t>
        </is>
      </c>
    </row>
    <row r="13">
      <c r="B13" s="6" t="inlineStr">
        <is>
          <t>opencart3</t>
        </is>
      </c>
      <c r="C13" s="6" t="inlineStr">
        <is>
          <t>lscpu: Hypervisor vendor</t>
        </is>
      </c>
      <c r="D13" s="6" t="inlineStr">
        <is>
          <t>Oracle</t>
        </is>
      </c>
    </row>
    <row r="14">
      <c r="B14" s="6" t="inlineStr">
        <is>
          <t>opencart3</t>
        </is>
      </c>
      <c r="C14" s="6" t="inlineStr">
        <is>
          <t>lscpu: L1d cache</t>
        </is>
      </c>
      <c r="D14" s="6" t="inlineStr">
        <is>
          <t>32K</t>
        </is>
      </c>
    </row>
    <row r="15">
      <c r="B15" s="6" t="inlineStr">
        <is>
          <t>opencart3</t>
        </is>
      </c>
      <c r="C15" s="6" t="inlineStr">
        <is>
          <t>lscpu: L1i cache</t>
        </is>
      </c>
      <c r="D15" s="6" t="inlineStr">
        <is>
          <t>32K</t>
        </is>
      </c>
    </row>
    <row r="16">
      <c r="B16" s="6" t="inlineStr">
        <is>
          <t>opencart3</t>
        </is>
      </c>
      <c r="C16" s="6" t="inlineStr">
        <is>
          <t>lscpu: L2 cache</t>
        </is>
      </c>
      <c r="D16" s="6" t="inlineStr">
        <is>
          <t>256K</t>
        </is>
      </c>
    </row>
    <row r="17">
      <c r="B17" s="6" t="inlineStr">
        <is>
          <t>opencart3</t>
        </is>
      </c>
      <c r="C17" s="6" t="inlineStr">
        <is>
          <t>lscpu: L3 cache</t>
        </is>
      </c>
      <c r="D17" s="6" t="inlineStr">
        <is>
          <t>8192K</t>
        </is>
      </c>
    </row>
    <row r="18">
      <c r="B18" s="6" t="inlineStr">
        <is>
          <t>opencart3</t>
        </is>
      </c>
      <c r="C18" s="6" t="inlineStr">
        <is>
          <t>lscpu: Model</t>
        </is>
      </c>
      <c r="D18" s="6" t="inlineStr">
        <is>
          <t>142</t>
        </is>
      </c>
    </row>
    <row r="19">
      <c r="B19" s="6" t="inlineStr">
        <is>
          <t>opencart3</t>
        </is>
      </c>
      <c r="C19" s="6" t="inlineStr">
        <is>
          <t>lscpu: Model name</t>
        </is>
      </c>
      <c r="D19" s="6" t="inlineStr">
        <is>
          <t>Intel(R) Core(TM) i7-8559U CPU @ 2.70GHz</t>
        </is>
      </c>
    </row>
    <row r="20">
      <c r="B20" s="6" t="inlineStr">
        <is>
          <t>opencart3</t>
        </is>
      </c>
      <c r="C20" s="6" t="inlineStr">
        <is>
          <t>lscpu: NUMA node(s)</t>
        </is>
      </c>
      <c r="D20" s="6" t="inlineStr">
        <is>
          <t>1</t>
        </is>
      </c>
    </row>
    <row r="21">
      <c r="B21" s="6" t="inlineStr">
        <is>
          <t>opencart3</t>
        </is>
      </c>
      <c r="C21" s="6" t="inlineStr">
        <is>
          <t>lscpu: NUMA node0 CPU(s)</t>
        </is>
      </c>
      <c r="D21" s="6" t="inlineStr">
        <is>
          <t>0,1</t>
        </is>
      </c>
    </row>
    <row r="22">
      <c r="B22" s="6" t="inlineStr">
        <is>
          <t>opencart3</t>
        </is>
      </c>
      <c r="C22" s="6" t="inlineStr">
        <is>
          <t>lscpu: On-line CPU(s) list</t>
        </is>
      </c>
      <c r="D22" s="6" t="inlineStr">
        <is>
          <t>0,1</t>
        </is>
      </c>
    </row>
    <row r="23">
      <c r="B23" s="6" t="inlineStr">
        <is>
          <t>opencart3</t>
        </is>
      </c>
      <c r="C23" s="6" t="inlineStr">
        <is>
          <t>lscpu: Socket(s)</t>
        </is>
      </c>
      <c r="D23" s="6" t="inlineStr">
        <is>
          <t>1</t>
        </is>
      </c>
    </row>
    <row r="24">
      <c r="B24" s="6" t="inlineStr">
        <is>
          <t>opencart3</t>
        </is>
      </c>
      <c r="C24" s="6" t="inlineStr">
        <is>
          <t>lscpu: Stepping</t>
        </is>
      </c>
      <c r="D24" s="6" t="inlineStr">
        <is>
          <t>10</t>
        </is>
      </c>
    </row>
    <row r="25">
      <c r="B25" s="6" t="inlineStr">
        <is>
          <t>opencart3</t>
        </is>
      </c>
      <c r="C25" s="6" t="inlineStr">
        <is>
          <t>lscpu: Thread(s) per core</t>
        </is>
      </c>
      <c r="D25" s="6" t="inlineStr">
        <is>
          <t>1</t>
        </is>
      </c>
    </row>
    <row r="26">
      <c r="B26" s="6" t="inlineStr">
        <is>
          <t>opencart3</t>
        </is>
      </c>
      <c r="C26" s="6" t="inlineStr">
        <is>
          <t>lscpu: Vendor ID</t>
        </is>
      </c>
      <c r="D26" s="6" t="inlineStr">
        <is>
          <t>GenuineIntel</t>
        </is>
      </c>
    </row>
    <row r="27">
      <c r="B27" s="6" t="inlineStr">
        <is>
          <t>opencart3</t>
        </is>
      </c>
      <c r="C27" s="6" t="inlineStr">
        <is>
          <t>lscpu: Virtualization type</t>
        </is>
      </c>
      <c r="D27" s="6" t="inlineStr">
        <is>
          <t>full</t>
        </is>
      </c>
    </row>
    <row r="28">
      <c r="B28" s="6" t="inlineStr">
        <is>
          <t>opencart3</t>
        </is>
      </c>
      <c r="C28" s="6" t="inlineStr">
        <is>
          <t>lscpu: bitnami@opencart3</t>
        </is>
      </c>
      <c r="D28" s="6" t="inlineStr">
        <is>
          <t>~$</t>
        </is>
      </c>
    </row>
    <row r="29">
      <c r="B29" s="6" t="inlineStr">
        <is>
          <t>opencart3</t>
        </is>
      </c>
      <c r="C29" s="6" t="inlineStr">
        <is>
          <t>vmstat: CPU: Idle</t>
        </is>
      </c>
      <c r="D29" s="6" t="inlineStr">
        <is>
          <t>100</t>
        </is>
      </c>
    </row>
    <row r="30">
      <c r="B30" s="6" t="inlineStr">
        <is>
          <t>opencart3</t>
        </is>
      </c>
      <c r="C30" s="6" t="inlineStr">
        <is>
          <t>vmstat: CPU: Stolen</t>
        </is>
      </c>
      <c r="D30" s="6" t="inlineStr">
        <is>
          <t>0</t>
        </is>
      </c>
    </row>
    <row r="31">
      <c r="B31" s="6" t="inlineStr">
        <is>
          <t>opencart3</t>
        </is>
      </c>
      <c r="C31" s="6" t="inlineStr">
        <is>
          <t>vmstat: CPU: System</t>
        </is>
      </c>
      <c r="D31" s="6" t="inlineStr">
        <is>
          <t>0</t>
        </is>
      </c>
    </row>
    <row r="32">
      <c r="B32" s="6" t="inlineStr">
        <is>
          <t>opencart3</t>
        </is>
      </c>
      <c r="C32" s="6" t="inlineStr">
        <is>
          <t>vmstat: CPU: User</t>
        </is>
      </c>
      <c r="D32" s="6" t="inlineStr">
        <is>
          <t>0</t>
        </is>
      </c>
    </row>
    <row r="33">
      <c r="B33" s="6" t="inlineStr">
        <is>
          <t>opencart3</t>
        </is>
      </c>
      <c r="C33" s="6" t="inlineStr">
        <is>
          <t>vmstat: CPU: Wait</t>
        </is>
      </c>
      <c r="D33" s="6" t="inlineStr">
        <is>
          <t>0</t>
        </is>
      </c>
    </row>
    <row r="34">
      <c r="B34" s="6" t="inlineStr">
        <is>
          <t>opencart3</t>
        </is>
      </c>
      <c r="C34" s="6" t="inlineStr">
        <is>
          <t>vmstat: IO: Blocks received</t>
        </is>
      </c>
      <c r="D34" s="6" t="inlineStr">
        <is>
          <t>0</t>
        </is>
      </c>
    </row>
    <row r="35">
      <c r="B35" s="6" t="inlineStr">
        <is>
          <t>opencart3</t>
        </is>
      </c>
      <c r="C35" s="6" t="inlineStr">
        <is>
          <t>vmstat: IO: Blocks sent</t>
        </is>
      </c>
      <c r="D35" s="6" t="inlineStr">
        <is>
          <t>0</t>
        </is>
      </c>
    </row>
    <row r="36">
      <c r="B36" s="6" t="inlineStr">
        <is>
          <t>opencart3</t>
        </is>
      </c>
      <c r="C36" s="6" t="inlineStr">
        <is>
          <t>vmstat: Memory: Buffers</t>
        </is>
      </c>
      <c r="D36" s="6" t="inlineStr">
        <is>
          <t>79200</t>
        </is>
      </c>
    </row>
    <row r="37">
      <c r="B37" s="6" t="inlineStr">
        <is>
          <t>opencart3</t>
        </is>
      </c>
      <c r="C37" s="6" t="inlineStr">
        <is>
          <t>vmstat: Memory: Cache</t>
        </is>
      </c>
      <c r="D37" s="6" t="inlineStr">
        <is>
          <t>112820</t>
        </is>
      </c>
    </row>
    <row r="38">
      <c r="B38" s="6" t="inlineStr">
        <is>
          <t>opencart3</t>
        </is>
      </c>
      <c r="C38" s="6" t="inlineStr">
        <is>
          <t>vmstat: Memory: Free</t>
        </is>
      </c>
      <c r="D38" s="6" t="inlineStr">
        <is>
          <t>15312</t>
        </is>
      </c>
    </row>
    <row r="39">
      <c r="B39" s="6" t="inlineStr">
        <is>
          <t>opencart3</t>
        </is>
      </c>
      <c r="C39" s="6" t="inlineStr">
        <is>
          <t>vmstat: Memory: Swap</t>
        </is>
      </c>
      <c r="D39" s="6" t="inlineStr">
        <is>
          <t>274520</t>
        </is>
      </c>
    </row>
    <row r="40">
      <c r="B40" s="6" t="inlineStr">
        <is>
          <t>opencart3</t>
        </is>
      </c>
      <c r="C40" s="6" t="inlineStr">
        <is>
          <t>vmstat: Processes: Runnable</t>
        </is>
      </c>
      <c r="D40" s="6" t="inlineStr">
        <is>
          <t>0</t>
        </is>
      </c>
    </row>
    <row r="41">
      <c r="B41" s="6" t="inlineStr">
        <is>
          <t>opencart3</t>
        </is>
      </c>
      <c r="C41" s="6" t="inlineStr">
        <is>
          <t>vmstat: Processes: Uninterruptible</t>
        </is>
      </c>
      <c r="D41" s="6" t="inlineStr">
        <is>
          <t>0</t>
        </is>
      </c>
    </row>
    <row r="42">
      <c r="B42" s="6" t="inlineStr">
        <is>
          <t>opencart3</t>
        </is>
      </c>
      <c r="C42" s="6" t="inlineStr">
        <is>
          <t>vmstat: Swap: Swapped In</t>
        </is>
      </c>
      <c r="D42" s="6" t="inlineStr">
        <is>
          <t>0</t>
        </is>
      </c>
    </row>
    <row r="43">
      <c r="B43" s="6" t="inlineStr">
        <is>
          <t>opencart3</t>
        </is>
      </c>
      <c r="C43" s="6" t="inlineStr">
        <is>
          <t>vmstat: Swap: Swapped Out</t>
        </is>
      </c>
      <c r="D43" s="6" t="inlineStr">
        <is>
          <t>0</t>
        </is>
      </c>
    </row>
    <row r="44">
      <c r="B44" s="6" t="inlineStr">
        <is>
          <t>opencart3</t>
        </is>
      </c>
      <c r="C44" s="6" t="inlineStr">
        <is>
          <t>vmstat: System: Context Switches/s</t>
        </is>
      </c>
      <c r="D44" s="6" t="inlineStr">
        <is>
          <t>377</t>
        </is>
      </c>
    </row>
    <row r="45">
      <c r="B45" s="6" t="inlineStr">
        <is>
          <t>opencart3</t>
        </is>
      </c>
      <c r="C45" s="6" t="inlineStr">
        <is>
          <t>vmstat: System: Interrupts/s</t>
        </is>
      </c>
      <c r="D45" s="6" t="inlineStr">
        <is>
          <t>182</t>
        </is>
      </c>
    </row>
    <row r="47"/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68"/>
  <sheetViews>
    <sheetView workbookViewId="0">
      <selection activeCell="A168" sqref="A168"/>
    </sheetView>
  </sheetViews>
  <sheetFormatPr baseColWidth="8" defaultRowHeight="15"/>
  <cols>
    <col width="3" customWidth="1" min="1" max="1"/>
    <col width="16.9" customWidth="1" min="2" max="2"/>
    <col width="14.3" customWidth="1" min="3" max="3"/>
    <col width="9.1" customWidth="1" min="4" max="4"/>
    <col width="7.800000000000001" customWidth="1" min="5" max="5"/>
    <col width="9.1" customWidth="1" min="6" max="6"/>
    <col width="11.7" customWidth="1" min="7" max="7"/>
  </cols>
  <sheetData>
    <row r="1" ht="24" customHeight="1">
      <c r="A1" s="3" t="inlineStr">
        <is>
          <t>12 Agents</t>
        </is>
      </c>
    </row>
    <row r="2" ht="24" customHeight="1">
      <c r="A2" s="7" t="inlineStr">
        <is>
          <t>12.1 Load</t>
        </is>
      </c>
    </row>
    <row r="3"/>
    <row r="4"/>
    <row r="23" ht="24" customHeight="1">
      <c r="A23" s="22" t="inlineStr">
        <is>
          <t>12.1.1 Details</t>
        </is>
      </c>
    </row>
    <row r="24"/>
    <row r="25">
      <c r="B25" s="5" t="inlineStr">
        <is>
          <t>PrimaryMetric</t>
        </is>
      </c>
      <c r="C25" s="5" t="inlineStr">
        <is>
          <t>Minimum</t>
        </is>
      </c>
      <c r="D25" s="5" t="inlineStr">
        <is>
          <t>Average</t>
        </is>
      </c>
      <c r="E25" s="5" t="inlineStr">
        <is>
          <t>95%ile</t>
        </is>
      </c>
      <c r="F25" s="5" t="inlineStr">
        <is>
          <t>Maximum</t>
        </is>
      </c>
      <c r="G25" s="5" t="inlineStr">
        <is>
          <t>Std. Dev.</t>
        </is>
      </c>
    </row>
    <row r="26">
      <c r="A26" s="25" t="n"/>
      <c r="B26" s="6" t="inlineStr">
        <is>
          <t>DavesMBPSG</t>
        </is>
      </c>
      <c r="C26" s="6" t="n">
        <v>59.7</v>
      </c>
      <c r="D26" s="6" t="n">
        <v>65.669</v>
      </c>
      <c r="E26" s="6" t="n">
        <v>67.90000000000001</v>
      </c>
      <c r="F26" s="6" t="n">
        <v>100</v>
      </c>
      <c r="G26" s="6" t="n">
        <v>2.712</v>
      </c>
    </row>
    <row r="28" ht="24" customHeight="1">
      <c r="A28" s="7" t="inlineStr">
        <is>
          <t>12.2 CPU</t>
        </is>
      </c>
    </row>
    <row r="29"/>
    <row r="30"/>
    <row r="49" ht="24" customHeight="1">
      <c r="A49" s="22" t="inlineStr">
        <is>
          <t>12.2.1 Details</t>
        </is>
      </c>
    </row>
    <row r="50"/>
    <row r="51">
      <c r="B51" s="5" t="inlineStr">
        <is>
          <t>PrimaryMetric</t>
        </is>
      </c>
      <c r="C51" s="5" t="inlineStr">
        <is>
          <t>Minimum</t>
        </is>
      </c>
      <c r="D51" s="5" t="inlineStr">
        <is>
          <t>Average</t>
        </is>
      </c>
      <c r="E51" s="5" t="inlineStr">
        <is>
          <t>95%ile</t>
        </is>
      </c>
      <c r="F51" s="5" t="inlineStr">
        <is>
          <t>Maximum</t>
        </is>
      </c>
      <c r="G51" s="5" t="inlineStr">
        <is>
          <t>Std. Dev.</t>
        </is>
      </c>
    </row>
    <row r="52">
      <c r="A52" s="25" t="n"/>
      <c r="B52" s="6" t="inlineStr">
        <is>
          <t>DavesMBPSG</t>
        </is>
      </c>
      <c r="C52" s="6" t="n">
        <v>0</v>
      </c>
      <c r="D52" s="6" t="n">
        <v>27.939</v>
      </c>
      <c r="E52" s="6" t="n">
        <v>52.3</v>
      </c>
      <c r="F52" s="6" t="n">
        <v>100</v>
      </c>
      <c r="G52" s="6" t="n">
        <v>12.697</v>
      </c>
    </row>
    <row r="54" ht="24" customHeight="1">
      <c r="A54" s="7" t="inlineStr">
        <is>
          <t>12.3 Memory</t>
        </is>
      </c>
    </row>
    <row r="55"/>
    <row r="56"/>
    <row r="75" ht="24" customHeight="1">
      <c r="A75" s="22" t="inlineStr">
        <is>
          <t>12.3.1 Details</t>
        </is>
      </c>
    </row>
    <row r="76"/>
    <row r="77">
      <c r="B77" s="5" t="inlineStr">
        <is>
          <t>PrimaryMetric</t>
        </is>
      </c>
      <c r="C77" s="5" t="inlineStr">
        <is>
          <t>Minimum</t>
        </is>
      </c>
      <c r="D77" s="5" t="inlineStr">
        <is>
          <t>Average</t>
        </is>
      </c>
      <c r="E77" s="5" t="inlineStr">
        <is>
          <t>95%ile</t>
        </is>
      </c>
      <c r="F77" s="5" t="inlineStr">
        <is>
          <t>Maximum</t>
        </is>
      </c>
      <c r="G77" s="5" t="inlineStr">
        <is>
          <t>Std. Dev.</t>
        </is>
      </c>
    </row>
    <row r="78">
      <c r="A78" s="25" t="n"/>
      <c r="B78" s="6" t="inlineStr">
        <is>
          <t>DavesMBPSG</t>
        </is>
      </c>
      <c r="C78" s="6" t="n">
        <v>59.7</v>
      </c>
      <c r="D78" s="6" t="n">
        <v>65.46899999999999</v>
      </c>
      <c r="E78" s="6" t="n">
        <v>67.8</v>
      </c>
      <c r="F78" s="6" t="n">
        <v>69.59999999999999</v>
      </c>
      <c r="G78" s="6" t="n">
        <v>1.288</v>
      </c>
    </row>
    <row r="80" ht="24" customHeight="1">
      <c r="A80" s="7" t="inlineStr">
        <is>
          <t>12.4 Network</t>
        </is>
      </c>
    </row>
    <row r="81"/>
    <row r="82"/>
    <row r="101" ht="24" customHeight="1">
      <c r="A101" s="22" t="inlineStr">
        <is>
          <t>12.4.1 Details</t>
        </is>
      </c>
    </row>
    <row r="102"/>
    <row r="103">
      <c r="B103" s="5" t="inlineStr">
        <is>
          <t>PrimaryMetric</t>
        </is>
      </c>
      <c r="C103" s="5" t="inlineStr">
        <is>
          <t>Minimum</t>
        </is>
      </c>
      <c r="D103" s="5" t="inlineStr">
        <is>
          <t>Average</t>
        </is>
      </c>
      <c r="E103" s="5" t="inlineStr">
        <is>
          <t>95%ile</t>
        </is>
      </c>
      <c r="F103" s="5" t="inlineStr">
        <is>
          <t>Maximum</t>
        </is>
      </c>
      <c r="G103" s="5" t="inlineStr">
        <is>
          <t>Std. Dev.</t>
        </is>
      </c>
    </row>
    <row r="104">
      <c r="A104" s="25" t="n"/>
      <c r="B104" s="6" t="inlineStr">
        <is>
          <t>DavesMBPSG</t>
        </is>
      </c>
      <c r="C104" s="6" t="n">
        <v>0</v>
      </c>
      <c r="D104" s="6" t="n">
        <v>0</v>
      </c>
      <c r="E104" s="6" t="n">
        <v>0</v>
      </c>
      <c r="F104" s="6" t="n">
        <v>0.0009765625</v>
      </c>
      <c r="G104" s="6" t="n">
        <v>0</v>
      </c>
    </row>
    <row r="106" ht="24" customHeight="1">
      <c r="A106" s="7" t="inlineStr">
        <is>
          <t>12.5 Running Robots</t>
        </is>
      </c>
    </row>
    <row r="107"/>
    <row r="108"/>
    <row r="127" ht="24" customHeight="1">
      <c r="A127" s="22" t="inlineStr">
        <is>
          <t>12.5.1 Details</t>
        </is>
      </c>
    </row>
    <row r="128"/>
    <row r="129">
      <c r="B129" s="5" t="inlineStr">
        <is>
          <t>PrimaryMetric</t>
        </is>
      </c>
      <c r="C129" s="5" t="inlineStr">
        <is>
          <t>Minimum</t>
        </is>
      </c>
      <c r="D129" s="5" t="inlineStr">
        <is>
          <t>Average</t>
        </is>
      </c>
      <c r="E129" s="5" t="inlineStr">
        <is>
          <t>95%ile</t>
        </is>
      </c>
      <c r="F129" s="5" t="inlineStr">
        <is>
          <t>Maximum</t>
        </is>
      </c>
      <c r="G129" s="5" t="inlineStr">
        <is>
          <t>Std. Dev.</t>
        </is>
      </c>
    </row>
    <row r="130">
      <c r="A130" s="25" t="n"/>
      <c r="B130" s="6" t="inlineStr">
        <is>
          <t>DavesMBPSG</t>
        </is>
      </c>
      <c r="C130" s="6" t="n">
        <v>0</v>
      </c>
      <c r="D130" s="6" t="n">
        <v>9.811</v>
      </c>
      <c r="E130" s="6" t="n">
        <v>11</v>
      </c>
      <c r="F130" s="6" t="n">
        <v>11</v>
      </c>
      <c r="G130" s="6" t="n">
        <v>2.761</v>
      </c>
    </row>
    <row r="132" ht="24" customHeight="1">
      <c r="A132" s="7" t="inlineStr">
        <is>
          <t>12.6 Assigned Robots</t>
        </is>
      </c>
    </row>
    <row r="133"/>
    <row r="134"/>
    <row r="153" ht="24" customHeight="1">
      <c r="A153" s="22" t="inlineStr">
        <is>
          <t>12.6.1 Details</t>
        </is>
      </c>
    </row>
    <row r="154"/>
    <row r="155">
      <c r="B155" s="5" t="inlineStr">
        <is>
          <t>PrimaryMetric</t>
        </is>
      </c>
      <c r="C155" s="5" t="inlineStr">
        <is>
          <t>Minimum</t>
        </is>
      </c>
      <c r="D155" s="5" t="inlineStr">
        <is>
          <t>Average</t>
        </is>
      </c>
      <c r="E155" s="5" t="inlineStr">
        <is>
          <t>95%ile</t>
        </is>
      </c>
      <c r="F155" s="5" t="inlineStr">
        <is>
          <t>Maximum</t>
        </is>
      </c>
      <c r="G155" s="5" t="inlineStr">
        <is>
          <t>Std. Dev.</t>
        </is>
      </c>
    </row>
    <row r="156">
      <c r="A156" s="25" t="n"/>
      <c r="B156" s="6" t="inlineStr">
        <is>
          <t>DavesMBPSG</t>
        </is>
      </c>
      <c r="C156" s="6" t="n">
        <v>1</v>
      </c>
      <c r="D156" s="6" t="n">
        <v>10.12</v>
      </c>
      <c r="E156" s="6" t="n">
        <v>11</v>
      </c>
      <c r="F156" s="6" t="n">
        <v>11</v>
      </c>
      <c r="G156" s="6" t="n">
        <v>2.221</v>
      </c>
    </row>
    <row r="158" ht="24" customHeight="1">
      <c r="A158" s="7" t="inlineStr">
        <is>
          <t>12.7 rfswam agent versions</t>
        </is>
      </c>
    </row>
    <row r="159"/>
    <row r="160">
      <c r="B160" s="5" t="inlineStr">
        <is>
          <t>PrimaryMetric</t>
        </is>
      </c>
      <c r="C160" s="5" t="inlineStr">
        <is>
          <t>MetricValue</t>
        </is>
      </c>
    </row>
    <row r="161">
      <c r="A161" s="25" t="n"/>
      <c r="B161" s="6" t="inlineStr">
        <is>
          <t>DavesMBPSG</t>
        </is>
      </c>
      <c r="C161" s="6" t="inlineStr">
        <is>
          <t>0.6.4</t>
        </is>
      </c>
    </row>
    <row r="163" ht="24" customHeight="1">
      <c r="A163" s="7" t="inlineStr">
        <is>
          <t>12.8 Selenium Versions</t>
        </is>
      </c>
    </row>
    <row r="164"/>
    <row r="165">
      <c r="B165" s="5" t="inlineStr">
        <is>
          <t>PrimaryMetric</t>
        </is>
      </c>
      <c r="C165" s="5" t="inlineStr">
        <is>
          <t>MetricValue</t>
        </is>
      </c>
    </row>
    <row r="166">
      <c r="A166" s="25" t="n"/>
      <c r="B166" s="6" t="inlineStr">
        <is>
          <t>DavesMBPSG</t>
        </is>
      </c>
      <c r="C166" s="6" t="inlineStr">
        <is>
          <t>4.5.0</t>
        </is>
      </c>
    </row>
    <row r="168"/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32" sqref="A32"/>
    </sheetView>
  </sheetViews>
  <sheetFormatPr baseColWidth="8" defaultRowHeight="15"/>
  <cols>
    <col width="3" customWidth="1" min="1" max="1"/>
    <col width="16.9" customWidth="1" min="2" max="2"/>
    <col width="40" customWidth="1" min="3" max="3"/>
    <col width="95" customWidth="1" min="4" max="4"/>
  </cols>
  <sheetData>
    <row r="1" ht="24" customHeight="1">
      <c r="A1" s="3" t="inlineStr">
        <is>
          <t>13 Agent Metrics</t>
        </is>
      </c>
    </row>
    <row r="2"/>
    <row r="3">
      <c r="B3" s="5" t="inlineStr">
        <is>
          <t>PrimaryMetric</t>
        </is>
      </c>
      <c r="C3" s="5" t="inlineStr">
        <is>
          <t>SecondaryMetric</t>
        </is>
      </c>
      <c r="D3" s="5" t="inlineStr">
        <is>
          <t>MetricValue</t>
        </is>
      </c>
    </row>
    <row r="4">
      <c r="B4" s="6" t="inlineStr">
        <is>
          <t>DavesMBPSG</t>
        </is>
      </c>
      <c r="C4" s="6" t="inlineStr">
        <is>
          <t>AssignedRobots</t>
        </is>
      </c>
      <c r="D4" s="6" t="inlineStr">
        <is>
          <t>1</t>
        </is>
      </c>
    </row>
    <row r="5">
      <c r="B5" s="6" t="inlineStr">
        <is>
          <t>DavesMBPSG</t>
        </is>
      </c>
      <c r="C5" s="6" t="inlineStr">
        <is>
          <t>Browser: Chrome</t>
        </is>
      </c>
      <c r="D5" s="6" t="inlineStr">
        <is>
          <t>1</t>
        </is>
      </c>
    </row>
    <row r="6">
      <c r="B6" s="6" t="inlineStr">
        <is>
          <t>DavesMBPSG</t>
        </is>
      </c>
      <c r="C6" s="6" t="inlineStr">
        <is>
          <t>Browser: FireFox</t>
        </is>
      </c>
      <c r="D6" s="6" t="inlineStr">
        <is>
          <t>1</t>
        </is>
      </c>
    </row>
    <row r="7">
      <c r="B7" s="6" t="inlineStr">
        <is>
          <t>DavesMBPSG</t>
        </is>
      </c>
      <c r="C7" s="6" t="inlineStr">
        <is>
          <t>Browser: Safari</t>
        </is>
      </c>
      <c r="D7" s="6" t="inlineStr">
        <is>
          <t>1</t>
        </is>
      </c>
    </row>
    <row r="8">
      <c r="B8" s="6" t="inlineStr">
        <is>
          <t>DavesMBPSG</t>
        </is>
      </c>
      <c r="C8" s="6" t="inlineStr">
        <is>
          <t>CPU</t>
        </is>
      </c>
      <c r="D8" s="6" t="inlineStr">
        <is>
          <t>7.3</t>
        </is>
      </c>
    </row>
    <row r="9">
      <c r="B9" s="6" t="inlineStr">
        <is>
          <t>DavesMBPSG</t>
        </is>
      </c>
      <c r="C9" s="6" t="inlineStr">
        <is>
          <t>Custom: Zone 1</t>
        </is>
      </c>
      <c r="D9" s="6" t="inlineStr">
        <is>
          <t>1</t>
        </is>
      </c>
    </row>
    <row r="10">
      <c r="B10" s="6" t="inlineStr">
        <is>
          <t>DavesMBPSG</t>
        </is>
      </c>
      <c r="C10" s="6" t="inlineStr">
        <is>
          <t>IPAddress</t>
        </is>
      </c>
      <c r="D10" s="6" t="inlineStr">
        <is>
          <t>192.168.13.141</t>
        </is>
      </c>
    </row>
    <row r="11">
      <c r="B11" s="6" t="inlineStr">
        <is>
          <t>DavesMBPSG</t>
        </is>
      </c>
      <c r="C11" s="6" t="inlineStr">
        <is>
          <t>LastSeen</t>
        </is>
      </c>
      <c r="D11" s="6" t="inlineStr">
        <is>
          <t>1613299600</t>
        </is>
      </c>
    </row>
    <row r="12">
      <c r="B12" s="6" t="inlineStr">
        <is>
          <t>DavesMBPSG</t>
        </is>
      </c>
      <c r="C12" s="6" t="inlineStr">
        <is>
          <t>Load</t>
        </is>
      </c>
      <c r="D12" s="6" t="inlineStr">
        <is>
          <t>64.5</t>
        </is>
      </c>
    </row>
    <row r="13">
      <c r="B13" s="6" t="inlineStr">
        <is>
          <t>DavesMBPSG</t>
        </is>
      </c>
      <c r="C13" s="6" t="inlineStr">
        <is>
          <t>MEM</t>
        </is>
      </c>
      <c r="D13" s="6" t="inlineStr">
        <is>
          <t>64.5</t>
        </is>
      </c>
    </row>
    <row r="14">
      <c r="B14" s="6" t="inlineStr">
        <is>
          <t>DavesMBPSG</t>
        </is>
      </c>
      <c r="C14" s="6" t="inlineStr">
        <is>
          <t>NET</t>
        </is>
      </c>
      <c r="D14" s="6" t="inlineStr">
        <is>
          <t>0</t>
        </is>
      </c>
    </row>
    <row r="15">
      <c r="B15" s="6" t="inlineStr">
        <is>
          <t>DavesMBPSG</t>
        </is>
      </c>
      <c r="C15" s="6" t="inlineStr">
        <is>
          <t>OS: Platform</t>
        </is>
      </c>
      <c r="D15" s="6" t="inlineStr">
        <is>
          <t>macOS-11.2.1-x86_64-i386-64bit</t>
        </is>
      </c>
    </row>
    <row r="16">
      <c r="B16" s="6" t="inlineStr">
        <is>
          <t>DavesMBPSG</t>
        </is>
      </c>
      <c r="C16" s="6" t="inlineStr">
        <is>
          <t>OS: Release</t>
        </is>
      </c>
      <c r="D16" s="6" t="inlineStr">
        <is>
          <t>20.3.0</t>
        </is>
      </c>
    </row>
    <row r="17">
      <c r="B17" s="6" t="inlineStr">
        <is>
          <t>DavesMBPSG</t>
        </is>
      </c>
      <c r="C17" s="6" t="inlineStr">
        <is>
          <t>OS: System</t>
        </is>
      </c>
      <c r="D17" s="6" t="inlineStr">
        <is>
          <t>Darwin</t>
        </is>
      </c>
    </row>
    <row r="18">
      <c r="B18" s="6" t="inlineStr">
        <is>
          <t>DavesMBPSG</t>
        </is>
      </c>
      <c r="C18" s="6" t="inlineStr">
        <is>
          <t>OS: Version</t>
        </is>
      </c>
      <c r="D18" s="6" t="inlineStr">
        <is>
          <t>Darwin Kernel Version 20.3.0: Thu Jan 21 00:07:06 PST 2021; root:xnu-7195.81.3~1/RELEASE_X86_64</t>
        </is>
      </c>
    </row>
    <row r="19">
      <c r="B19" s="6" t="inlineStr">
        <is>
          <t>DavesMBPSG</t>
        </is>
      </c>
      <c r="C19" s="6" t="inlineStr">
        <is>
          <t>OS: Version: Major</t>
        </is>
      </c>
      <c r="D19" s="6" t="inlineStr">
        <is>
          <t>20</t>
        </is>
      </c>
    </row>
    <row r="20">
      <c r="B20" s="6" t="inlineStr">
        <is>
          <t>DavesMBPSG</t>
        </is>
      </c>
      <c r="C20" s="6" t="inlineStr">
        <is>
          <t>OS: Version: Minor</t>
        </is>
      </c>
      <c r="D20" s="6" t="inlineStr">
        <is>
          <t>20.3</t>
        </is>
      </c>
    </row>
    <row r="21">
      <c r="B21" s="6" t="inlineStr">
        <is>
          <t>DavesMBPSG</t>
        </is>
      </c>
      <c r="C21" s="6" t="inlineStr">
        <is>
          <t>RFSwarmAgent: Version</t>
        </is>
      </c>
      <c r="D21" s="6" t="inlineStr">
        <is>
          <t>0.6.4</t>
        </is>
      </c>
    </row>
    <row r="22">
      <c r="B22" s="6" t="inlineStr">
        <is>
          <t>DavesMBPSG</t>
        </is>
      </c>
      <c r="C22" s="6" t="inlineStr">
        <is>
          <t>RobotFramework: Libraries</t>
        </is>
      </c>
      <c r="D22" s="6" t="inlineStr">
        <is>
          <t>sshlibrary, sikulilibrary, seleniumlibrary, requests, pythonlibcore, jsonvalidator</t>
        </is>
      </c>
    </row>
    <row r="23">
      <c r="B23" s="6" t="inlineStr">
        <is>
          <t>DavesMBPSG</t>
        </is>
      </c>
      <c r="C23" s="6" t="inlineStr">
        <is>
          <t>RobotFramework: Library: jsonvalidator</t>
        </is>
      </c>
      <c r="D23" s="6" t="inlineStr">
        <is>
          <t>2.0.0</t>
        </is>
      </c>
    </row>
    <row r="24">
      <c r="B24" s="6" t="inlineStr">
        <is>
          <t>DavesMBPSG</t>
        </is>
      </c>
      <c r="C24" s="6" t="inlineStr">
        <is>
          <t>RobotFramework: Library: pythonlibcore</t>
        </is>
      </c>
      <c r="D24" s="6" t="inlineStr">
        <is>
          <t>2.2.1</t>
        </is>
      </c>
    </row>
    <row r="25">
      <c r="B25" s="6" t="inlineStr">
        <is>
          <t>DavesMBPSG</t>
        </is>
      </c>
      <c r="C25" s="6" t="inlineStr">
        <is>
          <t>RobotFramework: Library: requests</t>
        </is>
      </c>
      <c r="D25" s="6" t="inlineStr">
        <is>
          <t>0.8.0</t>
        </is>
      </c>
    </row>
    <row r="26">
      <c r="B26" s="6" t="inlineStr">
        <is>
          <t>DavesMBPSG</t>
        </is>
      </c>
      <c r="C26" s="6" t="inlineStr">
        <is>
          <t>RobotFramework: Library: seleniumlibrary</t>
        </is>
      </c>
      <c r="D26" s="6" t="inlineStr">
        <is>
          <t>4.5.0</t>
        </is>
      </c>
    </row>
    <row r="27">
      <c r="B27" s="6" t="inlineStr">
        <is>
          <t>DavesMBPSG</t>
        </is>
      </c>
      <c r="C27" s="6" t="inlineStr">
        <is>
          <t>RobotFramework: Library: sikulilibrary</t>
        </is>
      </c>
      <c r="D27" s="6" t="inlineStr">
        <is>
          <t>2.0.0</t>
        </is>
      </c>
    </row>
    <row r="28">
      <c r="B28" s="6" t="inlineStr">
        <is>
          <t>DavesMBPSG</t>
        </is>
      </c>
      <c r="C28" s="6" t="inlineStr">
        <is>
          <t>RobotFramework: Library: sshlibrary</t>
        </is>
      </c>
      <c r="D28" s="6" t="inlineStr">
        <is>
          <t>3.6.0</t>
        </is>
      </c>
    </row>
    <row r="29">
      <c r="B29" s="6" t="inlineStr">
        <is>
          <t>DavesMBPSG</t>
        </is>
      </c>
      <c r="C29" s="6" t="inlineStr">
        <is>
          <t>Robots</t>
        </is>
      </c>
      <c r="D29" s="6" t="inlineStr">
        <is>
          <t>0</t>
        </is>
      </c>
    </row>
    <row r="30">
      <c r="B30" s="6" t="inlineStr">
        <is>
          <t>DavesMBPSG</t>
        </is>
      </c>
      <c r="C30" s="6" t="inlineStr">
        <is>
          <t>Status</t>
        </is>
      </c>
      <c r="D30" s="6" t="inlineStr">
        <is>
          <t>Ready</t>
        </is>
      </c>
    </row>
    <row r="3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8" sqref="A8"/>
    </sheetView>
  </sheetViews>
  <sheetFormatPr baseColWidth="8" defaultRowHeight="15"/>
  <sheetData>
    <row r="1" ht="24" customHeight="1">
      <c r="A1" s="3" t="inlineStr">
        <is>
          <t>1 Executive Summary</t>
        </is>
      </c>
    </row>
    <row r="2"/>
    <row r="3">
      <c r="A3" s="4" t="inlineStr">
        <is>
          <t>This is an example Executave Summary,</t>
        </is>
      </c>
    </row>
    <row r="4">
      <c r="A4" s="4" t="inlineStr"/>
    </row>
    <row r="5">
      <c r="A5" s="4" t="inlineStr">
        <is>
          <t>You should update this text with the details of your test.</t>
        </is>
      </c>
    </row>
    <row r="6">
      <c r="A6" s="4" t="inlineStr"/>
    </row>
    <row r="7">
      <c r="A7" s="4" t="inlineStr"/>
    </row>
    <row r="8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8" sqref="A8"/>
    </sheetView>
  </sheetViews>
  <sheetFormatPr baseColWidth="8" defaultRowHeight="15"/>
  <sheetData>
    <row r="1" ht="24" customHeight="1">
      <c r="A1" s="3" t="inlineStr">
        <is>
          <t>2 Conclusion</t>
        </is>
      </c>
    </row>
    <row r="2"/>
    <row r="3">
      <c r="A3" s="4" t="inlineStr">
        <is>
          <t>This is where you should put your conclusion,</t>
        </is>
      </c>
    </row>
    <row r="4">
      <c r="A4" s="4" t="inlineStr"/>
    </row>
    <row r="5">
      <c r="A5" s="4" t="inlineStr">
        <is>
          <t>it should be based on the test results.</t>
        </is>
      </c>
    </row>
    <row r="6">
      <c r="A6" s="4" t="inlineStr"/>
    </row>
    <row r="7">
      <c r="A7" s="4" t="inlineStr"/>
    </row>
    <row r="8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7" sqref="A17"/>
    </sheetView>
  </sheetViews>
  <sheetFormatPr baseColWidth="8" defaultRowHeight="15"/>
  <cols>
    <col width="3" customWidth="1" min="1" max="1"/>
    <col width="25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5.2" customWidth="1" min="8" max="8"/>
    <col width="5.2" customWidth="1" min="9" max="9"/>
    <col width="6.5" customWidth="1" min="10" max="10"/>
  </cols>
  <sheetData>
    <row r="1" ht="24" customHeight="1">
      <c r="A1" s="3" t="inlineStr">
        <is>
          <t>3 Test Result Summary</t>
        </is>
      </c>
    </row>
    <row r="2"/>
    <row r="3">
      <c r="B3" s="5" t="inlineStr">
        <is>
          <t>Result Name</t>
        </is>
      </c>
      <c r="C3" s="5" t="inlineStr">
        <is>
          <t>Minimum</t>
        </is>
      </c>
      <c r="D3" s="5" t="inlineStr">
        <is>
          <t>Average</t>
        </is>
      </c>
      <c r="E3" s="5" t="inlineStr">
        <is>
          <t>95%ile</t>
        </is>
      </c>
      <c r="F3" s="5" t="inlineStr">
        <is>
          <t>Maximum</t>
        </is>
      </c>
      <c r="G3" s="5" t="inlineStr">
        <is>
          <t>Std. Dev.</t>
        </is>
      </c>
      <c r="H3" s="5" t="inlineStr">
        <is>
          <t>Pass</t>
        </is>
      </c>
      <c r="I3" s="5" t="inlineStr">
        <is>
          <t>Fail</t>
        </is>
      </c>
      <c r="J3" s="5" t="inlineStr">
        <is>
          <t>Other</t>
        </is>
      </c>
    </row>
    <row r="4">
      <c r="B4" s="6" t="inlineStr">
        <is>
          <t>OC3 Open Browser</t>
        </is>
      </c>
      <c r="C4" s="6" t="n">
        <v>1.398</v>
      </c>
      <c r="D4" s="6" t="n">
        <v>1.534</v>
      </c>
      <c r="E4" s="6" t="n"/>
      <c r="F4" s="6" t="n">
        <v>1.771</v>
      </c>
      <c r="G4" s="6" t="n">
        <v>0.103</v>
      </c>
      <c r="H4" s="6" t="n">
        <v>10</v>
      </c>
      <c r="I4" s="6" t="n">
        <v>0</v>
      </c>
      <c r="J4" s="6" t="n">
        <v>0</v>
      </c>
    </row>
    <row r="5">
      <c r="B5" s="6" t="inlineStr">
        <is>
          <t>OC3 Open Store Page</t>
        </is>
      </c>
      <c r="C5" s="6" t="n">
        <v>0.42</v>
      </c>
      <c r="D5" s="6" t="n">
        <v>0.823</v>
      </c>
      <c r="E5" s="6" t="n"/>
      <c r="F5" s="6" t="n">
        <v>3.838</v>
      </c>
      <c r="G5" s="6" t="n">
        <v>1.061</v>
      </c>
      <c r="H5" s="6" t="n">
        <v>10</v>
      </c>
      <c r="I5" s="6" t="n">
        <v>0</v>
      </c>
      <c r="J5" s="6" t="n">
        <v>0</v>
      </c>
    </row>
    <row r="6">
      <c r="B6" s="6" t="inlineStr">
        <is>
          <t>OC3 Open Menu Page</t>
        </is>
      </c>
      <c r="C6" s="6" t="n">
        <v>0.139</v>
      </c>
      <c r="D6" s="6" t="n">
        <v>0.356</v>
      </c>
      <c r="E6" s="6" t="n">
        <v>0.529</v>
      </c>
      <c r="F6" s="6" t="n">
        <v>3.235</v>
      </c>
      <c r="G6" s="6" t="n">
        <v>0.477</v>
      </c>
      <c r="H6" s="6" t="n">
        <v>41</v>
      </c>
      <c r="I6" s="6" t="n">
        <v>0</v>
      </c>
      <c r="J6" s="6" t="n">
        <v>0</v>
      </c>
    </row>
    <row r="7">
      <c r="B7" s="6" t="inlineStr">
        <is>
          <t>OC3 Open Product Page</t>
        </is>
      </c>
      <c r="C7" s="6" t="n">
        <v>0.641</v>
      </c>
      <c r="D7" s="6" t="n">
        <v>1.113</v>
      </c>
      <c r="E7" s="6" t="n">
        <v>2.004</v>
      </c>
      <c r="F7" s="6" t="n">
        <v>2.339</v>
      </c>
      <c r="G7" s="6" t="n">
        <v>0.358</v>
      </c>
      <c r="H7" s="6" t="n">
        <v>28</v>
      </c>
      <c r="I7" s="6" t="n">
        <v>0</v>
      </c>
      <c r="J7" s="6" t="n">
        <v>0</v>
      </c>
    </row>
    <row r="8">
      <c r="B8" s="6" t="inlineStr">
        <is>
          <t>OC3 Open Cart</t>
        </is>
      </c>
      <c r="C8" s="6" t="n">
        <v>0.047</v>
      </c>
      <c r="D8" s="6" t="n">
        <v>0.054</v>
      </c>
      <c r="E8" s="6" t="n">
        <v>0.07000000000000001</v>
      </c>
      <c r="F8" s="6" t="n">
        <v>0.073</v>
      </c>
      <c r="G8" s="6" t="n">
        <v>0.008</v>
      </c>
      <c r="H8" s="6" t="n">
        <v>24</v>
      </c>
      <c r="I8" s="6" t="n">
        <v>0</v>
      </c>
      <c r="J8" s="6" t="n">
        <v>0</v>
      </c>
    </row>
    <row r="9">
      <c r="B9" s="6" t="inlineStr">
        <is>
          <t>OC3 Remove Item from Cart</t>
        </is>
      </c>
      <c r="C9" s="6" t="n">
        <v>0.265</v>
      </c>
      <c r="D9" s="6" t="n">
        <v>0.394</v>
      </c>
      <c r="E9" s="6" t="n">
        <v>0.569</v>
      </c>
      <c r="F9" s="6" t="n">
        <v>0.575</v>
      </c>
      <c r="G9" s="6" t="n">
        <v>0.105</v>
      </c>
      <c r="H9" s="6" t="n">
        <v>24</v>
      </c>
      <c r="I9" s="6" t="n">
        <v>0</v>
      </c>
      <c r="J9" s="6" t="n">
        <v>0</v>
      </c>
    </row>
    <row r="10">
      <c r="B10" s="6" t="inlineStr">
        <is>
          <t>OC3 View Cart</t>
        </is>
      </c>
      <c r="C10" s="6" t="n">
        <v>0.188</v>
      </c>
      <c r="D10" s="6" t="n">
        <v>0.422</v>
      </c>
      <c r="E10" s="6" t="n">
        <v>0.723</v>
      </c>
      <c r="F10" s="6" t="n">
        <v>0.764</v>
      </c>
      <c r="G10" s="6" t="n">
        <v>0.168</v>
      </c>
      <c r="H10" s="6" t="n">
        <v>24</v>
      </c>
      <c r="I10" s="6" t="n">
        <v>0</v>
      </c>
      <c r="J10" s="6" t="n">
        <v>0</v>
      </c>
    </row>
    <row r="11">
      <c r="B11" s="6" t="inlineStr">
        <is>
          <t>OC3 Return to Store Page</t>
        </is>
      </c>
      <c r="C11" s="6" t="n">
        <v>0.203</v>
      </c>
      <c r="D11" s="6" t="n">
        <v>0.643</v>
      </c>
      <c r="E11" s="6" t="n">
        <v>2.775</v>
      </c>
      <c r="F11" s="6" t="n">
        <v>3.769</v>
      </c>
      <c r="G11" s="6" t="n">
        <v>0.775</v>
      </c>
      <c r="H11" s="6" t="n">
        <v>30</v>
      </c>
      <c r="I11" s="6" t="n">
        <v>0</v>
      </c>
      <c r="J11" s="6" t="n">
        <v>0</v>
      </c>
    </row>
    <row r="12">
      <c r="B12" s="6" t="inlineStr">
        <is>
          <t>OC3 Search Store</t>
        </is>
      </c>
      <c r="C12" s="6" t="n">
        <v>0.446</v>
      </c>
      <c r="D12" s="6" t="n">
        <v>0.823</v>
      </c>
      <c r="E12" s="6" t="n">
        <v>0.983</v>
      </c>
      <c r="F12" s="6" t="n">
        <v>3.939</v>
      </c>
      <c r="G12" s="6" t="n">
        <v>0.63</v>
      </c>
      <c r="H12" s="6" t="n">
        <v>28</v>
      </c>
      <c r="I12" s="6" t="n">
        <v>0</v>
      </c>
      <c r="J12" s="6" t="n">
        <v>0</v>
      </c>
    </row>
    <row r="13">
      <c r="B13" s="6" t="inlineStr">
        <is>
          <t>OC3 Add Product to Cart</t>
        </is>
      </c>
      <c r="C13" s="6" t="n">
        <v>0.257</v>
      </c>
      <c r="D13" s="6" t="n">
        <v>0.276</v>
      </c>
      <c r="E13" s="6" t="n">
        <v>0.301</v>
      </c>
      <c r="F13" s="6" t="n">
        <v>0.48</v>
      </c>
      <c r="G13" s="6" t="n">
        <v>0.043</v>
      </c>
      <c r="H13" s="6" t="n">
        <v>25</v>
      </c>
      <c r="I13" s="6" t="n">
        <v>1</v>
      </c>
      <c r="J13" s="6" t="n">
        <v>0</v>
      </c>
    </row>
    <row r="14">
      <c r="B14" s="6" t="inlineStr">
        <is>
          <t>OC3 Close Browser</t>
        </is>
      </c>
      <c r="C14" s="6" t="n">
        <v>0.227</v>
      </c>
      <c r="D14" s="6" t="n">
        <v>0.259</v>
      </c>
      <c r="E14" s="6" t="n"/>
      <c r="F14" s="6" t="n">
        <v>0.357</v>
      </c>
      <c r="G14" s="6" t="n">
        <v>0.039</v>
      </c>
      <c r="H14" s="6" t="n">
        <v>10</v>
      </c>
      <c r="I14" s="6" t="n">
        <v>0</v>
      </c>
      <c r="J14" s="6" t="n">
        <v>0</v>
      </c>
    </row>
    <row r="15">
      <c r="B15" s="6" t="inlineStr">
        <is>
          <t>SSH: Post AUT Stats</t>
        </is>
      </c>
      <c r="C15" s="6" t="n">
        <v>0.011</v>
      </c>
      <c r="D15" s="6" t="n">
        <v>0.207</v>
      </c>
      <c r="E15" s="6" t="n">
        <v>1.948</v>
      </c>
      <c r="F15" s="6" t="n">
        <v>3.208</v>
      </c>
      <c r="G15" s="6" t="n">
        <v>0.71</v>
      </c>
      <c r="H15" s="6" t="n">
        <v>101</v>
      </c>
      <c r="I15" s="6" t="n">
        <v>0</v>
      </c>
      <c r="J15" s="6" t="n">
        <v>0</v>
      </c>
    </row>
    <row r="17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1"/>
  <sheetViews>
    <sheetView workbookViewId="0">
      <selection activeCell="A31" sqref="A31"/>
    </sheetView>
  </sheetViews>
  <sheetFormatPr baseColWidth="8" defaultRowHeight="15"/>
  <sheetData>
    <row r="1" ht="24" customHeight="1">
      <c r="A1" s="3" t="inlineStr">
        <is>
          <t>4 Table Of Contents</t>
        </is>
      </c>
    </row>
    <row r="2"/>
    <row r="3">
      <c r="A3">
        <f>HYPERLINK(CONCATENATE("#'1 Executive Summary'!A",MATCH("1 Executive Summary",'1 Executive Summary'!A:A,0)),"1 Executive Summary")</f>
        <v/>
      </c>
    </row>
    <row r="4">
      <c r="A4">
        <f>HYPERLINK(CONCATENATE("#'2 Conclusion'!A",MATCH("2 Conclusion",'2 Conclusion'!A:A,0)),"2 Conclusion")</f>
        <v/>
      </c>
    </row>
    <row r="5">
      <c r="A5">
        <f>HYPERLINK(CONCATENATE("#'3 Test Result Summary'!A",MATCH("3 Test Result Summary",'3 Test Result Summary'!A:A,0)),"3 Test Result Summary")</f>
        <v/>
      </c>
    </row>
    <row r="6">
      <c r="A6">
        <f>HYPERLINK(CONCATENATE("#'4 Table Of Contents'!A",MATCH("4 Table Of Contents",'4 Table Of Contents'!A:A,0)),"4 Table Of Contents")</f>
        <v/>
      </c>
    </row>
    <row r="7">
      <c r="A7">
        <f>HYPERLINK(CONCATENATE("#'5 Running Robots'!A",MATCH("5 Running Robots",'5 Running Robots'!A:A,0)),"5 Running Robots")</f>
        <v/>
      </c>
    </row>
    <row r="8">
      <c r="A8">
        <f>HYPERLINK(CONCATENATE("#'5 Running Robots'!A",MATCH("5.1 Graph",'5 Running Robots'!A:A,0)),"5.1 Graph")</f>
        <v/>
      </c>
    </row>
    <row r="9">
      <c r="A9">
        <f>HYPERLINK(CONCATENATE("#'5 Running Robots'!A",MATCH("5.2 Summary",'5 Running Robots'!A:A,0)),"5.2 Summary")</f>
        <v/>
      </c>
    </row>
    <row r="10">
      <c r="A10">
        <f>HYPERLINK(CONCATENATE("#'5 Running Robots'!A",MATCH("5.3 Table",'5 Running Robots'!A:A,0)),"5.3 Table")</f>
        <v/>
      </c>
    </row>
    <row r="11">
      <c r="A11">
        <f>HYPERLINK(CONCATENATE("#'6 Response Time'!A",MATCH("6 Response Time",'6 Response Time'!A:A,0)),"6 Response Time")</f>
        <v/>
      </c>
    </row>
    <row r="12">
      <c r="A12">
        <f>HYPERLINK(CONCATENATE("#'6 Response Time'!A",MATCH("6.1 Details",'6 Response Time'!A:A,0)),"6.1 Details")</f>
        <v/>
      </c>
    </row>
    <row r="13">
      <c r="A13">
        <f>HYPERLINK(CONCATENATE("#'7 OC3 Response Time'!A",MATCH("7 OC3 Response Time",'7 OC3 Response Time'!A:A,0)),"7 OC3 Response Time")</f>
        <v/>
      </c>
    </row>
    <row r="14">
      <c r="A14">
        <f>HYPERLINK(CONCATENATE("#'7 OC3 Response Time'!A",MATCH("7.1 Details",'7 OC3 Response Time'!A:A,0)),"7.1 Details")</f>
        <v/>
      </c>
    </row>
    <row r="15">
      <c r="A15">
        <f>HYPERLINK(CONCATENATE("#'8 TPS Pass'!A",MATCH("8 TPS Pass",'8 TPS Pass'!A:A,0)),"8 TPS Pass")</f>
        <v/>
      </c>
    </row>
    <row r="16">
      <c r="A16">
        <f>HYPERLINK(CONCATENATE("#'8 TPS Pass'!A",MATCH("8.1 Details",'8 TPS Pass'!A:A,0)),"8.1 Details")</f>
        <v/>
      </c>
    </row>
    <row r="17">
      <c r="A17">
        <f>HYPERLINK(CONCATENATE("#'9 TPS Fail'!A",MATCH("9 TPS Fail",'9 TPS Fail'!A:A,0)),"9 TPS Fail")</f>
        <v/>
      </c>
    </row>
    <row r="18">
      <c r="A18">
        <f>HYPERLINK(CONCATENATE("#'9 TPS Fail'!A",MATCH("9.1 Details",'9 TPS Fail'!A:A,0)),"9.1 Details")</f>
        <v/>
      </c>
    </row>
    <row r="19">
      <c r="A19">
        <f>HYPERLINK(CONCATENATE("#'10 AUT'!A",MATCH("10 AUT",'10 AUT'!A:A,0)),"10 AUT")</f>
        <v/>
      </c>
    </row>
    <row r="20">
      <c r="A20">
        <f>HYPERLINK(CONCATENATE("#'10 AUT'!A",MATCH("10.1 Web Server",'10 AUT'!A:A,0)),"10.1 Web Server")</f>
        <v/>
      </c>
    </row>
    <row r="21">
      <c r="A21">
        <f>HYPERLINK(CONCATENATE("#'11 AUT Metrics'!A",MATCH("11 AUT Metrics",'11 AUT Metrics'!A:A,0)),"11 AUT Metrics")</f>
        <v/>
      </c>
    </row>
    <row r="22">
      <c r="A22">
        <f>HYPERLINK(CONCATENATE("#'12 Agents'!A",MATCH("12 Agents",'12 Agents'!A:A,0)),"12 Agents")</f>
        <v/>
      </c>
    </row>
    <row r="23">
      <c r="A23">
        <f>HYPERLINK(CONCATENATE("#'12 Agents'!A",MATCH("12.1 Load",'12 Agents'!A:A,0)),"12.1 Load")</f>
        <v/>
      </c>
    </row>
    <row r="24">
      <c r="A24">
        <f>HYPERLINK(CONCATENATE("#'12 Agents'!A",MATCH("12.2 CPU",'12 Agents'!A:A,0)),"12.2 CPU")</f>
        <v/>
      </c>
    </row>
    <row r="25">
      <c r="A25">
        <f>HYPERLINK(CONCATENATE("#'12 Agents'!A",MATCH("12.3 Memory",'12 Agents'!A:A,0)),"12.3 Memory")</f>
        <v/>
      </c>
    </row>
    <row r="26">
      <c r="A26">
        <f>HYPERLINK(CONCATENATE("#'12 Agents'!A",MATCH("12.4 Network",'12 Agents'!A:A,0)),"12.4 Network")</f>
        <v/>
      </c>
    </row>
    <row r="27">
      <c r="A27">
        <f>HYPERLINK(CONCATENATE("#'12 Agents'!A",MATCH("12.5 Running Robots",'12 Agents'!A:A,0)),"12.5 Running Robots")</f>
        <v/>
      </c>
    </row>
    <row r="28">
      <c r="A28">
        <f>HYPERLINK(CONCATENATE("#'12 Agents'!A",MATCH("12.6 Assigned Robots",'12 Agents'!A:A,0)),"12.6 Assigned Robots")</f>
        <v/>
      </c>
    </row>
    <row r="29">
      <c r="A29">
        <f>HYPERLINK(CONCATENATE("#'12 Agents'!A",MATCH("12.7 rfswam agent versions",'12 Agents'!A:A,0)),"12.7 rfswam agent versions")</f>
        <v/>
      </c>
    </row>
    <row r="30">
      <c r="A30">
        <f>HYPERLINK(CONCATENATE("#'12 Agents'!A",MATCH("12.8 Selenium Versions",'12 Agents'!A:A,0)),"12.8 Selenium Versions")</f>
        <v/>
      </c>
    </row>
    <row r="31">
      <c r="A31">
        <f>HYPERLINK(CONCATENATE("#'13 Agent Metrics'!A",MATCH("13 Agent Metrics",'13 Agent Metrics'!A:A,0)),"13 Agent Metrics")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34" sqref="A34"/>
    </sheetView>
  </sheetViews>
  <sheetFormatPr baseColWidth="8" defaultRowHeight="15"/>
  <cols>
    <col width="3" customWidth="1" min="1" max="1"/>
    <col width="27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</cols>
  <sheetData>
    <row r="1" ht="24" customHeight="1">
      <c r="A1" s="3" t="inlineStr">
        <is>
          <t>5 Running Robots</t>
        </is>
      </c>
    </row>
    <row r="2" ht="24" customHeight="1">
      <c r="A2" s="7" t="inlineStr">
        <is>
          <t>5.1 Graph</t>
        </is>
      </c>
    </row>
    <row r="3"/>
    <row r="4"/>
    <row r="23" ht="24" customHeight="1">
      <c r="A23" s="7" t="inlineStr">
        <is>
          <t>5.2 Summary</t>
        </is>
      </c>
    </row>
    <row r="24"/>
    <row r="25">
      <c r="A25" s="4" t="inlineStr">
        <is>
          <t>As you can see above we ramped up to nn robots and held at a steady state for mm minutes.</t>
        </is>
      </c>
    </row>
    <row r="26">
      <c r="A26" s="4" t="inlineStr"/>
    </row>
    <row r="27">
      <c r="A27" s="4" t="inlineStr"/>
    </row>
    <row r="28" ht="24" customHeight="1">
      <c r="A28" s="7" t="inlineStr">
        <is>
          <t>5.3 Table</t>
        </is>
      </c>
    </row>
    <row r="29"/>
    <row r="30">
      <c r="B30" s="5" t="inlineStr">
        <is>
          <t>PrimaryMetric</t>
        </is>
      </c>
      <c r="C30" s="5" t="inlineStr">
        <is>
          <t>Minimum</t>
        </is>
      </c>
      <c r="D30" s="5" t="inlineStr">
        <is>
          <t>Average</t>
        </is>
      </c>
      <c r="E30" s="5" t="inlineStr">
        <is>
          <t>95%ile</t>
        </is>
      </c>
      <c r="F30" s="5" t="inlineStr">
        <is>
          <t>Maximum</t>
        </is>
      </c>
      <c r="G30" s="5" t="inlineStr">
        <is>
          <t>Std. Dev.</t>
        </is>
      </c>
    </row>
    <row r="31">
      <c r="A31" s="8" t="n"/>
      <c r="B31" s="6" t="inlineStr">
        <is>
          <t>20210214_204637_browseOC100</t>
        </is>
      </c>
      <c r="C31" s="6" t="n">
        <v>0</v>
      </c>
      <c r="D31" s="6" t="n">
        <v>9.943</v>
      </c>
      <c r="E31" s="6" t="n">
        <v>11</v>
      </c>
      <c r="F31" s="6" t="n">
        <v>11</v>
      </c>
      <c r="G31" s="6" t="n">
        <v>2.545</v>
      </c>
    </row>
    <row r="32">
      <c r="A32" s="9" t="n"/>
      <c r="B32" s="6" t="inlineStr">
        <is>
          <t>PreRun</t>
        </is>
      </c>
      <c r="C32" s="6" t="n">
        <v>0</v>
      </c>
      <c r="D32" s="6" t="n">
        <v>0</v>
      </c>
      <c r="E32" s="6" t="n"/>
      <c r="F32" s="6" t="n">
        <v>0</v>
      </c>
      <c r="G32" s="6" t="n">
        <v>0</v>
      </c>
    </row>
    <row r="34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38" sqref="A38"/>
    </sheetView>
  </sheetViews>
  <sheetFormatPr baseColWidth="8" defaultRowHeight="15"/>
  <cols>
    <col width="3" customWidth="1" min="1" max="1"/>
    <col width="25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6.5" customWidth="1" min="8" max="8"/>
  </cols>
  <sheetData>
    <row r="1" ht="24" customHeight="1">
      <c r="A1" s="3" t="inlineStr">
        <is>
          <t>6 Response Time</t>
        </is>
      </c>
    </row>
    <row r="2"/>
    <row r="3"/>
    <row r="22" ht="24" customHeight="1">
      <c r="A22" s="7" t="inlineStr">
        <is>
          <t>6.1 Details</t>
        </is>
      </c>
    </row>
    <row r="23"/>
    <row r="24">
      <c r="B24" s="5" t="inlineStr">
        <is>
          <t>Result Name</t>
        </is>
      </c>
      <c r="C24" s="5" t="inlineStr">
        <is>
          <t>Minimum</t>
        </is>
      </c>
      <c r="D24" s="5" t="inlineStr">
        <is>
          <t>Average</t>
        </is>
      </c>
      <c r="E24" s="5" t="inlineStr">
        <is>
          <t>95%ile</t>
        </is>
      </c>
      <c r="F24" s="5" t="inlineStr">
        <is>
          <t>Maximum</t>
        </is>
      </c>
      <c r="G24" s="5" t="inlineStr">
        <is>
          <t>Std. Dev.</t>
        </is>
      </c>
      <c r="H24" s="5" t="inlineStr">
        <is>
          <t>Count</t>
        </is>
      </c>
    </row>
    <row r="25">
      <c r="A25" s="10" t="n"/>
      <c r="B25" s="6" t="inlineStr">
        <is>
          <t>OC3 Add Product to Cart</t>
        </is>
      </c>
      <c r="C25" s="6" t="n">
        <v>0.257</v>
      </c>
      <c r="D25" s="6" t="n">
        <v>0.276</v>
      </c>
      <c r="E25" s="6" t="n">
        <v>0.301</v>
      </c>
      <c r="F25" s="6" t="n">
        <v>0.48</v>
      </c>
      <c r="G25" s="6" t="n">
        <v>0.043</v>
      </c>
      <c r="H25" s="6" t="n">
        <v>25</v>
      </c>
    </row>
    <row r="26">
      <c r="A26" s="11" t="n"/>
      <c r="B26" s="6" t="inlineStr">
        <is>
          <t>OC3 Close Browser</t>
        </is>
      </c>
      <c r="C26" s="6" t="n">
        <v>0.227</v>
      </c>
      <c r="D26" s="6" t="n">
        <v>0.259</v>
      </c>
      <c r="E26" s="6" t="n"/>
      <c r="F26" s="6" t="n">
        <v>0.357</v>
      </c>
      <c r="G26" s="6" t="n">
        <v>0.039</v>
      </c>
      <c r="H26" s="6" t="n">
        <v>10</v>
      </c>
    </row>
    <row r="27">
      <c r="A27" s="12" t="n"/>
      <c r="B27" s="6" t="inlineStr">
        <is>
          <t>OC3 Open Browser</t>
        </is>
      </c>
      <c r="C27" s="6" t="n">
        <v>1.398</v>
      </c>
      <c r="D27" s="6" t="n">
        <v>1.534</v>
      </c>
      <c r="E27" s="6" t="n"/>
      <c r="F27" s="6" t="n">
        <v>1.771</v>
      </c>
      <c r="G27" s="6" t="n">
        <v>0.103</v>
      </c>
      <c r="H27" s="6" t="n">
        <v>10</v>
      </c>
    </row>
    <row r="28">
      <c r="A28" s="13" t="n"/>
      <c r="B28" s="6" t="inlineStr">
        <is>
          <t>OC3 Open Cart</t>
        </is>
      </c>
      <c r="C28" s="6" t="n">
        <v>0.047</v>
      </c>
      <c r="D28" s="6" t="n">
        <v>0.054</v>
      </c>
      <c r="E28" s="6" t="n">
        <v>0.07000000000000001</v>
      </c>
      <c r="F28" s="6" t="n">
        <v>0.073</v>
      </c>
      <c r="G28" s="6" t="n">
        <v>0.008</v>
      </c>
      <c r="H28" s="6" t="n">
        <v>24</v>
      </c>
    </row>
    <row r="29">
      <c r="A29" s="14" t="n"/>
      <c r="B29" s="6" t="inlineStr">
        <is>
          <t>OC3 Open Menu Page</t>
        </is>
      </c>
      <c r="C29" s="6" t="n">
        <v>0.139</v>
      </c>
      <c r="D29" s="6" t="n">
        <v>0.356</v>
      </c>
      <c r="E29" s="6" t="n">
        <v>0.529</v>
      </c>
      <c r="F29" s="6" t="n">
        <v>3.235</v>
      </c>
      <c r="G29" s="6" t="n">
        <v>0.477</v>
      </c>
      <c r="H29" s="6" t="n">
        <v>41</v>
      </c>
    </row>
    <row r="30">
      <c r="A30" s="15" t="n"/>
      <c r="B30" s="6" t="inlineStr">
        <is>
          <t>OC3 Open Product Page</t>
        </is>
      </c>
      <c r="C30" s="6" t="n">
        <v>0.641</v>
      </c>
      <c r="D30" s="6" t="n">
        <v>1.113</v>
      </c>
      <c r="E30" s="6" t="n">
        <v>2.004</v>
      </c>
      <c r="F30" s="6" t="n">
        <v>2.339</v>
      </c>
      <c r="G30" s="6" t="n">
        <v>0.358</v>
      </c>
      <c r="H30" s="6" t="n">
        <v>28</v>
      </c>
    </row>
    <row r="31">
      <c r="A31" s="16" t="n"/>
      <c r="B31" s="6" t="inlineStr">
        <is>
          <t>OC3 Open Store Page</t>
        </is>
      </c>
      <c r="C31" s="6" t="n">
        <v>0.42</v>
      </c>
      <c r="D31" s="6" t="n">
        <v>0.823</v>
      </c>
      <c r="E31" s="6" t="n"/>
      <c r="F31" s="6" t="n">
        <v>3.838</v>
      </c>
      <c r="G31" s="6" t="n">
        <v>1.061</v>
      </c>
      <c r="H31" s="6" t="n">
        <v>10</v>
      </c>
    </row>
    <row r="32">
      <c r="A32" s="17" t="n"/>
      <c r="B32" s="6" t="inlineStr">
        <is>
          <t>OC3 Remove Item from Cart</t>
        </is>
      </c>
      <c r="C32" s="6" t="n">
        <v>0.265</v>
      </c>
      <c r="D32" s="6" t="n">
        <v>0.394</v>
      </c>
      <c r="E32" s="6" t="n">
        <v>0.569</v>
      </c>
      <c r="F32" s="6" t="n">
        <v>0.575</v>
      </c>
      <c r="G32" s="6" t="n">
        <v>0.105</v>
      </c>
      <c r="H32" s="6" t="n">
        <v>24</v>
      </c>
    </row>
    <row r="33">
      <c r="A33" s="18" t="n"/>
      <c r="B33" s="6" t="inlineStr">
        <is>
          <t>OC3 Return to Store Page</t>
        </is>
      </c>
      <c r="C33" s="6" t="n">
        <v>0.203</v>
      </c>
      <c r="D33" s="6" t="n">
        <v>0.643</v>
      </c>
      <c r="E33" s="6" t="n">
        <v>2.775</v>
      </c>
      <c r="F33" s="6" t="n">
        <v>3.769</v>
      </c>
      <c r="G33" s="6" t="n">
        <v>0.775</v>
      </c>
      <c r="H33" s="6" t="n">
        <v>30</v>
      </c>
    </row>
    <row r="34">
      <c r="A34" s="19" t="n"/>
      <c r="B34" s="6" t="inlineStr">
        <is>
          <t>OC3 Search Store</t>
        </is>
      </c>
      <c r="C34" s="6" t="n">
        <v>0.446</v>
      </c>
      <c r="D34" s="6" t="n">
        <v>0.823</v>
      </c>
      <c r="E34" s="6" t="n">
        <v>0.983</v>
      </c>
      <c r="F34" s="6" t="n">
        <v>3.939</v>
      </c>
      <c r="G34" s="6" t="n">
        <v>0.63</v>
      </c>
      <c r="H34" s="6" t="n">
        <v>28</v>
      </c>
    </row>
    <row r="35">
      <c r="A35" s="20" t="n"/>
      <c r="B35" s="6" t="inlineStr">
        <is>
          <t>OC3 View Cart</t>
        </is>
      </c>
      <c r="C35" s="6" t="n">
        <v>0.188</v>
      </c>
      <c r="D35" s="6" t="n">
        <v>0.422</v>
      </c>
      <c r="E35" s="6" t="n">
        <v>0.723</v>
      </c>
      <c r="F35" s="6" t="n">
        <v>0.764</v>
      </c>
      <c r="G35" s="6" t="n">
        <v>0.168</v>
      </c>
      <c r="H35" s="6" t="n">
        <v>24</v>
      </c>
    </row>
    <row r="36">
      <c r="A36" s="21" t="n"/>
      <c r="B36" s="6" t="inlineStr">
        <is>
          <t>SSH: Post AUT Stats</t>
        </is>
      </c>
      <c r="C36" s="6" t="n">
        <v>0.011</v>
      </c>
      <c r="D36" s="6" t="n">
        <v>0.207</v>
      </c>
      <c r="E36" s="6" t="n">
        <v>1.948</v>
      </c>
      <c r="F36" s="6" t="n">
        <v>3.208</v>
      </c>
      <c r="G36" s="6" t="n">
        <v>0.71</v>
      </c>
      <c r="H36" s="6" t="n">
        <v>101</v>
      </c>
    </row>
    <row r="38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37" sqref="A37"/>
    </sheetView>
  </sheetViews>
  <sheetFormatPr baseColWidth="8" defaultRowHeight="15"/>
  <cols>
    <col width="3" customWidth="1" min="1" max="1"/>
    <col width="25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6.5" customWidth="1" min="8" max="8"/>
  </cols>
  <sheetData>
    <row r="1" ht="24" customHeight="1">
      <c r="A1" s="3" t="inlineStr">
        <is>
          <t>7 OC3 Response Time</t>
        </is>
      </c>
    </row>
    <row r="2"/>
    <row r="3"/>
    <row r="22" ht="24" customHeight="1">
      <c r="A22" s="7" t="inlineStr">
        <is>
          <t>7.1 Details</t>
        </is>
      </c>
    </row>
    <row r="23"/>
    <row r="24">
      <c r="B24" s="5" t="inlineStr">
        <is>
          <t>Result Name</t>
        </is>
      </c>
      <c r="C24" s="5" t="inlineStr">
        <is>
          <t>Minimum</t>
        </is>
      </c>
      <c r="D24" s="5" t="inlineStr">
        <is>
          <t>Average</t>
        </is>
      </c>
      <c r="E24" s="5" t="inlineStr">
        <is>
          <t>95%ile</t>
        </is>
      </c>
      <c r="F24" s="5" t="inlineStr">
        <is>
          <t>Maximum</t>
        </is>
      </c>
      <c r="G24" s="5" t="inlineStr">
        <is>
          <t>Std. Dev.</t>
        </is>
      </c>
      <c r="H24" s="5" t="inlineStr">
        <is>
          <t>Count</t>
        </is>
      </c>
    </row>
    <row r="25">
      <c r="A25" s="10" t="n"/>
      <c r="B25" s="6" t="inlineStr">
        <is>
          <t>OC3 Add Product to Cart</t>
        </is>
      </c>
      <c r="C25" s="6" t="n">
        <v>0.257</v>
      </c>
      <c r="D25" s="6" t="n">
        <v>0.276</v>
      </c>
      <c r="E25" s="6" t="n">
        <v>0.301</v>
      </c>
      <c r="F25" s="6" t="n">
        <v>0.48</v>
      </c>
      <c r="G25" s="6" t="n">
        <v>0.043</v>
      </c>
      <c r="H25" s="6" t="n">
        <v>25</v>
      </c>
    </row>
    <row r="26">
      <c r="A26" s="11" t="n"/>
      <c r="B26" s="6" t="inlineStr">
        <is>
          <t>OC3 Close Browser</t>
        </is>
      </c>
      <c r="C26" s="6" t="n">
        <v>0.227</v>
      </c>
      <c r="D26" s="6" t="n">
        <v>0.259</v>
      </c>
      <c r="E26" s="6" t="n"/>
      <c r="F26" s="6" t="n">
        <v>0.357</v>
      </c>
      <c r="G26" s="6" t="n">
        <v>0.039</v>
      </c>
      <c r="H26" s="6" t="n">
        <v>10</v>
      </c>
    </row>
    <row r="27">
      <c r="A27" s="12" t="n"/>
      <c r="B27" s="6" t="inlineStr">
        <is>
          <t>OC3 Open Browser</t>
        </is>
      </c>
      <c r="C27" s="6" t="n">
        <v>1.398</v>
      </c>
      <c r="D27" s="6" t="n">
        <v>1.534</v>
      </c>
      <c r="E27" s="6" t="n"/>
      <c r="F27" s="6" t="n">
        <v>1.771</v>
      </c>
      <c r="G27" s="6" t="n">
        <v>0.103</v>
      </c>
      <c r="H27" s="6" t="n">
        <v>10</v>
      </c>
    </row>
    <row r="28">
      <c r="A28" s="13" t="n"/>
      <c r="B28" s="6" t="inlineStr">
        <is>
          <t>OC3 Open Cart</t>
        </is>
      </c>
      <c r="C28" s="6" t="n">
        <v>0.047</v>
      </c>
      <c r="D28" s="6" t="n">
        <v>0.054</v>
      </c>
      <c r="E28" s="6" t="n">
        <v>0.07000000000000001</v>
      </c>
      <c r="F28" s="6" t="n">
        <v>0.073</v>
      </c>
      <c r="G28" s="6" t="n">
        <v>0.008</v>
      </c>
      <c r="H28" s="6" t="n">
        <v>24</v>
      </c>
    </row>
    <row r="29">
      <c r="A29" s="14" t="n"/>
      <c r="B29" s="6" t="inlineStr">
        <is>
          <t>OC3 Open Menu Page</t>
        </is>
      </c>
      <c r="C29" s="6" t="n">
        <v>0.139</v>
      </c>
      <c r="D29" s="6" t="n">
        <v>0.356</v>
      </c>
      <c r="E29" s="6" t="n">
        <v>0.529</v>
      </c>
      <c r="F29" s="6" t="n">
        <v>3.235</v>
      </c>
      <c r="G29" s="6" t="n">
        <v>0.477</v>
      </c>
      <c r="H29" s="6" t="n">
        <v>41</v>
      </c>
    </row>
    <row r="30">
      <c r="A30" s="15" t="n"/>
      <c r="B30" s="6" t="inlineStr">
        <is>
          <t>OC3 Open Product Page</t>
        </is>
      </c>
      <c r="C30" s="6" t="n">
        <v>0.641</v>
      </c>
      <c r="D30" s="6" t="n">
        <v>1.113</v>
      </c>
      <c r="E30" s="6" t="n">
        <v>2.004</v>
      </c>
      <c r="F30" s="6" t="n">
        <v>2.339</v>
      </c>
      <c r="G30" s="6" t="n">
        <v>0.358</v>
      </c>
      <c r="H30" s="6" t="n">
        <v>28</v>
      </c>
    </row>
    <row r="31">
      <c r="A31" s="16" t="n"/>
      <c r="B31" s="6" t="inlineStr">
        <is>
          <t>OC3 Open Store Page</t>
        </is>
      </c>
      <c r="C31" s="6" t="n">
        <v>0.42</v>
      </c>
      <c r="D31" s="6" t="n">
        <v>0.823</v>
      </c>
      <c r="E31" s="6" t="n"/>
      <c r="F31" s="6" t="n">
        <v>3.838</v>
      </c>
      <c r="G31" s="6" t="n">
        <v>1.061</v>
      </c>
      <c r="H31" s="6" t="n">
        <v>10</v>
      </c>
    </row>
    <row r="32">
      <c r="A32" s="17" t="n"/>
      <c r="B32" s="6" t="inlineStr">
        <is>
          <t>OC3 Remove Item from Cart</t>
        </is>
      </c>
      <c r="C32" s="6" t="n">
        <v>0.265</v>
      </c>
      <c r="D32" s="6" t="n">
        <v>0.394</v>
      </c>
      <c r="E32" s="6" t="n">
        <v>0.569</v>
      </c>
      <c r="F32" s="6" t="n">
        <v>0.575</v>
      </c>
      <c r="G32" s="6" t="n">
        <v>0.105</v>
      </c>
      <c r="H32" s="6" t="n">
        <v>24</v>
      </c>
    </row>
    <row r="33">
      <c r="A33" s="18" t="n"/>
      <c r="B33" s="6" t="inlineStr">
        <is>
          <t>OC3 Return to Store Page</t>
        </is>
      </c>
      <c r="C33" s="6" t="n">
        <v>0.203</v>
      </c>
      <c r="D33" s="6" t="n">
        <v>0.643</v>
      </c>
      <c r="E33" s="6" t="n">
        <v>2.775</v>
      </c>
      <c r="F33" s="6" t="n">
        <v>3.769</v>
      </c>
      <c r="G33" s="6" t="n">
        <v>0.775</v>
      </c>
      <c r="H33" s="6" t="n">
        <v>30</v>
      </c>
    </row>
    <row r="34">
      <c r="A34" s="19" t="n"/>
      <c r="B34" s="6" t="inlineStr">
        <is>
          <t>OC3 Search Store</t>
        </is>
      </c>
      <c r="C34" s="6" t="n">
        <v>0.446</v>
      </c>
      <c r="D34" s="6" t="n">
        <v>0.823</v>
      </c>
      <c r="E34" s="6" t="n">
        <v>0.983</v>
      </c>
      <c r="F34" s="6" t="n">
        <v>3.939</v>
      </c>
      <c r="G34" s="6" t="n">
        <v>0.63</v>
      </c>
      <c r="H34" s="6" t="n">
        <v>28</v>
      </c>
    </row>
    <row r="35">
      <c r="A35" s="20" t="n"/>
      <c r="B35" s="6" t="inlineStr">
        <is>
          <t>OC3 View Cart</t>
        </is>
      </c>
      <c r="C35" s="6" t="n">
        <v>0.188</v>
      </c>
      <c r="D35" s="6" t="n">
        <v>0.422</v>
      </c>
      <c r="E35" s="6" t="n">
        <v>0.723</v>
      </c>
      <c r="F35" s="6" t="n">
        <v>0.764</v>
      </c>
      <c r="G35" s="6" t="n">
        <v>0.168</v>
      </c>
      <c r="H35" s="6" t="n">
        <v>24</v>
      </c>
    </row>
    <row r="37"/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38" sqref="A38"/>
    </sheetView>
  </sheetViews>
  <sheetFormatPr baseColWidth="8" defaultRowHeight="15"/>
  <cols>
    <col width="3" customWidth="1" min="1" max="1"/>
    <col width="25" customWidth="1" min="2" max="2"/>
    <col width="7.800000000000001" customWidth="1" min="3" max="3"/>
    <col width="6.5" customWidth="1" min="4" max="4"/>
  </cols>
  <sheetData>
    <row r="1" ht="24" customHeight="1">
      <c r="A1" s="3" t="inlineStr">
        <is>
          <t>8 TPS Pass</t>
        </is>
      </c>
    </row>
    <row r="2"/>
    <row r="3"/>
    <row r="22" ht="24" customHeight="1">
      <c r="A22" s="7" t="inlineStr">
        <is>
          <t>8.1 Details</t>
        </is>
      </c>
    </row>
    <row r="23"/>
    <row r="24">
      <c r="B24" s="5" t="inlineStr">
        <is>
          <t>Result Name</t>
        </is>
      </c>
      <c r="C24" s="5" t="inlineStr">
        <is>
          <t>Result</t>
        </is>
      </c>
      <c r="D24" s="5" t="inlineStr">
        <is>
          <t>Count</t>
        </is>
      </c>
    </row>
    <row r="25">
      <c r="A25" s="21" t="n"/>
      <c r="B25" s="6" t="inlineStr">
        <is>
          <t>SSH: Post AUT Stats</t>
        </is>
      </c>
      <c r="C25" s="6" t="inlineStr">
        <is>
          <t>PASS</t>
        </is>
      </c>
      <c r="D25" s="6" t="n">
        <v>101</v>
      </c>
    </row>
    <row r="26">
      <c r="A26" s="14" t="n"/>
      <c r="B26" s="6" t="inlineStr">
        <is>
          <t>OC3 Open Menu Page</t>
        </is>
      </c>
      <c r="C26" s="6" t="inlineStr">
        <is>
          <t>PASS</t>
        </is>
      </c>
      <c r="D26" s="6" t="n">
        <v>41</v>
      </c>
    </row>
    <row r="27">
      <c r="A27" s="18" t="n"/>
      <c r="B27" s="6" t="inlineStr">
        <is>
          <t>OC3 Return to Store Page</t>
        </is>
      </c>
      <c r="C27" s="6" t="inlineStr">
        <is>
          <t>PASS</t>
        </is>
      </c>
      <c r="D27" s="6" t="n">
        <v>30</v>
      </c>
    </row>
    <row r="28">
      <c r="A28" s="19" t="n"/>
      <c r="B28" s="6" t="inlineStr">
        <is>
          <t>OC3 Search Store</t>
        </is>
      </c>
      <c r="C28" s="6" t="inlineStr">
        <is>
          <t>PASS</t>
        </is>
      </c>
      <c r="D28" s="6" t="n">
        <v>28</v>
      </c>
    </row>
    <row r="29">
      <c r="A29" s="15" t="n"/>
      <c r="B29" s="6" t="inlineStr">
        <is>
          <t>OC3 Open Product Page</t>
        </is>
      </c>
      <c r="C29" s="6" t="inlineStr">
        <is>
          <t>PASS</t>
        </is>
      </c>
      <c r="D29" s="6" t="n">
        <v>28</v>
      </c>
    </row>
    <row r="30">
      <c r="A30" s="10" t="n"/>
      <c r="B30" s="6" t="inlineStr">
        <is>
          <t>OC3 Add Product to Cart</t>
        </is>
      </c>
      <c r="C30" s="6" t="inlineStr">
        <is>
          <t>PASS</t>
        </is>
      </c>
      <c r="D30" s="6" t="n">
        <v>25</v>
      </c>
    </row>
    <row r="31">
      <c r="A31" s="20" t="n"/>
      <c r="B31" s="6" t="inlineStr">
        <is>
          <t>OC3 View Cart</t>
        </is>
      </c>
      <c r="C31" s="6" t="inlineStr">
        <is>
          <t>PASS</t>
        </is>
      </c>
      <c r="D31" s="6" t="n">
        <v>24</v>
      </c>
    </row>
    <row r="32">
      <c r="A32" s="17" t="n"/>
      <c r="B32" s="6" t="inlineStr">
        <is>
          <t>OC3 Remove Item from Cart</t>
        </is>
      </c>
      <c r="C32" s="6" t="inlineStr">
        <is>
          <t>PASS</t>
        </is>
      </c>
      <c r="D32" s="6" t="n">
        <v>24</v>
      </c>
    </row>
    <row r="33">
      <c r="A33" s="13" t="n"/>
      <c r="B33" s="6" t="inlineStr">
        <is>
          <t>OC3 Open Cart</t>
        </is>
      </c>
      <c r="C33" s="6" t="inlineStr">
        <is>
          <t>PASS</t>
        </is>
      </c>
      <c r="D33" s="6" t="n">
        <v>24</v>
      </c>
    </row>
    <row r="34">
      <c r="A34" s="16" t="n"/>
      <c r="B34" s="6" t="inlineStr">
        <is>
          <t>OC3 Open Store Page</t>
        </is>
      </c>
      <c r="C34" s="6" t="inlineStr">
        <is>
          <t>PASS</t>
        </is>
      </c>
      <c r="D34" s="6" t="n">
        <v>10</v>
      </c>
    </row>
    <row r="35">
      <c r="A35" s="12" t="n"/>
      <c r="B35" s="6" t="inlineStr">
        <is>
          <t>OC3 Open Browser</t>
        </is>
      </c>
      <c r="C35" s="6" t="inlineStr">
        <is>
          <t>PASS</t>
        </is>
      </c>
      <c r="D35" s="6" t="n">
        <v>10</v>
      </c>
    </row>
    <row r="36">
      <c r="A36" s="11" t="n"/>
      <c r="B36" s="6" t="inlineStr">
        <is>
          <t>OC3 Close Browser</t>
        </is>
      </c>
      <c r="C36" s="6" t="inlineStr">
        <is>
          <t>PASS</t>
        </is>
      </c>
      <c r="D36" s="6" t="n">
        <v>10</v>
      </c>
    </row>
    <row r="38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2022-02-09T01:31:41Z</dcterms:created>
  <dcterms:modified xmlns:dcterms="http://purl.org/dc/terms/" xmlns:xsi="http://www.w3.org/2001/XMLSchema-instance" xsi:type="dcterms:W3CDTF">2022-02-09T01:31:41Z</dcterms:modified>
</cp:coreProperties>
</file>