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262" documentId="8_{DA9A63B2-A468-41D2-8B3A-DBD89B1EF3C5}" xr6:coauthVersionLast="47" xr6:coauthVersionMax="47" xr10:uidLastSave="{ABB98797-54D3-433E-B2D2-589A2C0C317F}"/>
  <bookViews>
    <workbookView xWindow="-120" yWindow="-120" windowWidth="29040" windowHeight="16440" activeTab="1" xr2:uid="{00000000-000D-0000-FFFF-FFFF00000000}"/>
  </bookViews>
  <sheets>
    <sheet name="Overall Test Report" sheetId="2" r:id="rId1"/>
    <sheet name="Test Cases &amp; Results" sheetId="1" r:id="rId2"/>
    <sheet name="Enums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5" i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23" i="1"/>
  <c r="B20" i="1"/>
  <c r="B21" i="1" s="1"/>
  <c r="B22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C6" i="2" l="1"/>
  <c r="C5" i="2"/>
  <c r="C4" i="2"/>
  <c r="C3" i="2" l="1"/>
</calcChain>
</file>

<file path=xl/sharedStrings.xml><?xml version="1.0" encoding="utf-8"?>
<sst xmlns="http://schemas.openxmlformats.org/spreadsheetml/2006/main" count="389" uniqueCount="179">
  <si>
    <t>Total Test Cases</t>
  </si>
  <si>
    <t xml:space="preserve">Passed </t>
  </si>
  <si>
    <t>Failed</t>
  </si>
  <si>
    <t>Not Tested</t>
  </si>
  <si>
    <t>TestCase_ID</t>
  </si>
  <si>
    <t>Requirement_ID</t>
  </si>
  <si>
    <t>Priority</t>
  </si>
  <si>
    <t>Description/Test Summary</t>
  </si>
  <si>
    <t>Pre-Condition</t>
  </si>
  <si>
    <t>Test Steps</t>
  </si>
  <si>
    <t>Expected Result</t>
  </si>
  <si>
    <t>Actual Result</t>
  </si>
  <si>
    <t>Test Result</t>
  </si>
  <si>
    <t>Mid Impact</t>
  </si>
  <si>
    <t>Pass</t>
  </si>
  <si>
    <t>Fail</t>
  </si>
  <si>
    <t>High Impact</t>
  </si>
  <si>
    <t>Low Impact</t>
  </si>
  <si>
    <t>Test that the water heater is activated if the water temperature is &lt; 100 Deg C</t>
  </si>
  <si>
    <t>Water temperature is &lt; 100 Deg C</t>
  </si>
  <si>
    <t>From the LCD main menu, select the option "Black Coffee"</t>
  </si>
  <si>
    <t>-Heating element is activated when water temperature is &lt; 100 Deg C</t>
  </si>
  <si>
    <t>REQ-06</t>
  </si>
  <si>
    <t>REQ-01</t>
  </si>
  <si>
    <t>REQ-02</t>
  </si>
  <si>
    <t>REQ-04</t>
  </si>
  <si>
    <t>REQ-05</t>
  </si>
  <si>
    <t>REQ-07</t>
  </si>
  <si>
    <t>REQ-08</t>
  </si>
  <si>
    <t>REQ-09</t>
  </si>
  <si>
    <t>Test that the main menu is displayed when the rpi board is on</t>
  </si>
  <si>
    <t>RPI board is connected correctly</t>
  </si>
  <si>
    <t>Run program</t>
  </si>
  <si>
    <t>LCD should display "1)Order drinks" "2)Collect drinks"</t>
  </si>
  <si>
    <t>"1)Order drinks" "2)Collect drinks"</t>
  </si>
  <si>
    <t>Test that option 1 of the main menu "Order drinks" prompts the user to key in the drink code</t>
  </si>
  <si>
    <t>option 1 is selected in the main menu</t>
  </si>
  <si>
    <t>Press 1 followed by "*" to confirm</t>
  </si>
  <si>
    <t>LCD should display "Enter drink code"</t>
  </si>
  <si>
    <t>"Enter drink code"</t>
  </si>
  <si>
    <t xml:space="preserve">REQ-03 </t>
  </si>
  <si>
    <t>Test that when a drink valid drink code is entered (1-9) pressing the confirmation button "*" confirms the drink and prompts the customer to pay</t>
  </si>
  <si>
    <t>Press number from 1-9 followed by "*" to confirm</t>
  </si>
  <si>
    <t>LCD should display "Tap RFID Card"</t>
  </si>
  <si>
    <t>"Tap RFID Card"</t>
  </si>
  <si>
    <t>Test that LCD display "Tap RFID Card"</t>
  </si>
  <si>
    <t>Valid drink code chosen</t>
  </si>
  <si>
    <t>NIL</t>
  </si>
  <si>
    <t>Test if the RFID reader receives input</t>
  </si>
  <si>
    <t>Tap RFID token on reader</t>
  </si>
  <si>
    <t>LCD should display "Dispensing"</t>
  </si>
  <si>
    <t>Test that LCD display "Dispensing"</t>
  </si>
  <si>
    <t>RFID reader receives input</t>
  </si>
  <si>
    <t>"Dispensing"</t>
  </si>
  <si>
    <t>REQ-10</t>
  </si>
  <si>
    <t>Test if RFID reader does not receive input</t>
  </si>
  <si>
    <t>Don’t tap RFID token on reader</t>
  </si>
  <si>
    <t>LCD should display "Invalid RFID"</t>
  </si>
  <si>
    <t>"Invalid RFID"</t>
  </si>
  <si>
    <t>Test that LCD display "Ready for""Collection"</t>
  </si>
  <si>
    <t xml:space="preserve">LCD display "Dispensing" </t>
  </si>
  <si>
    <t>LCD display "Ready for""Collection"</t>
  </si>
  <si>
    <t>LCD should display "Ready for""Collection"</t>
  </si>
  <si>
    <t>"Ready for""Collection"</t>
  </si>
  <si>
    <t>Test that buzzer activates servo and motor moves</t>
  </si>
  <si>
    <t>buzzer activates servo and motor moves</t>
  </si>
  <si>
    <t>Test that buzzer servo and motor moves representing dispensing of drink</t>
  </si>
  <si>
    <t>Test if it returns to main menu</t>
  </si>
  <si>
    <t>LCD display "Invalid RFID"</t>
  </si>
  <si>
    <t>REQ-12</t>
  </si>
  <si>
    <t>REQ-13</t>
  </si>
  <si>
    <t>REQ-14</t>
  </si>
  <si>
    <t>REQ-15</t>
  </si>
  <si>
    <t>REQ-16</t>
  </si>
  <si>
    <t>REQ-17</t>
  </si>
  <si>
    <t>REQ-18</t>
  </si>
  <si>
    <t>REQ-19</t>
  </si>
  <si>
    <t>REQ-20</t>
  </si>
  <si>
    <t>option 2 is selected in the main menu</t>
  </si>
  <si>
    <t>Press 2 followed by "*" to confirm</t>
  </si>
  <si>
    <t xml:space="preserve">Test that PI cam receives input  </t>
  </si>
  <si>
    <t>PI cam receives input</t>
  </si>
  <si>
    <t>Test if PI cam does not receive input</t>
  </si>
  <si>
    <t>REQ-21</t>
  </si>
  <si>
    <t>REQ-22</t>
  </si>
  <si>
    <t>REQ-23</t>
  </si>
  <si>
    <t>REQ-24</t>
  </si>
  <si>
    <t>REQ-25</t>
  </si>
  <si>
    <t>REQ-26</t>
  </si>
  <si>
    <t>REQ-27</t>
  </si>
  <si>
    <t>REQ-28</t>
  </si>
  <si>
    <t>REQ-29</t>
  </si>
  <si>
    <t>REQ-30</t>
  </si>
  <si>
    <t>REQ-31</t>
  </si>
  <si>
    <t>REQ-11</t>
  </si>
  <si>
    <t>1)Order drinks "2)Collect drinks"</t>
  </si>
  <si>
    <t xml:space="preserve">Test if rpi will go into idle mode agyer 30 seconds of inactivity </t>
  </si>
  <si>
    <t xml:space="preserve">NIL </t>
  </si>
  <si>
    <t>Don’t interact with the rpi for 30 seconds</t>
  </si>
  <si>
    <t>LCD should display "Enter any key" "Machine in idle"</t>
  </si>
  <si>
    <t>Enter any key "Machine in idle"</t>
  </si>
  <si>
    <t>"Enter any key" "Machine in idle"</t>
  </si>
  <si>
    <t>Test that LCD display "Enter any key" "Machine in idle"</t>
  </si>
  <si>
    <t>Test that LCD backlight will turn off</t>
  </si>
  <si>
    <t xml:space="preserve"> LCD display "Enter any key" "Machine in idle"</t>
  </si>
  <si>
    <t>LCD backlight becomes off</t>
  </si>
  <si>
    <t>Test if keypad receives any input</t>
  </si>
  <si>
    <t>rpi board is in idle mode</t>
  </si>
  <si>
    <t>Click any button on keypad</t>
  </si>
  <si>
    <t>LCD backlight is turned on</t>
  </si>
  <si>
    <t>Test if LCD backlight turns on</t>
  </si>
  <si>
    <t>Button was clicked on keypad</t>
  </si>
  <si>
    <t xml:space="preserve">Test if the switch is switched on the security system will start  </t>
  </si>
  <si>
    <t>Switch the switch on (left position)</t>
  </si>
  <si>
    <t>Security system starts</t>
  </si>
  <si>
    <t>LCD display "Security Breach"</t>
  </si>
  <si>
    <t>"Security Breach"</t>
  </si>
  <si>
    <t>Test that LCD display "Security Breach"</t>
  </si>
  <si>
    <t>Switch is at left position</t>
  </si>
  <si>
    <t>Test that buzzer activates and servo moves</t>
  </si>
  <si>
    <t>buzzer activates servo moves</t>
  </si>
  <si>
    <t>REQ-32</t>
  </si>
  <si>
    <t>REQ-33</t>
  </si>
  <si>
    <t>REQ-34</t>
  </si>
  <si>
    <t>REQ-35</t>
  </si>
  <si>
    <t>REQ-36</t>
  </si>
  <si>
    <t>REQ-37</t>
  </si>
  <si>
    <t>REQ-38</t>
  </si>
  <si>
    <t>REQ-39</t>
  </si>
  <si>
    <t>REQ-40</t>
  </si>
  <si>
    <t>REQ-41</t>
  </si>
  <si>
    <t>REQ-42</t>
  </si>
  <si>
    <t>REQ-43</t>
  </si>
  <si>
    <t>REQ-44</t>
  </si>
  <si>
    <t>REQ-45</t>
  </si>
  <si>
    <t>REQ-46</t>
  </si>
  <si>
    <t>REQ-47</t>
  </si>
  <si>
    <t>Test when correct security code is input, security system will be turned off</t>
  </si>
  <si>
    <t>Goes back to REQ-28, checking the position of switch</t>
  </si>
  <si>
    <t xml:space="preserve">Press 387 in sequence </t>
  </si>
  <si>
    <t>Test if switch is at right position (off)</t>
  </si>
  <si>
    <t>Keypad code == 387</t>
  </si>
  <si>
    <t>Buzzer and servo deactivates</t>
  </si>
  <si>
    <t>LCD display is cleared</t>
  </si>
  <si>
    <t>Test if LCD display is cleared</t>
  </si>
  <si>
    <t>Test if technician uses the maintenance code, maintenance mode will start</t>
  </si>
  <si>
    <t>Enter maintenance code 6857* into keypad</t>
  </si>
  <si>
    <t>LCD should display "Maintenance" "Restock"</t>
  </si>
  <si>
    <t>"Maintenance" "Restock"</t>
  </si>
  <si>
    <t>Test if 6857* was entered into keypad</t>
  </si>
  <si>
    <t>Test that LCD display "Maintenance" "Restock"</t>
  </si>
  <si>
    <t>6857* is entered into keypad</t>
  </si>
  <si>
    <t>Test that LCD display "Select drink""to restock"</t>
  </si>
  <si>
    <t>LCD should display "Select drink" "to restock"</t>
  </si>
  <si>
    <t>"Select drink""to restock"</t>
  </si>
  <si>
    <t>Test if technician enters correct drink code 1-9</t>
  </si>
  <si>
    <t>LCD display                “How many drink {drink_code}”                           “to restock?”</t>
  </si>
  <si>
    <t>Test if technician enters number to restock</t>
  </si>
  <si>
    <t>LCD display “Restock {restock_num} drinks”      “Confirm with star”</t>
  </si>
  <si>
    <t>LCD display  “How many drink {drink_code}”                           “to restock?”</t>
  </si>
  <si>
    <t>LCD display “How many drink {drink_code}”                           “to restock?”</t>
  </si>
  <si>
    <t>Test if LCD display  “How many drink {drink_code}”  “to restock?”</t>
  </si>
  <si>
    <t>enter restock_num to restock</t>
  </si>
  <si>
    <t>enter drink_code 1-9</t>
  </si>
  <si>
    <t>technician inputs valid drink_code</t>
  </si>
  <si>
    <t>technician inputs restock_num</t>
  </si>
  <si>
    <t>LCD display   “How many drink {drink_code}”                           “to restock?”</t>
  </si>
  <si>
    <t>LCD display “Restocking”                       “{restock_num} Drink(s)”</t>
  </si>
  <si>
    <t>Test if LCD  display “Restock {restock_num} drinks”  “Confirm with star”</t>
  </si>
  <si>
    <t>Test if LCD  display “Restocking”                       “{restock_num} Drink(s)”</t>
  </si>
  <si>
    <t>Test that LCD display "Scan barcode"</t>
  </si>
  <si>
    <t>Test that option 2 of the main menu "Collect drinks" prompts the user to scan their barcode</t>
  </si>
  <si>
    <t>Use PI cam to scan barcode</t>
  </si>
  <si>
    <t>LCD should display "Scan barcode"</t>
  </si>
  <si>
    <t>"Scan barcode"</t>
  </si>
  <si>
    <t>Don’t scan barcode using PI cam</t>
  </si>
  <si>
    <t>LCD should display "Unable to""Scan  barcode"</t>
  </si>
  <si>
    <t>Unable to"Scan barcode</t>
  </si>
  <si>
    <t>LCD should display "Unable to""Scan barcode"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</si>
</sst>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9"/>
      <color theme="1"/>
      <name val="Verdan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Overall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15-7D4E-8D76-89EEF6E3E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15-7D4E-8D76-89EEF6E3E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15-7D4E-8D76-89EEF6E3E121}"/>
              </c:ext>
            </c:extLst>
          </c:dPt>
          <c:cat>
            <c:strRef>
              <c:f>'Overall Test Report'!$B$4:$B$6</c:f>
              <c:strCache>
                <c:ptCount val="3"/>
                <c:pt idx="0">
                  <c:v>Passed </c:v>
                </c:pt>
                <c:pt idx="1">
                  <c:v>Failed</c:v>
                </c:pt>
                <c:pt idx="2">
                  <c:v>Not Tested</c:v>
                </c:pt>
              </c:strCache>
            </c:strRef>
          </c:cat>
          <c:val>
            <c:numRef>
              <c:f>'Overall Test Report'!$C$4:$C$6</c:f>
              <c:numCache>
                <c:formatCode>General</c:formatCode>
                <c:ptCount val="3"/>
                <c:pt idx="0">
                  <c:v>48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5-3948-8FEF-E80B4437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65857392825895"/>
          <c:y val="0.8524300087489064"/>
          <c:w val="0.4554604111986002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820963</xdr:colOff>
      <xdr:row>8</xdr:row>
      <xdr:rowOff>84364</xdr:rowOff>
    </xdr:from>
    <xdr:to>
      <xdr:col>6</xdr:col>
      <xdr:colOff>181429</xdr:colOff>
      <xdr:row>23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51DD0-30D4-0A41-BB24-6502CEBB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6"/>
  <sheetViews>
    <sheetView zoomScale="129" workbookViewId="0">
      <selection activeCell="C3" sqref="C3"/>
    </sheetView>
  </sheetViews>
  <sheetFormatPr defaultColWidth="11.42578125" defaultRowHeight="15" x14ac:dyDescent="0.25"/>
  <cols>
    <col min="2" max="2" width="15.28515625" bestFit="1" customWidth="1"/>
  </cols>
  <sheetData>
    <row r="3" spans="2:3" x14ac:dyDescent="0.25">
      <c r="B3" s="3" t="s">
        <v>0</v>
      </c>
      <c r="C3" s="7">
        <f>COUNTIF('Test Cases &amp; Results'!B3:B77, "&lt;&gt;")</f>
        <v>48</v>
      </c>
    </row>
    <row r="4" spans="2:3" x14ac:dyDescent="0.25">
      <c r="B4" s="4" t="s">
        <v>1</v>
      </c>
      <c r="C4" s="7">
        <f>COUNTIF('Test Cases &amp; Results'!K3:K79, "Pass")</f>
        <v>48</v>
      </c>
    </row>
    <row r="5" spans="2:3" x14ac:dyDescent="0.25">
      <c r="B5" s="5" t="s">
        <v>2</v>
      </c>
      <c r="C5" s="7">
        <f>COUNTIF('Test Cases &amp; Results'!K3:K79, "Fail")</f>
        <v>0</v>
      </c>
    </row>
    <row r="6" spans="2:3" x14ac:dyDescent="0.25">
      <c r="B6" s="6" t="s">
        <v>3</v>
      </c>
      <c r="C6" s="7">
        <f>COUNTIF('Test Cases &amp; Results'!K3:K79, "Not Tested")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50"/>
  <sheetViews>
    <sheetView tabSelected="1" topLeftCell="D13" zoomScale="85" zoomScaleNormal="85" workbookViewId="0">
      <selection activeCell="K19" sqref="K19"/>
    </sheetView>
  </sheetViews>
  <sheetFormatPr defaultColWidth="8.85546875" defaultRowHeight="15" x14ac:dyDescent="0.25"/>
  <cols>
    <col min="2" max="2" width="11.85546875" bestFit="1" customWidth="1"/>
    <col min="3" max="3" width="14" hidden="1" customWidth="1"/>
    <col min="4" max="4" width="15.7109375" bestFit="1" customWidth="1"/>
    <col min="5" max="5" width="12" customWidth="1"/>
    <col min="6" max="6" width="28.140625" customWidth="1"/>
    <col min="7" max="7" width="21.7109375" customWidth="1"/>
    <col min="8" max="8" width="25.28515625" bestFit="1" customWidth="1"/>
    <col min="9" max="9" width="20.42578125" customWidth="1"/>
    <col min="10" max="10" width="18.5703125" customWidth="1"/>
    <col min="11" max="11" width="12.5703125" style="10" customWidth="1"/>
  </cols>
  <sheetData>
    <row r="2" spans="2:11" x14ac:dyDescent="0.25">
      <c r="B2" s="1" t="s">
        <v>4</v>
      </c>
      <c r="C2" s="1" t="s">
        <v>5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8" t="s">
        <v>12</v>
      </c>
    </row>
    <row r="3" spans="2:11" ht="57" customHeight="1" x14ac:dyDescent="0.25">
      <c r="B3" s="2">
        <v>1</v>
      </c>
      <c r="C3" s="2">
        <v>1</v>
      </c>
      <c r="D3" s="2" t="s">
        <v>22</v>
      </c>
      <c r="E3" s="2" t="s">
        <v>13</v>
      </c>
      <c r="F3" s="12" t="s">
        <v>18</v>
      </c>
      <c r="G3" s="12" t="s">
        <v>19</v>
      </c>
      <c r="H3" s="13" t="s">
        <v>20</v>
      </c>
      <c r="I3" s="13" t="s">
        <v>21</v>
      </c>
      <c r="J3" s="13" t="s">
        <v>21</v>
      </c>
      <c r="K3" s="9" t="s">
        <v>14</v>
      </c>
    </row>
    <row r="4" spans="2:11" ht="33.75" x14ac:dyDescent="0.25">
      <c r="B4" s="2">
        <f>B3</f>
        <v>1</v>
      </c>
      <c r="C4" s="2"/>
      <c r="D4" s="2" t="s">
        <v>23</v>
      </c>
      <c r="E4" s="2" t="s">
        <v>16</v>
      </c>
      <c r="F4" s="12" t="s">
        <v>30</v>
      </c>
      <c r="G4" s="12" t="s">
        <v>31</v>
      </c>
      <c r="H4" s="13" t="s">
        <v>32</v>
      </c>
      <c r="I4" s="12" t="s">
        <v>33</v>
      </c>
      <c r="J4" s="12" t="s">
        <v>34</v>
      </c>
      <c r="K4" s="9" t="s">
        <v>14</v>
      </c>
    </row>
    <row r="5" spans="2:11" ht="45" x14ac:dyDescent="0.25">
      <c r="B5" s="2">
        <f t="shared" ref="B5:B23" si="0">B4+1</f>
        <v>2</v>
      </c>
      <c r="C5" s="2"/>
      <c r="D5" s="2" t="s">
        <v>24</v>
      </c>
      <c r="E5" s="2" t="s">
        <v>16</v>
      </c>
      <c r="F5" s="12" t="s">
        <v>35</v>
      </c>
      <c r="G5" s="12" t="s">
        <v>36</v>
      </c>
      <c r="H5" s="13" t="s">
        <v>37</v>
      </c>
      <c r="I5" s="12" t="s">
        <v>38</v>
      </c>
      <c r="J5" s="12" t="s">
        <v>39</v>
      </c>
      <c r="K5" s="9" t="s">
        <v>14</v>
      </c>
    </row>
    <row r="6" spans="2:11" ht="67.5" x14ac:dyDescent="0.25">
      <c r="B6" s="2">
        <f t="shared" si="0"/>
        <v>3</v>
      </c>
      <c r="C6" s="11"/>
      <c r="D6" s="14" t="s">
        <v>40</v>
      </c>
      <c r="E6" s="14" t="s">
        <v>16</v>
      </c>
      <c r="F6" s="14" t="s">
        <v>41</v>
      </c>
      <c r="G6" s="14" t="s">
        <v>36</v>
      </c>
      <c r="H6" s="14" t="s">
        <v>42</v>
      </c>
      <c r="I6" s="14" t="s">
        <v>43</v>
      </c>
      <c r="J6" s="14" t="s">
        <v>44</v>
      </c>
      <c r="K6" s="9" t="s">
        <v>14</v>
      </c>
    </row>
    <row r="7" spans="2:11" ht="22.5" x14ac:dyDescent="0.25">
      <c r="B7" s="2">
        <f t="shared" si="0"/>
        <v>4</v>
      </c>
      <c r="C7" s="11"/>
      <c r="D7" s="14" t="s">
        <v>25</v>
      </c>
      <c r="E7" s="14" t="s">
        <v>16</v>
      </c>
      <c r="F7" s="14" t="s">
        <v>45</v>
      </c>
      <c r="G7" s="14" t="s">
        <v>46</v>
      </c>
      <c r="H7" s="14" t="s">
        <v>47</v>
      </c>
      <c r="I7" s="14" t="s">
        <v>43</v>
      </c>
      <c r="J7" s="14" t="s">
        <v>44</v>
      </c>
      <c r="K7" s="9" t="s">
        <v>14</v>
      </c>
    </row>
    <row r="8" spans="2:11" ht="22.5" x14ac:dyDescent="0.25">
      <c r="B8" s="2">
        <f t="shared" si="0"/>
        <v>5</v>
      </c>
      <c r="C8" s="11"/>
      <c r="D8" s="14" t="s">
        <v>26</v>
      </c>
      <c r="E8" s="14" t="s">
        <v>16</v>
      </c>
      <c r="F8" s="14" t="s">
        <v>48</v>
      </c>
      <c r="G8" s="14" t="s">
        <v>46</v>
      </c>
      <c r="H8" s="14" t="s">
        <v>49</v>
      </c>
      <c r="I8" s="14" t="s">
        <v>50</v>
      </c>
      <c r="J8" s="14" t="s">
        <v>53</v>
      </c>
      <c r="K8" s="9" t="s">
        <v>14</v>
      </c>
    </row>
    <row r="9" spans="2:11" ht="22.5" x14ac:dyDescent="0.25">
      <c r="B9" s="2">
        <f t="shared" si="0"/>
        <v>6</v>
      </c>
      <c r="C9" s="11"/>
      <c r="D9" s="14" t="s">
        <v>22</v>
      </c>
      <c r="E9" s="14" t="s">
        <v>16</v>
      </c>
      <c r="F9" s="14" t="s">
        <v>51</v>
      </c>
      <c r="G9" s="14" t="s">
        <v>52</v>
      </c>
      <c r="H9" s="14" t="s">
        <v>47</v>
      </c>
      <c r="I9" s="14" t="s">
        <v>50</v>
      </c>
      <c r="J9" s="14" t="s">
        <v>53</v>
      </c>
      <c r="K9" s="9" t="s">
        <v>14</v>
      </c>
    </row>
    <row r="10" spans="2:11" ht="33.75" x14ac:dyDescent="0.25">
      <c r="B10" s="2">
        <f t="shared" si="0"/>
        <v>7</v>
      </c>
      <c r="C10" s="11"/>
      <c r="D10" s="14" t="s">
        <v>27</v>
      </c>
      <c r="E10" s="14" t="s">
        <v>16</v>
      </c>
      <c r="F10" s="14" t="s">
        <v>59</v>
      </c>
      <c r="G10" s="14" t="s">
        <v>60</v>
      </c>
      <c r="H10" s="14" t="s">
        <v>47</v>
      </c>
      <c r="I10" s="14" t="s">
        <v>62</v>
      </c>
      <c r="J10" s="14" t="s">
        <v>63</v>
      </c>
      <c r="K10" s="9" t="s">
        <v>14</v>
      </c>
    </row>
    <row r="11" spans="2:11" ht="33.75" x14ac:dyDescent="0.25">
      <c r="B11" s="2">
        <f t="shared" si="0"/>
        <v>8</v>
      </c>
      <c r="C11" s="11"/>
      <c r="D11" s="14" t="s">
        <v>28</v>
      </c>
      <c r="E11" s="14" t="s">
        <v>16</v>
      </c>
      <c r="F11" s="14" t="s">
        <v>64</v>
      </c>
      <c r="G11" s="14" t="s">
        <v>61</v>
      </c>
      <c r="H11" s="14" t="s">
        <v>47</v>
      </c>
      <c r="I11" s="14" t="s">
        <v>65</v>
      </c>
      <c r="J11" s="14" t="s">
        <v>65</v>
      </c>
      <c r="K11" s="9" t="s">
        <v>14</v>
      </c>
    </row>
    <row r="12" spans="2:11" ht="33.75" x14ac:dyDescent="0.25">
      <c r="B12" s="2">
        <f t="shared" si="0"/>
        <v>9</v>
      </c>
      <c r="C12" s="11"/>
      <c r="D12" s="14" t="s">
        <v>29</v>
      </c>
      <c r="E12" s="14" t="s">
        <v>16</v>
      </c>
      <c r="F12" s="14" t="s">
        <v>66</v>
      </c>
      <c r="G12" s="14" t="s">
        <v>61</v>
      </c>
      <c r="H12" s="14" t="s">
        <v>47</v>
      </c>
      <c r="I12" s="14" t="s">
        <v>65</v>
      </c>
      <c r="J12" s="14" t="s">
        <v>65</v>
      </c>
      <c r="K12" s="9" t="s">
        <v>14</v>
      </c>
    </row>
    <row r="13" spans="2:11" ht="22.5" x14ac:dyDescent="0.25">
      <c r="B13" s="2">
        <f t="shared" si="0"/>
        <v>10</v>
      </c>
      <c r="C13" s="11"/>
      <c r="D13" s="14" t="s">
        <v>54</v>
      </c>
      <c r="E13" s="14" t="s">
        <v>16</v>
      </c>
      <c r="F13" s="14" t="s">
        <v>55</v>
      </c>
      <c r="G13" s="14" t="s">
        <v>46</v>
      </c>
      <c r="H13" s="14" t="s">
        <v>56</v>
      </c>
      <c r="I13" s="14" t="s">
        <v>57</v>
      </c>
      <c r="J13" s="14" t="s">
        <v>58</v>
      </c>
      <c r="K13" s="9" t="s">
        <v>14</v>
      </c>
    </row>
    <row r="14" spans="2:11" ht="33.75" x14ac:dyDescent="0.25">
      <c r="B14" s="2">
        <f t="shared" si="0"/>
        <v>11</v>
      </c>
      <c r="C14" s="11"/>
      <c r="D14" s="14" t="s">
        <v>94</v>
      </c>
      <c r="E14" s="14" t="s">
        <v>16</v>
      </c>
      <c r="F14" s="14" t="s">
        <v>67</v>
      </c>
      <c r="G14" s="14" t="s">
        <v>68</v>
      </c>
      <c r="H14" s="14" t="s">
        <v>47</v>
      </c>
      <c r="I14" s="14" t="s">
        <v>33</v>
      </c>
      <c r="J14" s="14" t="s">
        <v>34</v>
      </c>
      <c r="K14" s="9" t="s">
        <v>14</v>
      </c>
    </row>
    <row r="15" spans="2:11" ht="45" x14ac:dyDescent="0.25">
      <c r="B15" s="12">
        <f t="shared" si="0"/>
        <v>12</v>
      </c>
      <c r="C15" s="16"/>
      <c r="D15" s="14" t="s">
        <v>69</v>
      </c>
      <c r="E15" s="14" t="s">
        <v>16</v>
      </c>
      <c r="F15" s="14" t="s">
        <v>171</v>
      </c>
      <c r="G15" s="14" t="s">
        <v>78</v>
      </c>
      <c r="H15" s="14" t="s">
        <v>79</v>
      </c>
      <c r="I15" s="14" t="s">
        <v>173</v>
      </c>
      <c r="J15" s="14" t="s">
        <v>174</v>
      </c>
      <c r="K15" s="17" t="s">
        <v>14</v>
      </c>
    </row>
    <row r="16" spans="2:11" ht="22.5" x14ac:dyDescent="0.25">
      <c r="B16" s="12">
        <f t="shared" si="0"/>
        <v>13</v>
      </c>
      <c r="C16" s="16"/>
      <c r="D16" s="14" t="s">
        <v>70</v>
      </c>
      <c r="E16" s="14" t="s">
        <v>16</v>
      </c>
      <c r="F16" s="14" t="s">
        <v>170</v>
      </c>
      <c r="G16" s="14" t="s">
        <v>78</v>
      </c>
      <c r="H16" s="14" t="s">
        <v>47</v>
      </c>
      <c r="I16" s="14" t="s">
        <v>173</v>
      </c>
      <c r="J16" s="14" t="s">
        <v>174</v>
      </c>
      <c r="K16" s="17" t="s">
        <v>14</v>
      </c>
    </row>
    <row r="17" spans="2:11" ht="22.5" x14ac:dyDescent="0.25">
      <c r="B17" s="12">
        <f t="shared" si="0"/>
        <v>14</v>
      </c>
      <c r="C17" s="16"/>
      <c r="D17" s="14" t="s">
        <v>71</v>
      </c>
      <c r="E17" s="15" t="s">
        <v>16</v>
      </c>
      <c r="F17" s="14" t="s">
        <v>80</v>
      </c>
      <c r="G17" s="14" t="s">
        <v>173</v>
      </c>
      <c r="H17" s="14" t="s">
        <v>172</v>
      </c>
      <c r="I17" s="14" t="s">
        <v>50</v>
      </c>
      <c r="J17" s="14" t="s">
        <v>53</v>
      </c>
      <c r="K17" s="17" t="s">
        <v>14</v>
      </c>
    </row>
    <row r="18" spans="2:11" ht="22.5" x14ac:dyDescent="0.25">
      <c r="B18" s="12">
        <f t="shared" si="0"/>
        <v>15</v>
      </c>
      <c r="C18" s="16"/>
      <c r="D18" s="14" t="s">
        <v>72</v>
      </c>
      <c r="E18" s="14" t="s">
        <v>16</v>
      </c>
      <c r="F18" s="14" t="s">
        <v>51</v>
      </c>
      <c r="G18" s="14" t="s">
        <v>81</v>
      </c>
      <c r="H18" s="14" t="s">
        <v>47</v>
      </c>
      <c r="I18" s="14" t="s">
        <v>50</v>
      </c>
      <c r="J18" s="14" t="s">
        <v>53</v>
      </c>
      <c r="K18" s="17" t="s">
        <v>14</v>
      </c>
    </row>
    <row r="19" spans="2:11" ht="33.75" x14ac:dyDescent="0.25">
      <c r="B19" s="12">
        <f t="shared" si="0"/>
        <v>16</v>
      </c>
      <c r="C19" s="16"/>
      <c r="D19" s="14" t="s">
        <v>73</v>
      </c>
      <c r="E19" s="14" t="s">
        <v>16</v>
      </c>
      <c r="F19" s="14" t="s">
        <v>59</v>
      </c>
      <c r="G19" s="14" t="s">
        <v>60</v>
      </c>
      <c r="H19" s="14" t="s">
        <v>47</v>
      </c>
      <c r="I19" s="14" t="s">
        <v>62</v>
      </c>
      <c r="J19" s="14" t="s">
        <v>63</v>
      </c>
      <c r="K19" s="17" t="s">
        <v>14</v>
      </c>
    </row>
    <row r="20" spans="2:11" ht="33.75" x14ac:dyDescent="0.25">
      <c r="B20" s="12">
        <f t="shared" si="0"/>
        <v>17</v>
      </c>
      <c r="C20" s="16"/>
      <c r="D20" s="14" t="s">
        <v>74</v>
      </c>
      <c r="E20" s="14" t="s">
        <v>16</v>
      </c>
      <c r="F20" s="14" t="s">
        <v>64</v>
      </c>
      <c r="G20" s="14" t="s">
        <v>61</v>
      </c>
      <c r="H20" s="14" t="s">
        <v>47</v>
      </c>
      <c r="I20" s="14" t="s">
        <v>65</v>
      </c>
      <c r="J20" s="14" t="s">
        <v>65</v>
      </c>
      <c r="K20" s="17" t="s">
        <v>14</v>
      </c>
    </row>
    <row r="21" spans="2:11" ht="33.75" x14ac:dyDescent="0.25">
      <c r="B21" s="12">
        <f t="shared" si="0"/>
        <v>18</v>
      </c>
      <c r="C21" s="16"/>
      <c r="D21" s="14" t="s">
        <v>75</v>
      </c>
      <c r="E21" s="14" t="s">
        <v>16</v>
      </c>
      <c r="F21" s="14" t="s">
        <v>66</v>
      </c>
      <c r="G21" s="14" t="s">
        <v>61</v>
      </c>
      <c r="H21" s="14" t="s">
        <v>47</v>
      </c>
      <c r="I21" s="14" t="s">
        <v>65</v>
      </c>
      <c r="J21" s="14" t="s">
        <v>65</v>
      </c>
      <c r="K21" s="17" t="s">
        <v>14</v>
      </c>
    </row>
    <row r="22" spans="2:11" ht="33.75" x14ac:dyDescent="0.25">
      <c r="B22" s="12">
        <f t="shared" si="0"/>
        <v>19</v>
      </c>
      <c r="C22" s="16"/>
      <c r="D22" s="14" t="s">
        <v>76</v>
      </c>
      <c r="E22" s="14" t="s">
        <v>16</v>
      </c>
      <c r="F22" s="14" t="s">
        <v>82</v>
      </c>
      <c r="G22" s="14" t="s">
        <v>173</v>
      </c>
      <c r="H22" s="14" t="s">
        <v>175</v>
      </c>
      <c r="I22" s="14" t="s">
        <v>176</v>
      </c>
      <c r="J22" s="14" t="s">
        <v>177</v>
      </c>
      <c r="K22" s="17" t="s">
        <v>14</v>
      </c>
    </row>
    <row r="23" spans="2:11" ht="33.75" x14ac:dyDescent="0.25">
      <c r="B23" s="12">
        <f t="shared" si="0"/>
        <v>20</v>
      </c>
      <c r="C23" s="16"/>
      <c r="D23" s="14" t="s">
        <v>77</v>
      </c>
      <c r="E23" s="14" t="s">
        <v>16</v>
      </c>
      <c r="F23" s="14" t="s">
        <v>67</v>
      </c>
      <c r="G23" s="14" t="s">
        <v>178</v>
      </c>
      <c r="H23" s="14" t="s">
        <v>47</v>
      </c>
      <c r="I23" s="14" t="s">
        <v>33</v>
      </c>
      <c r="J23" s="14" t="s">
        <v>34</v>
      </c>
      <c r="K23" s="17" t="s">
        <v>14</v>
      </c>
    </row>
    <row r="24" spans="2:11" ht="33.75" x14ac:dyDescent="0.25">
      <c r="B24" s="12">
        <f t="shared" ref="B24" si="1">B23+1</f>
        <v>21</v>
      </c>
      <c r="C24" s="16"/>
      <c r="D24" s="14" t="s">
        <v>83</v>
      </c>
      <c r="E24" s="14" t="s">
        <v>16</v>
      </c>
      <c r="F24" s="14" t="s">
        <v>96</v>
      </c>
      <c r="G24" s="14" t="s">
        <v>97</v>
      </c>
      <c r="H24" s="14" t="s">
        <v>98</v>
      </c>
      <c r="I24" s="14" t="s">
        <v>99</v>
      </c>
      <c r="J24" s="14" t="s">
        <v>101</v>
      </c>
      <c r="K24" s="17" t="s">
        <v>14</v>
      </c>
    </row>
    <row r="25" spans="2:11" ht="33.75" x14ac:dyDescent="0.25">
      <c r="B25" s="12">
        <f t="shared" ref="B25" si="2">B24+1</f>
        <v>22</v>
      </c>
      <c r="C25" s="16"/>
      <c r="D25" s="14" t="s">
        <v>84</v>
      </c>
      <c r="E25" s="14" t="s">
        <v>16</v>
      </c>
      <c r="F25" s="14" t="s">
        <v>102</v>
      </c>
      <c r="G25" s="14" t="s">
        <v>98</v>
      </c>
      <c r="H25" s="14" t="s">
        <v>47</v>
      </c>
      <c r="I25" s="14" t="s">
        <v>99</v>
      </c>
      <c r="J25" s="14" t="s">
        <v>100</v>
      </c>
      <c r="K25" s="17" t="s">
        <v>14</v>
      </c>
    </row>
    <row r="26" spans="2:11" ht="33.75" x14ac:dyDescent="0.25">
      <c r="B26" s="12">
        <f t="shared" ref="B26" si="3">B25+1</f>
        <v>23</v>
      </c>
      <c r="C26" s="16"/>
      <c r="D26" s="14" t="s">
        <v>85</v>
      </c>
      <c r="E26" s="14" t="s">
        <v>16</v>
      </c>
      <c r="F26" s="14" t="s">
        <v>103</v>
      </c>
      <c r="G26" s="14" t="s">
        <v>104</v>
      </c>
      <c r="H26" s="14" t="s">
        <v>47</v>
      </c>
      <c r="I26" s="14" t="s">
        <v>105</v>
      </c>
      <c r="J26" s="14" t="s">
        <v>105</v>
      </c>
      <c r="K26" s="17" t="s">
        <v>14</v>
      </c>
    </row>
    <row r="27" spans="2:11" ht="22.5" x14ac:dyDescent="0.25">
      <c r="B27" s="12">
        <f t="shared" ref="B27" si="4">B26+1</f>
        <v>24</v>
      </c>
      <c r="C27" s="16"/>
      <c r="D27" s="14" t="s">
        <v>86</v>
      </c>
      <c r="E27" s="14" t="s">
        <v>16</v>
      </c>
      <c r="F27" s="14" t="s">
        <v>106</v>
      </c>
      <c r="G27" s="14" t="s">
        <v>107</v>
      </c>
      <c r="H27" s="14" t="s">
        <v>108</v>
      </c>
      <c r="I27" s="14" t="s">
        <v>109</v>
      </c>
      <c r="J27" s="14" t="s">
        <v>109</v>
      </c>
      <c r="K27" s="17" t="s">
        <v>14</v>
      </c>
    </row>
    <row r="28" spans="2:11" ht="22.5" x14ac:dyDescent="0.25">
      <c r="B28" s="12">
        <f t="shared" ref="B28" si="5">B27+1</f>
        <v>25</v>
      </c>
      <c r="C28" s="16"/>
      <c r="D28" s="14" t="s">
        <v>87</v>
      </c>
      <c r="E28" s="14" t="s">
        <v>16</v>
      </c>
      <c r="F28" s="14" t="s">
        <v>110</v>
      </c>
      <c r="G28" s="14" t="s">
        <v>111</v>
      </c>
      <c r="H28" s="14" t="s">
        <v>47</v>
      </c>
      <c r="I28" s="14" t="s">
        <v>109</v>
      </c>
      <c r="J28" s="14" t="s">
        <v>109</v>
      </c>
      <c r="K28" s="17" t="s">
        <v>14</v>
      </c>
    </row>
    <row r="29" spans="2:11" ht="33.75" x14ac:dyDescent="0.25">
      <c r="B29" s="12">
        <f t="shared" ref="B29" si="6">B28+1</f>
        <v>26</v>
      </c>
      <c r="C29" s="16"/>
      <c r="D29" s="14" t="s">
        <v>88</v>
      </c>
      <c r="E29" s="14" t="s">
        <v>16</v>
      </c>
      <c r="F29" s="14" t="s">
        <v>67</v>
      </c>
      <c r="G29" s="14" t="s">
        <v>109</v>
      </c>
      <c r="H29" s="14" t="s">
        <v>47</v>
      </c>
      <c r="I29" s="14" t="s">
        <v>33</v>
      </c>
      <c r="J29" s="14" t="s">
        <v>34</v>
      </c>
      <c r="K29" s="17" t="s">
        <v>14</v>
      </c>
    </row>
    <row r="30" spans="2:11" ht="33.75" x14ac:dyDescent="0.25">
      <c r="B30" s="12">
        <f t="shared" ref="B30" si="7">B29+1</f>
        <v>27</v>
      </c>
      <c r="C30" s="16"/>
      <c r="D30" s="14" t="s">
        <v>89</v>
      </c>
      <c r="E30" s="14" t="s">
        <v>16</v>
      </c>
      <c r="F30" s="14" t="s">
        <v>112</v>
      </c>
      <c r="G30" s="14" t="s">
        <v>97</v>
      </c>
      <c r="H30" s="14" t="s">
        <v>113</v>
      </c>
      <c r="I30" s="14" t="s">
        <v>114</v>
      </c>
      <c r="J30" s="14" t="s">
        <v>114</v>
      </c>
      <c r="K30" s="17" t="s">
        <v>14</v>
      </c>
    </row>
    <row r="31" spans="2:11" ht="33.75" x14ac:dyDescent="0.25">
      <c r="B31" s="12">
        <f t="shared" ref="B31" si="8">B30+1</f>
        <v>28</v>
      </c>
      <c r="C31" s="16"/>
      <c r="D31" s="14" t="s">
        <v>90</v>
      </c>
      <c r="E31" s="14" t="s">
        <v>16</v>
      </c>
      <c r="F31" s="14" t="s">
        <v>112</v>
      </c>
      <c r="G31" s="14" t="s">
        <v>97</v>
      </c>
      <c r="H31" s="14" t="s">
        <v>113</v>
      </c>
      <c r="I31" s="14" t="s">
        <v>115</v>
      </c>
      <c r="J31" s="14" t="s">
        <v>116</v>
      </c>
      <c r="K31" s="17" t="s">
        <v>14</v>
      </c>
    </row>
    <row r="32" spans="2:11" ht="22.5" x14ac:dyDescent="0.25">
      <c r="B32" s="12">
        <f t="shared" ref="B32" si="9">B31+1</f>
        <v>29</v>
      </c>
      <c r="C32" s="16"/>
      <c r="D32" s="14" t="s">
        <v>91</v>
      </c>
      <c r="E32" s="14" t="s">
        <v>16</v>
      </c>
      <c r="F32" s="14" t="s">
        <v>117</v>
      </c>
      <c r="G32" s="14" t="s">
        <v>118</v>
      </c>
      <c r="H32" s="14" t="s">
        <v>47</v>
      </c>
      <c r="I32" s="14" t="s">
        <v>115</v>
      </c>
      <c r="J32" s="14" t="s">
        <v>116</v>
      </c>
      <c r="K32" s="17" t="s">
        <v>14</v>
      </c>
    </row>
    <row r="33" spans="2:11" ht="22.5" x14ac:dyDescent="0.25">
      <c r="B33" s="12">
        <f t="shared" ref="B33" si="10">B32+1</f>
        <v>30</v>
      </c>
      <c r="C33" s="16"/>
      <c r="D33" s="14" t="s">
        <v>92</v>
      </c>
      <c r="E33" s="14" t="s">
        <v>16</v>
      </c>
      <c r="F33" s="14" t="s">
        <v>119</v>
      </c>
      <c r="G33" s="14" t="s">
        <v>115</v>
      </c>
      <c r="H33" s="14" t="s">
        <v>47</v>
      </c>
      <c r="I33" s="14" t="s">
        <v>120</v>
      </c>
      <c r="J33" s="14" t="s">
        <v>120</v>
      </c>
      <c r="K33" s="17" t="s">
        <v>14</v>
      </c>
    </row>
    <row r="34" spans="2:11" ht="33.75" x14ac:dyDescent="0.25">
      <c r="B34" s="12">
        <f t="shared" ref="B34" si="11">B33+1</f>
        <v>31</v>
      </c>
      <c r="C34" s="16"/>
      <c r="D34" s="14" t="s">
        <v>93</v>
      </c>
      <c r="E34" s="14" t="s">
        <v>16</v>
      </c>
      <c r="F34" s="14" t="s">
        <v>137</v>
      </c>
      <c r="G34" s="14" t="s">
        <v>120</v>
      </c>
      <c r="H34" s="14" t="s">
        <v>139</v>
      </c>
      <c r="I34" s="14" t="s">
        <v>138</v>
      </c>
      <c r="J34" s="14" t="s">
        <v>138</v>
      </c>
      <c r="K34" s="17" t="s">
        <v>14</v>
      </c>
    </row>
    <row r="35" spans="2:11" ht="22.5" x14ac:dyDescent="0.25">
      <c r="B35" s="12">
        <f t="shared" ref="B35" si="12">B34+1</f>
        <v>32</v>
      </c>
      <c r="C35" s="16"/>
      <c r="D35" s="14" t="s">
        <v>121</v>
      </c>
      <c r="E35" s="14" t="s">
        <v>16</v>
      </c>
      <c r="F35" s="14" t="s">
        <v>140</v>
      </c>
      <c r="G35" s="14" t="s">
        <v>141</v>
      </c>
      <c r="H35" s="14" t="s">
        <v>47</v>
      </c>
      <c r="I35" s="14" t="s">
        <v>142</v>
      </c>
      <c r="J35" s="14" t="s">
        <v>142</v>
      </c>
      <c r="K35" s="17" t="s">
        <v>14</v>
      </c>
    </row>
    <row r="36" spans="2:11" ht="22.5" x14ac:dyDescent="0.25">
      <c r="B36" s="12">
        <f t="shared" ref="B36" si="13">B35+1</f>
        <v>33</v>
      </c>
      <c r="C36" s="16"/>
      <c r="D36" s="14" t="s">
        <v>122</v>
      </c>
      <c r="E36" s="14" t="s">
        <v>16</v>
      </c>
      <c r="F36" s="14" t="s">
        <v>144</v>
      </c>
      <c r="G36" s="14" t="s">
        <v>142</v>
      </c>
      <c r="H36" s="14" t="s">
        <v>47</v>
      </c>
      <c r="I36" s="14" t="s">
        <v>143</v>
      </c>
      <c r="J36" s="14" t="s">
        <v>143</v>
      </c>
      <c r="K36" s="17" t="s">
        <v>14</v>
      </c>
    </row>
    <row r="37" spans="2:11" ht="33.75" x14ac:dyDescent="0.25">
      <c r="B37" s="12">
        <f t="shared" ref="B37" si="14">B36+1</f>
        <v>34</v>
      </c>
      <c r="C37" s="16"/>
      <c r="D37" s="14" t="s">
        <v>123</v>
      </c>
      <c r="E37" s="14" t="s">
        <v>16</v>
      </c>
      <c r="F37" s="14" t="s">
        <v>67</v>
      </c>
      <c r="G37" s="14" t="s">
        <v>143</v>
      </c>
      <c r="H37" s="14" t="s">
        <v>47</v>
      </c>
      <c r="I37" s="14" t="s">
        <v>33</v>
      </c>
      <c r="J37" s="14" t="s">
        <v>34</v>
      </c>
      <c r="K37" s="17" t="s">
        <v>14</v>
      </c>
    </row>
    <row r="38" spans="2:11" ht="33.75" x14ac:dyDescent="0.25">
      <c r="B38" s="12">
        <f t="shared" ref="B38" si="15">B37+1</f>
        <v>35</v>
      </c>
      <c r="C38" s="16"/>
      <c r="D38" s="14" t="s">
        <v>124</v>
      </c>
      <c r="E38" s="14" t="s">
        <v>16</v>
      </c>
      <c r="F38" s="15" t="s">
        <v>145</v>
      </c>
      <c r="G38" s="14" t="s">
        <v>97</v>
      </c>
      <c r="H38" s="14" t="s">
        <v>146</v>
      </c>
      <c r="I38" s="14" t="s">
        <v>147</v>
      </c>
      <c r="J38" s="14" t="s">
        <v>148</v>
      </c>
      <c r="K38" s="17" t="s">
        <v>14</v>
      </c>
    </row>
    <row r="39" spans="2:11" ht="33.75" x14ac:dyDescent="0.25">
      <c r="B39" s="12">
        <f t="shared" ref="B39" si="16">B38+1</f>
        <v>36</v>
      </c>
      <c r="C39" s="16"/>
      <c r="D39" s="14" t="s">
        <v>125</v>
      </c>
      <c r="E39" s="14" t="s">
        <v>16</v>
      </c>
      <c r="F39" s="14" t="s">
        <v>149</v>
      </c>
      <c r="G39" s="14" t="s">
        <v>97</v>
      </c>
      <c r="H39" s="14" t="s">
        <v>146</v>
      </c>
      <c r="I39" s="14" t="s">
        <v>147</v>
      </c>
      <c r="J39" s="14" t="s">
        <v>148</v>
      </c>
      <c r="K39" s="17" t="s">
        <v>14</v>
      </c>
    </row>
    <row r="40" spans="2:11" ht="33.75" x14ac:dyDescent="0.25">
      <c r="B40" s="12">
        <f t="shared" ref="B40" si="17">B39+1</f>
        <v>37</v>
      </c>
      <c r="C40" s="16"/>
      <c r="D40" s="14" t="s">
        <v>126</v>
      </c>
      <c r="E40" s="14" t="s">
        <v>16</v>
      </c>
      <c r="F40" s="14" t="s">
        <v>150</v>
      </c>
      <c r="G40" s="14" t="s">
        <v>151</v>
      </c>
      <c r="H40" s="14" t="s">
        <v>47</v>
      </c>
      <c r="I40" s="14" t="s">
        <v>147</v>
      </c>
      <c r="J40" s="14" t="s">
        <v>148</v>
      </c>
      <c r="K40" s="17" t="s">
        <v>14</v>
      </c>
    </row>
    <row r="41" spans="2:11" ht="33.75" x14ac:dyDescent="0.25">
      <c r="B41" s="12">
        <f t="shared" ref="B41" si="18">B40+1</f>
        <v>38</v>
      </c>
      <c r="C41" s="16"/>
      <c r="D41" s="14" t="s">
        <v>127</v>
      </c>
      <c r="E41" s="14" t="s">
        <v>16</v>
      </c>
      <c r="F41" s="14" t="s">
        <v>152</v>
      </c>
      <c r="G41" s="14" t="s">
        <v>147</v>
      </c>
      <c r="H41" s="14" t="s">
        <v>47</v>
      </c>
      <c r="I41" s="14" t="s">
        <v>153</v>
      </c>
      <c r="J41" s="14" t="s">
        <v>154</v>
      </c>
      <c r="K41" s="17" t="s">
        <v>14</v>
      </c>
    </row>
    <row r="42" spans="2:11" ht="45" x14ac:dyDescent="0.25">
      <c r="B42" s="12">
        <f t="shared" ref="B42" si="19">B41+1</f>
        <v>39</v>
      </c>
      <c r="C42" s="16"/>
      <c r="D42" s="14" t="s">
        <v>128</v>
      </c>
      <c r="E42" s="14" t="s">
        <v>16</v>
      </c>
      <c r="F42" s="14" t="s">
        <v>155</v>
      </c>
      <c r="G42" s="14" t="s">
        <v>153</v>
      </c>
      <c r="H42" s="14" t="s">
        <v>163</v>
      </c>
      <c r="I42" s="14" t="s">
        <v>160</v>
      </c>
      <c r="J42" s="14" t="s">
        <v>156</v>
      </c>
      <c r="K42" s="17" t="s">
        <v>14</v>
      </c>
    </row>
    <row r="43" spans="2:11" ht="45" x14ac:dyDescent="0.25">
      <c r="B43" s="12">
        <f t="shared" ref="B43" si="20">B42+1</f>
        <v>40</v>
      </c>
      <c r="C43" s="16"/>
      <c r="D43" s="14" t="s">
        <v>129</v>
      </c>
      <c r="E43" s="14" t="s">
        <v>16</v>
      </c>
      <c r="F43" s="14" t="s">
        <v>161</v>
      </c>
      <c r="G43" s="14" t="s">
        <v>164</v>
      </c>
      <c r="H43" s="14" t="s">
        <v>47</v>
      </c>
      <c r="I43" s="14" t="s">
        <v>159</v>
      </c>
      <c r="J43" s="14" t="s">
        <v>156</v>
      </c>
      <c r="K43" s="17" t="s">
        <v>14</v>
      </c>
    </row>
    <row r="44" spans="2:11" ht="56.25" x14ac:dyDescent="0.25">
      <c r="B44" s="12">
        <f t="shared" ref="B44" si="21">B43+1</f>
        <v>41</v>
      </c>
      <c r="C44" s="16"/>
      <c r="D44" s="14" t="s">
        <v>130</v>
      </c>
      <c r="E44" s="14" t="s">
        <v>16</v>
      </c>
      <c r="F44" s="14" t="s">
        <v>157</v>
      </c>
      <c r="G44" s="14" t="s">
        <v>166</v>
      </c>
      <c r="H44" s="14" t="s">
        <v>162</v>
      </c>
      <c r="I44" s="18" t="s">
        <v>158</v>
      </c>
      <c r="J44" s="14" t="s">
        <v>158</v>
      </c>
      <c r="K44" s="17" t="s">
        <v>14</v>
      </c>
    </row>
    <row r="45" spans="2:11" ht="56.25" x14ac:dyDescent="0.25">
      <c r="B45" s="12">
        <f t="shared" ref="B45" si="22">B44+1</f>
        <v>42</v>
      </c>
      <c r="C45" s="16"/>
      <c r="D45" s="14" t="s">
        <v>131</v>
      </c>
      <c r="E45" s="14" t="s">
        <v>16</v>
      </c>
      <c r="F45" s="14" t="s">
        <v>168</v>
      </c>
      <c r="G45" s="14" t="s">
        <v>165</v>
      </c>
      <c r="H45" s="14" t="s">
        <v>47</v>
      </c>
      <c r="I45" s="18" t="s">
        <v>158</v>
      </c>
      <c r="J45" s="14" t="s">
        <v>158</v>
      </c>
      <c r="K45" s="17" t="s">
        <v>14</v>
      </c>
    </row>
    <row r="46" spans="2:11" ht="45" x14ac:dyDescent="0.25">
      <c r="B46" s="12">
        <f t="shared" ref="B46" si="23">B45+1</f>
        <v>43</v>
      </c>
      <c r="C46" s="16"/>
      <c r="D46" s="14" t="s">
        <v>132</v>
      </c>
      <c r="E46" s="14" t="s">
        <v>16</v>
      </c>
      <c r="F46" s="14" t="s">
        <v>169</v>
      </c>
      <c r="G46" s="14" t="s">
        <v>158</v>
      </c>
      <c r="H46" s="14" t="s">
        <v>47</v>
      </c>
      <c r="I46" s="14" t="s">
        <v>167</v>
      </c>
      <c r="J46" s="14" t="s">
        <v>167</v>
      </c>
      <c r="K46" s="17" t="s">
        <v>14</v>
      </c>
    </row>
    <row r="47" spans="2:11" ht="45" x14ac:dyDescent="0.25">
      <c r="B47" s="12">
        <f t="shared" ref="B47" si="24">B46+1</f>
        <v>44</v>
      </c>
      <c r="C47" s="16"/>
      <c r="D47" s="14" t="s">
        <v>133</v>
      </c>
      <c r="E47" s="14" t="s">
        <v>16</v>
      </c>
      <c r="F47" s="14" t="s">
        <v>67</v>
      </c>
      <c r="G47" s="14" t="s">
        <v>167</v>
      </c>
      <c r="H47" s="14" t="s">
        <v>47</v>
      </c>
      <c r="I47" s="14" t="s">
        <v>33</v>
      </c>
      <c r="J47" s="14" t="s">
        <v>95</v>
      </c>
      <c r="K47" s="17" t="s">
        <v>14</v>
      </c>
    </row>
    <row r="48" spans="2:11" x14ac:dyDescent="0.25">
      <c r="B48" s="12">
        <f t="shared" ref="B48" si="25">B47+1</f>
        <v>45</v>
      </c>
      <c r="C48" s="16"/>
      <c r="D48" s="14" t="s">
        <v>134</v>
      </c>
      <c r="E48" s="14" t="s">
        <v>16</v>
      </c>
      <c r="F48" s="14"/>
      <c r="G48" s="14"/>
      <c r="H48" s="14"/>
      <c r="I48" s="14"/>
      <c r="J48" s="14"/>
      <c r="K48" s="17" t="s">
        <v>14</v>
      </c>
    </row>
    <row r="49" spans="2:11" x14ac:dyDescent="0.25">
      <c r="B49" s="12">
        <f t="shared" ref="B49" si="26">B48+1</f>
        <v>46</v>
      </c>
      <c r="C49" s="16"/>
      <c r="D49" s="14" t="s">
        <v>135</v>
      </c>
      <c r="E49" s="14" t="s">
        <v>16</v>
      </c>
      <c r="F49" s="14"/>
      <c r="G49" s="14"/>
      <c r="H49" s="14"/>
      <c r="I49" s="14"/>
      <c r="J49" s="14"/>
      <c r="K49" s="17" t="s">
        <v>14</v>
      </c>
    </row>
    <row r="50" spans="2:11" x14ac:dyDescent="0.25">
      <c r="B50" s="12">
        <f t="shared" ref="B50" si="27">B49+1</f>
        <v>47</v>
      </c>
      <c r="C50" s="16"/>
      <c r="D50" s="14" t="s">
        <v>136</v>
      </c>
      <c r="E50" s="14" t="s">
        <v>16</v>
      </c>
      <c r="F50" s="14"/>
      <c r="G50" s="14"/>
      <c r="H50" s="14"/>
      <c r="I50" s="14"/>
      <c r="J50" s="14"/>
      <c r="K50" s="17" t="s">
        <v>14</v>
      </c>
    </row>
  </sheetData>
  <phoneticPr fontId="4" type="noConversion"/>
  <conditionalFormatting sqref="K3:K50">
    <cfRule type="cellIs" dxfId="1" priority="1" operator="equal">
      <formula>"Not Tested"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Enums!$B$8:$B$10</xm:f>
          </x14:formula1>
          <xm:sqref>E3:E5</xm:sqref>
        </x14:dataValidation>
        <x14:dataValidation type="list" allowBlank="1" showInputMessage="1" showErrorMessage="1" xr:uid="{00000000-0002-0000-0100-000001000000}">
          <x14:formula1>
            <xm:f>Enums!$B$2:$B$4</xm:f>
          </x14:formula1>
          <xm:sqref>K3:K50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0"/>
  <sheetViews>
    <sheetView workbookViewId="0">
      <selection activeCell="B5" sqref="B5"/>
    </sheetView>
  </sheetViews>
  <sheetFormatPr defaultColWidth="11.42578125" defaultRowHeight="15" x14ac:dyDescent="0.25"/>
  <sheetData>
    <row r="2" spans="2:2" x14ac:dyDescent="0.25">
      <c r="B2" t="s">
        <v>14</v>
      </c>
    </row>
    <row r="3" spans="2:2" x14ac:dyDescent="0.25">
      <c r="B3" t="s">
        <v>15</v>
      </c>
    </row>
    <row r="4" spans="2:2" x14ac:dyDescent="0.25">
      <c r="B4" t="s">
        <v>3</v>
      </c>
    </row>
    <row r="8" spans="2:2" x14ac:dyDescent="0.25">
      <c r="B8" t="s">
        <v>16</v>
      </c>
    </row>
    <row r="9" spans="2:2" x14ac:dyDescent="0.25">
      <c r="B9" t="s">
        <v>13</v>
      </c>
    </row>
    <row r="10" spans="2:2" x14ac:dyDescent="0.25">
      <c r="B10" t="s">
        <v>17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DB6385-31B2-4574-9AA4-BF13B563A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9B513B-8BED-4B59-B224-E0A2C6173D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DB72C7-DF0B-4E18-8174-00AB852E6FB4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2b02348f-b4e3-458c-83fc-9e90db0f8029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Test Report</vt:lpstr>
      <vt:lpstr>Test Cases &amp; Results</vt:lpstr>
      <vt:lpstr>Enums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2024-08-13T07:58:03Z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</Properties>
</file>