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-02\OneDrive\Documentos\Plan CABUREK\XML DCC\De excel a xml en python\lxml\"/>
    </mc:Choice>
  </mc:AlternateContent>
  <bookViews>
    <workbookView xWindow="195" yWindow="2940" windowWidth="20295" windowHeight="535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5" i="1" l="1"/>
  <c r="AM5" i="1"/>
  <c r="AL5" i="1"/>
  <c r="AK5" i="1"/>
  <c r="AJ5" i="1"/>
  <c r="AI5" i="1"/>
  <c r="AN4" i="1"/>
  <c r="AM4" i="1"/>
  <c r="AL4" i="1"/>
  <c r="AK4" i="1"/>
  <c r="AJ4" i="1"/>
  <c r="AI4" i="1"/>
  <c r="AN3" i="1"/>
  <c r="AM3" i="1"/>
  <c r="AL3" i="1"/>
  <c r="AK3" i="1"/>
  <c r="AJ3" i="1"/>
  <c r="AI3" i="1"/>
  <c r="AN2" i="1"/>
  <c r="AM2" i="1"/>
  <c r="AL2" i="1"/>
  <c r="AK2" i="1"/>
  <c r="AJ2" i="1"/>
  <c r="AI2" i="1"/>
  <c r="AH2" i="1"/>
  <c r="Z2" i="1"/>
  <c r="X2" i="1"/>
  <c r="W2" i="1"/>
  <c r="U2" i="1"/>
  <c r="T2" i="1"/>
  <c r="S2" i="1"/>
  <c r="R2" i="1"/>
  <c r="Q2" i="1"/>
  <c r="P2" i="1"/>
  <c r="L2" i="1"/>
  <c r="K2" i="1"/>
  <c r="H2" i="1"/>
  <c r="F2" i="1"/>
  <c r="E2" i="1"/>
</calcChain>
</file>

<file path=xl/comments1.xml><?xml version="1.0" encoding="utf-8"?>
<comments xmlns="http://schemas.openxmlformats.org/spreadsheetml/2006/main">
  <authors>
    <author>ME-02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ME-02:</t>
        </r>
        <r>
          <rPr>
            <sz val="9"/>
            <color indexed="81"/>
            <rFont val="Tahoma"/>
            <family val="2"/>
          </rPr>
          <t xml:space="preserve">
No.</t>
        </r>
      </text>
    </comment>
  </commentList>
</comments>
</file>

<file path=xl/sharedStrings.xml><?xml version="1.0" encoding="utf-8"?>
<sst xmlns="http://schemas.openxmlformats.org/spreadsheetml/2006/main" count="60" uniqueCount="52">
  <si>
    <t>No.</t>
  </si>
  <si>
    <t>Modificación o Reposición</t>
  </si>
  <si>
    <t>Instrumento</t>
  </si>
  <si>
    <t>Fabricante</t>
  </si>
  <si>
    <t>Tipo</t>
  </si>
  <si>
    <t>No. de serie</t>
  </si>
  <si>
    <t>No. de identificación interna</t>
  </si>
  <si>
    <t>Cliente</t>
  </si>
  <si>
    <t>No. de registro</t>
  </si>
  <si>
    <t>Hojas de este certificado</t>
  </si>
  <si>
    <t>Fecha de recepción</t>
  </si>
  <si>
    <t>Fecha de calibración</t>
  </si>
  <si>
    <t>Fecha de emisión de certificado</t>
  </si>
  <si>
    <t>Calibró</t>
  </si>
  <si>
    <t>Autorizó</t>
  </si>
  <si>
    <t>Presión atmosférica</t>
  </si>
  <si>
    <t>Variación de presión</t>
  </si>
  <si>
    <t>Temperatura</t>
  </si>
  <si>
    <t>Variación de temperatura</t>
  </si>
  <si>
    <t>Humedad Relativa</t>
  </si>
  <si>
    <t>Variación de humedad</t>
  </si>
  <si>
    <t xml:space="preserve">Tipo de termómetro </t>
  </si>
  <si>
    <t>Marca</t>
  </si>
  <si>
    <t>Modelo</t>
  </si>
  <si>
    <t>Intervalo de indicación</t>
  </si>
  <si>
    <t>División de escala</t>
  </si>
  <si>
    <t>Indicador de profundidad de Inmersión</t>
  </si>
  <si>
    <t>Observaciones</t>
  </si>
  <si>
    <t>CONDICIÓN, aplica</t>
  </si>
  <si>
    <t>Condición</t>
  </si>
  <si>
    <t>Método de calibración</t>
  </si>
  <si>
    <t>El método utilizado por el CENAME tuvo alguna adición, desviación o exclusión al realizar la calibración del instrumento:</t>
  </si>
  <si>
    <t>Describa:</t>
  </si>
  <si>
    <t>Patrones y equipo utilizados</t>
  </si>
  <si>
    <t>Temperatura °C</t>
  </si>
  <si>
    <t>Corrección °C</t>
  </si>
  <si>
    <r>
      <t xml:space="preserve">Incertidumbre Expandida </t>
    </r>
    <r>
      <rPr>
        <sz val="11"/>
        <color theme="1"/>
        <rFont val="Calibri"/>
        <family val="2"/>
      </rPr>
      <t>± °C</t>
    </r>
  </si>
  <si>
    <t>Temperatura °F</t>
  </si>
  <si>
    <t>Corrección °F</t>
  </si>
  <si>
    <r>
      <t xml:space="preserve">Incertidumbre Expandida </t>
    </r>
    <r>
      <rPr>
        <sz val="11"/>
        <color theme="1"/>
        <rFont val="Calibri"/>
        <family val="2"/>
      </rPr>
      <t>± °F</t>
    </r>
  </si>
  <si>
    <t>DECLARACIÓN DE LA CONFORMIDAD (de ser aplicable)</t>
  </si>
  <si>
    <t>Describa Regla de Decisión</t>
  </si>
  <si>
    <t>OPINIONES/INTERPRETACIONES TÉCNICAS (de ser aplicable)</t>
  </si>
  <si>
    <t>Opiniones/Interpretaciones Técnicas</t>
  </si>
  <si>
    <t>Declaración de la conformidad</t>
  </si>
  <si>
    <t>Opiniones/interpretaciones técnicas</t>
  </si>
  <si>
    <t>TE-001</t>
  </si>
  <si>
    <t>Si</t>
  </si>
  <si>
    <t>No</t>
  </si>
  <si>
    <t>Adición</t>
  </si>
  <si>
    <t>Desviación</t>
  </si>
  <si>
    <t>Exclusión al método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</si>
</sst>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2" fontId="0" fillId="0" borderId="0" xfId="0" applyNumberFormat="1"/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-02/Downloads/TE-FO-002-lle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OS"/>
      <sheetName val="CALCULOS"/>
      <sheetName val="EST INCERTI"/>
      <sheetName val="RESULTADOS"/>
      <sheetName val="DCC"/>
    </sheetNames>
    <sheetDataSet>
      <sheetData sheetId="0"/>
      <sheetData sheetId="1"/>
      <sheetData sheetId="2"/>
      <sheetData sheetId="3">
        <row r="12">
          <cell r="C12">
            <v>1.1100000000000001</v>
          </cell>
        </row>
        <row r="16">
          <cell r="C16" t="str">
            <v>Baño ISOTECH 796 M</v>
          </cell>
        </row>
        <row r="20">
          <cell r="C20">
            <v>21.375</v>
          </cell>
          <cell r="D20">
            <v>0.80000000000000071</v>
          </cell>
        </row>
        <row r="21">
          <cell r="C21">
            <v>57.637500000000003</v>
          </cell>
          <cell r="D21">
            <v>1.5500000000000007</v>
          </cell>
        </row>
        <row r="22">
          <cell r="C22">
            <v>852.26249999999993</v>
          </cell>
          <cell r="D22">
            <v>1.3999999999999773</v>
          </cell>
        </row>
        <row r="26">
          <cell r="B26">
            <v>-18</v>
          </cell>
          <cell r="C26">
            <v>1.455711007999998</v>
          </cell>
          <cell r="D26">
            <v>0.32378336378922667</v>
          </cell>
        </row>
        <row r="27">
          <cell r="B27">
            <v>4</v>
          </cell>
          <cell r="C27">
            <v>1.2475292799999993</v>
          </cell>
          <cell r="D27">
            <v>0.32316507649600179</v>
          </cell>
        </row>
        <row r="28">
          <cell r="B28">
            <v>65</v>
          </cell>
          <cell r="C28">
            <v>1.1083083899999977</v>
          </cell>
          <cell r="D28">
            <v>0.32830727476963817</v>
          </cell>
        </row>
        <row r="29">
          <cell r="B29">
            <v>90</v>
          </cell>
          <cell r="C29">
            <v>0.57803948000000105</v>
          </cell>
          <cell r="D29">
            <v>0.32830727476963817</v>
          </cell>
        </row>
        <row r="32">
          <cell r="B32">
            <v>-0.39999999999999858</v>
          </cell>
          <cell r="C32">
            <v>2.6202798143999928</v>
          </cell>
          <cell r="D32">
            <v>0.58281005482060522</v>
          </cell>
        </row>
        <row r="33">
          <cell r="B33">
            <v>39.200000000000003</v>
          </cell>
          <cell r="C33">
            <v>2.2455527039999978</v>
          </cell>
          <cell r="D33">
            <v>0.58169713769280662</v>
          </cell>
        </row>
        <row r="34">
          <cell r="B34">
            <v>149</v>
          </cell>
          <cell r="C34">
            <v>1.9949551019999987</v>
          </cell>
          <cell r="D34">
            <v>0.59095309458535183</v>
          </cell>
        </row>
        <row r="35">
          <cell r="B35">
            <v>194</v>
          </cell>
          <cell r="C35">
            <v>1.0404710640000019</v>
          </cell>
          <cell r="D35">
            <v>0.59095309458535183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6"/>
  <sheetViews>
    <sheetView tabSelected="1" workbookViewId="0"/>
  </sheetViews>
  <sheetFormatPr baseColWidth="10" defaultColWidth="9.140625" defaultRowHeight="15" x14ac:dyDescent="0.25"/>
  <cols>
    <col min="1" max="1" width="20.42578125" bestFit="1" customWidth="1"/>
    <col min="2" max="2" width="20.5703125" bestFit="1" customWidth="1"/>
    <col min="3" max="3" width="23.42578125" bestFit="1" customWidth="1"/>
    <col min="4" max="4" width="11.140625" bestFit="1" customWidth="1"/>
    <col min="5" max="5" width="11.42578125" bestFit="1" customWidth="1"/>
    <col min="6" max="6" width="8.140625" bestFit="1" customWidth="1"/>
    <col min="7" max="7" width="13.140625" bestFit="1" customWidth="1"/>
    <col min="8" max="8" width="10.85546875" bestFit="1" customWidth="1"/>
  </cols>
  <sheetData>
    <row r="1" spans="1:48" ht="270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29</v>
      </c>
      <c r="AT1" s="1" t="s">
        <v>31</v>
      </c>
      <c r="AU1" s="1" t="s">
        <v>44</v>
      </c>
      <c r="AV1" s="1" t="s">
        <v>45</v>
      </c>
    </row>
    <row r="2" spans="1:48" x14ac:dyDescent="0.25">
      <c r="A2" t="s">
        <v>46</v>
      </c>
      <c r="E2">
        <f>[1]REGISTROS!C7</f>
        <v>0</v>
      </c>
      <c r="F2" s="2">
        <f>[1]REGISTROS!C8</f>
        <v>0</v>
      </c>
      <c r="H2">
        <f>[1]REGISTROS!C2</f>
        <v>0</v>
      </c>
      <c r="K2">
        <f>[1]REGISTROS!H2</f>
        <v>0</v>
      </c>
      <c r="L2">
        <f>[1]REGISTROS!I23</f>
        <v>0</v>
      </c>
      <c r="P2">
        <f>[1]RESULTADOS!C22</f>
        <v>852.26249999999993</v>
      </c>
      <c r="Q2">
        <f>[1]RESULTADOS!D22</f>
        <v>1.3999999999999773</v>
      </c>
      <c r="R2">
        <f>[1]RESULTADOS!C20</f>
        <v>21.375</v>
      </c>
      <c r="S2">
        <f>[1]RESULTADOS!D20</f>
        <v>0.80000000000000071</v>
      </c>
      <c r="T2">
        <f>[1]RESULTADOS!C21</f>
        <v>57.637500000000003</v>
      </c>
      <c r="U2">
        <f>[1]RESULTADOS!D21</f>
        <v>1.5500000000000007</v>
      </c>
      <c r="W2">
        <f>[1]REGISTROS!C6</f>
        <v>0</v>
      </c>
      <c r="X2">
        <f>[1]REGISTROS!C7</f>
        <v>0</v>
      </c>
      <c r="Z2">
        <f>[1]RESULTADOS!C12</f>
        <v>1.1100000000000001</v>
      </c>
      <c r="AH2" t="str">
        <f>[1]RESULTADOS!C16</f>
        <v>Baño ISOTECH 796 M</v>
      </c>
      <c r="AI2" s="3">
        <f>[1]RESULTADOS!B26</f>
        <v>-18</v>
      </c>
      <c r="AJ2" s="3">
        <f>[1]RESULTADOS!C26</f>
        <v>1.455711007999998</v>
      </c>
      <c r="AK2" s="3">
        <f>[1]RESULTADOS!D26</f>
        <v>0.32378336378922667</v>
      </c>
      <c r="AL2" s="3">
        <f>[1]RESULTADOS!B32</f>
        <v>-0.39999999999999858</v>
      </c>
      <c r="AM2" s="3">
        <f>[1]RESULTADOS!C32</f>
        <v>2.6202798143999928</v>
      </c>
      <c r="AN2" s="3">
        <f>[1]RESULTADOS!D32</f>
        <v>0.58281005482060522</v>
      </c>
      <c r="AS2" t="s">
        <v>47</v>
      </c>
      <c r="AT2" t="s">
        <v>47</v>
      </c>
      <c r="AU2" t="s">
        <v>47</v>
      </c>
      <c r="AV2" t="s">
        <v>47</v>
      </c>
    </row>
    <row r="3" spans="1:48" x14ac:dyDescent="0.25">
      <c r="AI3" s="3">
        <f>[1]RESULTADOS!B27</f>
        <v>4</v>
      </c>
      <c r="AJ3" s="3">
        <f>[1]RESULTADOS!C27</f>
        <v>1.2475292799999993</v>
      </c>
      <c r="AK3" s="3">
        <f>[1]RESULTADOS!D27</f>
        <v>0.32316507649600179</v>
      </c>
      <c r="AL3" s="3">
        <f>[1]RESULTADOS!B33</f>
        <v>39.200000000000003</v>
      </c>
      <c r="AM3" s="3">
        <f>[1]RESULTADOS!C33</f>
        <v>2.2455527039999978</v>
      </c>
      <c r="AN3" s="3">
        <f>[1]RESULTADOS!D33</f>
        <v>0.58169713769280662</v>
      </c>
      <c r="AS3" t="s">
        <v>48</v>
      </c>
      <c r="AT3" t="s">
        <v>48</v>
      </c>
      <c r="AU3" t="s">
        <v>48</v>
      </c>
      <c r="AV3" t="s">
        <v>48</v>
      </c>
    </row>
    <row r="4" spans="1:48" x14ac:dyDescent="0.25">
      <c r="AI4" s="3">
        <f>[1]RESULTADOS!B28</f>
        <v>65</v>
      </c>
      <c r="AJ4" s="3">
        <f>[1]RESULTADOS!C28</f>
        <v>1.1083083899999977</v>
      </c>
      <c r="AK4" s="3">
        <f>[1]RESULTADOS!D28</f>
        <v>0.32830727476963817</v>
      </c>
      <c r="AL4" s="3">
        <f>[1]RESULTADOS!B34</f>
        <v>149</v>
      </c>
      <c r="AM4" s="3">
        <f>[1]RESULTADOS!C34</f>
        <v>1.9949551019999987</v>
      </c>
      <c r="AN4" s="3">
        <f>[1]RESULTADOS!D34</f>
        <v>0.59095309458535183</v>
      </c>
      <c r="AT4" t="s">
        <v>49</v>
      </c>
    </row>
    <row r="5" spans="1:48" x14ac:dyDescent="0.25">
      <c r="AI5" s="3">
        <f>[1]RESULTADOS!B29</f>
        <v>90</v>
      </c>
      <c r="AJ5" s="3">
        <f>[1]RESULTADOS!C29</f>
        <v>0.57803948000000105</v>
      </c>
      <c r="AK5" s="3">
        <f>[1]RESULTADOS!D29</f>
        <v>0.32830727476963817</v>
      </c>
      <c r="AL5" s="3">
        <f>[1]RESULTADOS!B35</f>
        <v>194</v>
      </c>
      <c r="AM5" s="3">
        <f>[1]RESULTADOS!C35</f>
        <v>1.0404710640000019</v>
      </c>
      <c r="AN5" s="3">
        <f>[1]RESULTADOS!D35</f>
        <v>0.59095309458535183</v>
      </c>
      <c r="AT5" t="s">
        <v>50</v>
      </c>
    </row>
    <row r="6" spans="1:48" x14ac:dyDescent="0.25">
      <c r="AI6" s="3"/>
      <c r="AJ6" s="3"/>
      <c r="AK6" s="3"/>
      <c r="AT6" t="s">
        <v>51</v>
      </c>
    </row>
  </sheetData>
  <phoneticPr fontId="1" type="noConversion"/>
  <dataValidations count="4">
    <dataValidation type="list" allowBlank="1" showInputMessage="1" showErrorMessage="1" sqref="AQ2">
      <formula1>$AV$2:$AV$3</formula1>
    </dataValidation>
    <dataValidation type="list" allowBlank="1" showInputMessage="1" showErrorMessage="1" sqref="AO2">
      <formula1>$AU$2:$AU$3</formula1>
    </dataValidation>
    <dataValidation type="list" allowBlank="1" showInputMessage="1" showErrorMessage="1" sqref="AF2">
      <formula1>$AT$2:$AT$6</formula1>
    </dataValidation>
    <dataValidation type="list" allowBlank="1" showInputMessage="1" showErrorMessage="1" sqref="AC2">
      <formula1>$AS$2:$AS$3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Aldair</dc:creator>
  <cp:keywords/>
  <dc:description/>
  <cp:lastModifiedBy>ME-02</cp:lastModifiedBy>
  <cp:revision/>
  <dcterms:created xsi:type="dcterms:W3CDTF">2015-06-05T18:17:20Z</dcterms:created>
  <dcterms:modified xsi:type="dcterms:W3CDTF">2023-10-24T14:51:45Z</dcterms:modified>
  <cp:category/>
  <cp:contentStatus/>
</cp:coreProperties>
</file>