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ICÍLIOS" sheetId="1" r:id="rId4"/>
    <sheet state="visible" name="PESSOAS" sheetId="2" r:id="rId5"/>
  </sheets>
  <definedNames/>
  <calcPr/>
  <extLst>
    <ext uri="GoogleSheetsCustomDataVersion2">
      <go:sheetsCustomData xmlns:go="http://customooxmlschemas.google.com/" r:id="rId6" roundtripDataChecksum="fztlIrpHbqxQ1WpQYEZ2WDc5u1GBJzJAjo/bWT+Kpvk="/>
    </ext>
  </extLst>
</workbook>
</file>

<file path=xl/sharedStrings.xml><?xml version="1.0" encoding="utf-8"?>
<sst xmlns="http://schemas.openxmlformats.org/spreadsheetml/2006/main" count="30" uniqueCount="16">
  <si>
    <t>POR DOMICÍLIO</t>
  </si>
  <si>
    <t>DÉFICIT URBANO DE JACAREÍ | código do município 3524402</t>
  </si>
  <si>
    <t>ÁREA DE PONDERAÇÃO</t>
  </si>
  <si>
    <t>SEM DÉFICIT</t>
  </si>
  <si>
    <t>IMPROVISADOS</t>
  </si>
  <si>
    <t>RÚSTICOS</t>
  </si>
  <si>
    <t>DOMICÍLIOS PRECÁRIOS</t>
  </si>
  <si>
    <t>CÔMODOS</t>
  </si>
  <si>
    <t>FAMÍLIAS CONVIVENTES</t>
  </si>
  <si>
    <t xml:space="preserve">COABITAÇÃO </t>
  </si>
  <si>
    <t>ÔNUS EXCESSIVO</t>
  </si>
  <si>
    <t>ADENSAMENTO EXCESSIVO</t>
  </si>
  <si>
    <t>TOTAL DE DOMICÍLIOS EM DÉFICIT</t>
  </si>
  <si>
    <t>TOTAL DE DOMICÍLIOS NA ÁREA DE PONDERAÇÃO</t>
  </si>
  <si>
    <t>TOTAL</t>
  </si>
  <si>
    <t>POR PESSOA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</si>
</sst>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0.0"/>
      <color rgb="FFFF0000"/>
      <name val="Arial"/>
    </font>
    <font/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3" fontId="5" numFmtId="3" xfId="0" applyAlignment="1" applyBorder="1" applyFont="1" applyNumberFormat="1">
      <alignment horizontal="center" vertical="center"/>
    </xf>
    <xf borderId="4" fillId="4" fontId="5" numFmtId="3" xfId="0" applyAlignment="1" applyBorder="1" applyFont="1" applyNumberFormat="1">
      <alignment horizontal="center" readingOrder="0" vertical="center"/>
    </xf>
    <xf borderId="4" fillId="5" fontId="5" numFmtId="3" xfId="0" applyAlignment="1" applyBorder="1" applyFont="1" applyNumberFormat="1">
      <alignment horizontal="center" readingOrder="0" vertical="center"/>
    </xf>
    <xf borderId="4" fillId="6" fontId="5" numFmtId="3" xfId="0" applyAlignment="1" applyBorder="1" applyFont="1" applyNumberFormat="1">
      <alignment horizontal="center" vertical="center"/>
    </xf>
    <xf borderId="4" fillId="0" fontId="5" numFmtId="3" xfId="0" applyAlignment="1" applyBorder="1" applyFont="1" applyNumberFormat="1">
      <alignment horizontal="center" vertical="center"/>
    </xf>
    <xf borderId="4" fillId="4" fontId="5" numFmtId="3" xfId="0" applyAlignment="1" applyBorder="1" applyFont="1" applyNumberFormat="1">
      <alignment horizontal="center" vertical="center"/>
    </xf>
    <xf borderId="4" fillId="5" fontId="5" numFmtId="3" xfId="0" applyAlignment="1" applyBorder="1" applyFont="1" applyNumberFormat="1">
      <alignment horizontal="center" vertical="center"/>
    </xf>
    <xf borderId="4" fillId="6" fontId="5" numFmtId="3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horizontal="center" shrinkToFit="0" vertical="center" wrapText="1"/>
    </xf>
    <xf borderId="4" fillId="3" fontId="4" numFmtId="3" xfId="0" applyAlignment="1" applyBorder="1" applyFont="1" applyNumberFormat="1">
      <alignment horizontal="center" vertical="center"/>
    </xf>
    <xf borderId="4" fillId="4" fontId="4" numFmtId="3" xfId="0" applyAlignment="1" applyBorder="1" applyFont="1" applyNumberFormat="1">
      <alignment horizontal="center" vertical="center"/>
    </xf>
    <xf borderId="4" fillId="5" fontId="4" numFmtId="3" xfId="0" applyAlignment="1" applyBorder="1" applyFont="1" applyNumberFormat="1">
      <alignment horizontal="center" vertical="center"/>
    </xf>
    <xf borderId="4" fillId="6" fontId="4" numFmtId="3" xfId="0" applyAlignment="1" applyBorder="1" applyFont="1" applyNumberFormat="1">
      <alignment horizontal="center" vertical="center"/>
    </xf>
    <xf borderId="4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4" fillId="3" fontId="6" numFmtId="3" xfId="0" applyAlignment="1" applyBorder="1" applyFont="1" applyNumberFormat="1">
      <alignment horizontal="center" readingOrder="0" shrinkToFit="0" wrapText="1"/>
    </xf>
    <xf borderId="4" fillId="3" fontId="5" numFmtId="3" xfId="0" applyAlignment="1" applyBorder="1" applyFont="1" applyNumberFormat="1">
      <alignment horizontal="center" shrinkToFit="0" vertical="center" wrapText="1"/>
    </xf>
    <xf borderId="4" fillId="4" fontId="5" numFmtId="3" xfId="0" applyAlignment="1" applyBorder="1" applyFont="1" applyNumberFormat="1">
      <alignment horizontal="center" readingOrder="0" shrinkToFit="0" vertical="center" wrapText="1"/>
    </xf>
    <xf borderId="4" fillId="5" fontId="5" numFmtId="3" xfId="0" applyAlignment="1" applyBorder="1" applyFont="1" applyNumberFormat="1">
      <alignment horizontal="center" readingOrder="0" shrinkToFit="0" vertical="center" wrapText="1"/>
    </xf>
    <xf borderId="4" fillId="6" fontId="5" numFmtId="3" xfId="0" applyAlignment="1" applyBorder="1" applyFont="1" applyNumberFormat="1">
      <alignment horizontal="center" shrinkToFit="0" vertical="center" wrapText="1"/>
    </xf>
    <xf borderId="4" fillId="4" fontId="5" numFmtId="3" xfId="0" applyAlignment="1" applyBorder="1" applyFont="1" applyNumberFormat="1">
      <alignment horizontal="center" shrinkToFit="0" vertical="center" wrapText="1"/>
    </xf>
    <xf borderId="4" fillId="5" fontId="5" numFmtId="3" xfId="0" applyAlignment="1" applyBorder="1" applyFont="1" applyNumberFormat="1">
      <alignment horizontal="center" shrinkToFit="0" vertical="center" wrapText="1"/>
    </xf>
    <xf borderId="4" fillId="6" fontId="5" numFmtId="3" xfId="0" applyAlignment="1" applyBorder="1" applyFont="1" applyNumberFormat="1">
      <alignment horizontal="center" readingOrder="0" shrinkToFit="0" vertical="center" wrapText="1"/>
    </xf>
    <xf borderId="4" fillId="3" fontId="4" numFmtId="3" xfId="0" applyAlignment="1" applyBorder="1" applyFont="1" applyNumberFormat="1">
      <alignment horizontal="center" shrinkToFit="0" vertical="center" wrapText="1"/>
    </xf>
    <xf borderId="4" fillId="4" fontId="4" numFmtId="3" xfId="0" applyAlignment="1" applyBorder="1" applyFont="1" applyNumberFormat="1">
      <alignment horizontal="center" shrinkToFit="0" vertical="center" wrapText="1"/>
    </xf>
    <xf borderId="4" fillId="5" fontId="4" numFmtId="3" xfId="0" applyAlignment="1" applyBorder="1" applyFont="1" applyNumberFormat="1">
      <alignment horizontal="center" shrinkToFit="0" vertical="center" wrapText="1"/>
    </xf>
    <xf borderId="4" fillId="6" fontId="4" numFmtId="3" xfId="0" applyAlignment="1" applyBorder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0.38"/>
    <col customWidth="1" min="3" max="3" width="17.13"/>
    <col customWidth="1" min="4" max="4" width="12.63"/>
    <col customWidth="1" min="5" max="5" width="14.75"/>
    <col customWidth="1" min="6" max="6" width="13.38"/>
    <col customWidth="1" min="7" max="7" width="16.25"/>
    <col customWidth="1" min="8" max="8" width="16.5"/>
    <col customWidth="1" min="9" max="9" width="15.0"/>
    <col customWidth="1" min="10" max="10" width="17.63"/>
    <col customWidth="1" min="11" max="11" width="25.63"/>
    <col customWidth="1" min="12" max="12" width="26.75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7.2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39.0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3" t="s">
        <v>13</v>
      </c>
    </row>
    <row r="4" ht="15.75" customHeight="1">
      <c r="A4" s="14">
        <v>3.524402005001E12</v>
      </c>
      <c r="B4" s="15">
        <v>7807.0</v>
      </c>
      <c r="C4" s="16">
        <v>0.0</v>
      </c>
      <c r="D4" s="16">
        <v>21.0</v>
      </c>
      <c r="E4" s="16">
        <v>21.0</v>
      </c>
      <c r="F4" s="17">
        <v>11.0</v>
      </c>
      <c r="G4" s="17">
        <v>591.0</v>
      </c>
      <c r="H4" s="17">
        <v>602.0</v>
      </c>
      <c r="I4" s="18">
        <v>494.0</v>
      </c>
      <c r="J4" s="19">
        <v>130.0</v>
      </c>
      <c r="K4" s="20">
        <f t="shared" ref="K4:K12" si="1">SUM(E4,H4,I4,J4)</f>
        <v>1247</v>
      </c>
      <c r="L4" s="20">
        <f t="shared" ref="L4:L12" si="2">SUM(B4,E4,H4,I4,J4)</f>
        <v>9054</v>
      </c>
    </row>
    <row r="5" ht="15.75" customHeight="1">
      <c r="A5" s="14">
        <v>3.524402005002E12</v>
      </c>
      <c r="B5" s="15">
        <v>5541.0</v>
      </c>
      <c r="C5" s="16">
        <v>0.0</v>
      </c>
      <c r="D5" s="16">
        <v>82.0</v>
      </c>
      <c r="E5" s="16">
        <v>82.0</v>
      </c>
      <c r="F5" s="17">
        <v>0.0</v>
      </c>
      <c r="G5" s="17">
        <v>703.0</v>
      </c>
      <c r="H5" s="21">
        <v>703.0</v>
      </c>
      <c r="I5" s="22">
        <v>245.0</v>
      </c>
      <c r="J5" s="19">
        <v>44.0</v>
      </c>
      <c r="K5" s="20">
        <f t="shared" si="1"/>
        <v>1074</v>
      </c>
      <c r="L5" s="20">
        <f t="shared" si="2"/>
        <v>6615</v>
      </c>
    </row>
    <row r="6" ht="15.75" customHeight="1">
      <c r="A6" s="14">
        <v>3.524402005003E12</v>
      </c>
      <c r="B6" s="15">
        <v>5863.0</v>
      </c>
      <c r="C6" s="16">
        <v>0.0</v>
      </c>
      <c r="D6" s="16">
        <v>0.0</v>
      </c>
      <c r="E6" s="16">
        <v>0.0</v>
      </c>
      <c r="F6" s="17">
        <v>56.0</v>
      </c>
      <c r="G6" s="17">
        <v>450.0</v>
      </c>
      <c r="H6" s="17">
        <v>506.0</v>
      </c>
      <c r="I6" s="22">
        <v>197.0</v>
      </c>
      <c r="J6" s="23">
        <v>23.0</v>
      </c>
      <c r="K6" s="20">
        <f t="shared" si="1"/>
        <v>726</v>
      </c>
      <c r="L6" s="20">
        <f t="shared" si="2"/>
        <v>6589</v>
      </c>
    </row>
    <row r="7" ht="15.75" customHeight="1">
      <c r="A7" s="14">
        <v>3.524402005004E12</v>
      </c>
      <c r="B7" s="15">
        <v>4640.0</v>
      </c>
      <c r="C7" s="16">
        <v>13.0</v>
      </c>
      <c r="D7" s="16">
        <v>20.0</v>
      </c>
      <c r="E7" s="16">
        <v>33.0</v>
      </c>
      <c r="F7" s="17">
        <v>0.0</v>
      </c>
      <c r="G7" s="17">
        <v>421.0</v>
      </c>
      <c r="H7" s="21">
        <v>421.0</v>
      </c>
      <c r="I7" s="22">
        <v>154.0</v>
      </c>
      <c r="J7" s="19">
        <v>68.0</v>
      </c>
      <c r="K7" s="20">
        <f t="shared" si="1"/>
        <v>676</v>
      </c>
      <c r="L7" s="20">
        <f t="shared" si="2"/>
        <v>5316</v>
      </c>
    </row>
    <row r="8" ht="15.75" customHeight="1">
      <c r="A8" s="14">
        <v>3.524402005005E12</v>
      </c>
      <c r="B8" s="15">
        <v>10601.0</v>
      </c>
      <c r="C8" s="16">
        <v>0.0</v>
      </c>
      <c r="D8" s="16">
        <v>62.0</v>
      </c>
      <c r="E8" s="16">
        <v>62.0</v>
      </c>
      <c r="F8" s="17">
        <v>33.0</v>
      </c>
      <c r="G8" s="17">
        <v>779.0</v>
      </c>
      <c r="H8" s="17">
        <v>812.0</v>
      </c>
      <c r="I8" s="22">
        <v>346.0</v>
      </c>
      <c r="J8" s="19">
        <v>61.0</v>
      </c>
      <c r="K8" s="20">
        <f t="shared" si="1"/>
        <v>1281</v>
      </c>
      <c r="L8" s="20">
        <f t="shared" si="2"/>
        <v>11882</v>
      </c>
    </row>
    <row r="9" ht="15.75" customHeight="1">
      <c r="A9" s="14">
        <v>3.524402005006E12</v>
      </c>
      <c r="B9" s="15">
        <v>6189.0</v>
      </c>
      <c r="C9" s="16">
        <v>0.0</v>
      </c>
      <c r="D9" s="16">
        <v>10.0</v>
      </c>
      <c r="E9" s="16">
        <v>10.0</v>
      </c>
      <c r="F9" s="17">
        <v>30.0</v>
      </c>
      <c r="G9" s="17">
        <v>567.0</v>
      </c>
      <c r="H9" s="17">
        <v>597.0</v>
      </c>
      <c r="I9" s="22">
        <v>128.0</v>
      </c>
      <c r="J9" s="23">
        <v>81.0</v>
      </c>
      <c r="K9" s="20">
        <f t="shared" si="1"/>
        <v>816</v>
      </c>
      <c r="L9" s="20">
        <f t="shared" si="2"/>
        <v>7005</v>
      </c>
    </row>
    <row r="10" ht="15.75" customHeight="1">
      <c r="A10" s="14">
        <v>3.524402005007E12</v>
      </c>
      <c r="B10" s="15">
        <v>9143.0</v>
      </c>
      <c r="C10" s="16">
        <v>11.0</v>
      </c>
      <c r="D10" s="16">
        <v>9.0</v>
      </c>
      <c r="E10" s="16">
        <v>20.0</v>
      </c>
      <c r="F10" s="17">
        <v>83.0</v>
      </c>
      <c r="G10" s="17">
        <v>902.0</v>
      </c>
      <c r="H10" s="17">
        <v>985.0</v>
      </c>
      <c r="I10" s="18">
        <v>352.0</v>
      </c>
      <c r="J10" s="19">
        <v>92.0</v>
      </c>
      <c r="K10" s="20">
        <f t="shared" si="1"/>
        <v>1449</v>
      </c>
      <c r="L10" s="20">
        <f t="shared" si="2"/>
        <v>10592</v>
      </c>
    </row>
    <row r="11" ht="15.75" customHeight="1">
      <c r="A11" s="14">
        <v>3.524402005008E12</v>
      </c>
      <c r="B11" s="15">
        <v>5720.0</v>
      </c>
      <c r="C11" s="16">
        <v>0.0</v>
      </c>
      <c r="D11" s="16">
        <v>48.0</v>
      </c>
      <c r="E11" s="16">
        <v>48.0</v>
      </c>
      <c r="F11" s="17">
        <v>0.0</v>
      </c>
      <c r="G11" s="17">
        <v>540.0</v>
      </c>
      <c r="H11" s="21">
        <v>540.0</v>
      </c>
      <c r="I11" s="22">
        <v>185.0</v>
      </c>
      <c r="J11" s="19">
        <v>58.0</v>
      </c>
      <c r="K11" s="20">
        <f t="shared" si="1"/>
        <v>831</v>
      </c>
      <c r="L11" s="20">
        <f t="shared" si="2"/>
        <v>6551</v>
      </c>
    </row>
    <row r="12" ht="15.75" customHeight="1">
      <c r="A12" s="5" t="s">
        <v>14</v>
      </c>
      <c r="B12" s="24">
        <f t="shared" ref="B12:J12" si="3">SUM(B4:B11)</f>
        <v>55504</v>
      </c>
      <c r="C12" s="25">
        <f t="shared" si="3"/>
        <v>24</v>
      </c>
      <c r="D12" s="25">
        <f t="shared" si="3"/>
        <v>252</v>
      </c>
      <c r="E12" s="25">
        <f t="shared" si="3"/>
        <v>276</v>
      </c>
      <c r="F12" s="26">
        <f t="shared" si="3"/>
        <v>213</v>
      </c>
      <c r="G12" s="26">
        <f t="shared" si="3"/>
        <v>4953</v>
      </c>
      <c r="H12" s="26">
        <f t="shared" si="3"/>
        <v>5166</v>
      </c>
      <c r="I12" s="27">
        <f t="shared" si="3"/>
        <v>2101</v>
      </c>
      <c r="J12" s="28">
        <f t="shared" si="3"/>
        <v>557</v>
      </c>
      <c r="K12" s="29">
        <f t="shared" si="1"/>
        <v>8100</v>
      </c>
      <c r="L12" s="29">
        <f t="shared" si="2"/>
        <v>63604</v>
      </c>
    </row>
    <row r="13" ht="15.75" customHeight="1">
      <c r="A13" s="30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ht="15.75" customHeight="1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ht="15.75" customHeight="1">
      <c r="A15" s="30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</row>
  </sheetData>
  <mergeCells count="2">
    <mergeCell ref="A1:L1"/>
    <mergeCell ref="A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1.25"/>
    <col customWidth="1" min="3" max="10" width="17.75"/>
    <col customWidth="1" min="11" max="11" width="25.88"/>
    <col customWidth="1" min="12" max="12" width="27.38"/>
  </cols>
  <sheetData>
    <row r="1" ht="33.0" customHeight="1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25.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33.0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3" t="s">
        <v>13</v>
      </c>
    </row>
    <row r="4" ht="15.75" customHeight="1">
      <c r="A4" s="14">
        <v>3.524402005001E12</v>
      </c>
      <c r="B4" s="15">
        <v>20640.0</v>
      </c>
      <c r="C4" s="32">
        <v>0.0</v>
      </c>
      <c r="D4" s="32">
        <v>42.0</v>
      </c>
      <c r="E4" s="33">
        <v>42.0</v>
      </c>
      <c r="F4" s="34">
        <v>11.0</v>
      </c>
      <c r="G4" s="34">
        <v>3287.0</v>
      </c>
      <c r="H4" s="34">
        <v>3298.0</v>
      </c>
      <c r="I4" s="35">
        <v>1321.0</v>
      </c>
      <c r="J4" s="36">
        <v>618.0</v>
      </c>
      <c r="K4" s="20">
        <f t="shared" ref="K4:K12" si="1">SUM(E4,H4,I4,J4)</f>
        <v>5279</v>
      </c>
      <c r="L4" s="20">
        <f t="shared" ref="L4:L12" si="2">SUM(B4,E4,H4,I4,J4)</f>
        <v>25919</v>
      </c>
    </row>
    <row r="5" ht="15.75" customHeight="1">
      <c r="A5" s="14">
        <v>3.524402005002E12</v>
      </c>
      <c r="B5" s="15">
        <v>17241.0</v>
      </c>
      <c r="C5" s="32">
        <v>0.0</v>
      </c>
      <c r="D5" s="32">
        <v>233.0</v>
      </c>
      <c r="E5" s="33">
        <v>233.0</v>
      </c>
      <c r="F5" s="34">
        <v>0.0</v>
      </c>
      <c r="G5" s="34">
        <v>4139.0</v>
      </c>
      <c r="H5" s="37">
        <v>4139.0</v>
      </c>
      <c r="I5" s="38">
        <v>649.0</v>
      </c>
      <c r="J5" s="36">
        <v>175.0</v>
      </c>
      <c r="K5" s="20">
        <f t="shared" si="1"/>
        <v>5196</v>
      </c>
      <c r="L5" s="20">
        <f t="shared" si="2"/>
        <v>22437</v>
      </c>
    </row>
    <row r="6" ht="15.75" customHeight="1">
      <c r="A6" s="14">
        <v>3.524402005003E12</v>
      </c>
      <c r="B6" s="15">
        <v>18070.0</v>
      </c>
      <c r="C6" s="32">
        <v>0.0</v>
      </c>
      <c r="D6" s="32">
        <v>0.0</v>
      </c>
      <c r="E6" s="33">
        <v>0.0</v>
      </c>
      <c r="F6" s="34">
        <v>153.0</v>
      </c>
      <c r="G6" s="34">
        <v>2668.0</v>
      </c>
      <c r="H6" s="34">
        <v>2821.0</v>
      </c>
      <c r="I6" s="38">
        <v>606.0</v>
      </c>
      <c r="J6" s="39">
        <v>155.0</v>
      </c>
      <c r="K6" s="20">
        <f t="shared" si="1"/>
        <v>3582</v>
      </c>
      <c r="L6" s="20">
        <f t="shared" si="2"/>
        <v>21652</v>
      </c>
    </row>
    <row r="7" ht="15.75" customHeight="1">
      <c r="A7" s="14">
        <v>3.524402005004E12</v>
      </c>
      <c r="B7" s="15">
        <v>14979.0</v>
      </c>
      <c r="C7" s="32">
        <v>26.0</v>
      </c>
      <c r="D7" s="32">
        <v>61.0</v>
      </c>
      <c r="E7" s="33">
        <v>87.0</v>
      </c>
      <c r="F7" s="34">
        <v>0.0</v>
      </c>
      <c r="G7" s="34">
        <v>2521.0</v>
      </c>
      <c r="H7" s="37">
        <v>2521.0</v>
      </c>
      <c r="I7" s="38">
        <v>440.0</v>
      </c>
      <c r="J7" s="36">
        <v>288.0</v>
      </c>
      <c r="K7" s="20">
        <f t="shared" si="1"/>
        <v>3336</v>
      </c>
      <c r="L7" s="20">
        <f t="shared" si="2"/>
        <v>18315</v>
      </c>
    </row>
    <row r="8" ht="15.75" customHeight="1">
      <c r="A8" s="14">
        <v>3.524402005005E12</v>
      </c>
      <c r="B8" s="15">
        <v>31971.0</v>
      </c>
      <c r="C8" s="32">
        <v>0.0</v>
      </c>
      <c r="D8" s="32">
        <v>245.0</v>
      </c>
      <c r="E8" s="33">
        <v>245.0</v>
      </c>
      <c r="F8" s="34">
        <v>97.0</v>
      </c>
      <c r="G8" s="34">
        <v>4554.0</v>
      </c>
      <c r="H8" s="34">
        <v>4651.0</v>
      </c>
      <c r="I8" s="38">
        <v>996.0</v>
      </c>
      <c r="J8" s="36">
        <v>304.0</v>
      </c>
      <c r="K8" s="20">
        <f t="shared" si="1"/>
        <v>6196</v>
      </c>
      <c r="L8" s="20">
        <f t="shared" si="2"/>
        <v>38167</v>
      </c>
    </row>
    <row r="9" ht="15.75" customHeight="1">
      <c r="A9" s="14">
        <v>3.524402005006E12</v>
      </c>
      <c r="B9" s="15">
        <v>20527.0</v>
      </c>
      <c r="C9" s="32">
        <v>0.0</v>
      </c>
      <c r="D9" s="32">
        <v>10.0</v>
      </c>
      <c r="E9" s="33">
        <v>10.0</v>
      </c>
      <c r="F9" s="34">
        <v>109.0</v>
      </c>
      <c r="G9" s="34">
        <v>3410.0</v>
      </c>
      <c r="H9" s="34">
        <v>3519.0</v>
      </c>
      <c r="I9" s="38">
        <v>274.0</v>
      </c>
      <c r="J9" s="39">
        <v>379.0</v>
      </c>
      <c r="K9" s="20">
        <f t="shared" si="1"/>
        <v>4182</v>
      </c>
      <c r="L9" s="20">
        <f t="shared" si="2"/>
        <v>24709</v>
      </c>
    </row>
    <row r="10" ht="15.75" customHeight="1">
      <c r="A10" s="14">
        <v>3.524402005007E12</v>
      </c>
      <c r="B10" s="15">
        <v>27673.0</v>
      </c>
      <c r="C10" s="32">
        <v>11.0</v>
      </c>
      <c r="D10" s="32">
        <v>43.0</v>
      </c>
      <c r="E10" s="33">
        <v>54.0</v>
      </c>
      <c r="F10" s="34">
        <v>298.0</v>
      </c>
      <c r="G10" s="34">
        <v>5446.0</v>
      </c>
      <c r="H10" s="34">
        <v>5744.0</v>
      </c>
      <c r="I10" s="35">
        <v>965.0</v>
      </c>
      <c r="J10" s="36">
        <v>511.0</v>
      </c>
      <c r="K10" s="20">
        <f t="shared" si="1"/>
        <v>7274</v>
      </c>
      <c r="L10" s="20">
        <f t="shared" si="2"/>
        <v>34947</v>
      </c>
    </row>
    <row r="11" ht="15.75" customHeight="1">
      <c r="A11" s="14">
        <v>3.524402005008E12</v>
      </c>
      <c r="B11" s="15">
        <v>17916.0</v>
      </c>
      <c r="C11" s="32">
        <v>0.0</v>
      </c>
      <c r="D11" s="32">
        <v>132.0</v>
      </c>
      <c r="E11" s="33">
        <v>132.0</v>
      </c>
      <c r="F11" s="34">
        <v>0.0</v>
      </c>
      <c r="G11" s="34">
        <v>3234.0</v>
      </c>
      <c r="H11" s="37">
        <v>3234.0</v>
      </c>
      <c r="I11" s="38">
        <v>574.0</v>
      </c>
      <c r="J11" s="36">
        <v>296.0</v>
      </c>
      <c r="K11" s="20">
        <f t="shared" si="1"/>
        <v>4236</v>
      </c>
      <c r="L11" s="20">
        <f t="shared" si="2"/>
        <v>22152</v>
      </c>
    </row>
    <row r="12" ht="15.75" customHeight="1">
      <c r="A12" s="5" t="s">
        <v>14</v>
      </c>
      <c r="B12" s="24">
        <f t="shared" ref="B12:J12" si="3">SUM(B4:B11)</f>
        <v>169017</v>
      </c>
      <c r="C12" s="40">
        <f t="shared" si="3"/>
        <v>37</v>
      </c>
      <c r="D12" s="40">
        <f t="shared" si="3"/>
        <v>766</v>
      </c>
      <c r="E12" s="40">
        <f t="shared" si="3"/>
        <v>803</v>
      </c>
      <c r="F12" s="41">
        <f t="shared" si="3"/>
        <v>668</v>
      </c>
      <c r="G12" s="41">
        <f t="shared" si="3"/>
        <v>29259</v>
      </c>
      <c r="H12" s="41">
        <f t="shared" si="3"/>
        <v>29927</v>
      </c>
      <c r="I12" s="42">
        <f t="shared" si="3"/>
        <v>5825</v>
      </c>
      <c r="J12" s="43">
        <f t="shared" si="3"/>
        <v>2726</v>
      </c>
      <c r="K12" s="44">
        <f t="shared" si="1"/>
        <v>39281</v>
      </c>
      <c r="L12" s="44">
        <f t="shared" si="2"/>
        <v>208298</v>
      </c>
    </row>
    <row r="13" ht="15.75" customHeight="1">
      <c r="A13" s="45"/>
      <c r="B13" s="45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ht="15.75" customHeight="1">
      <c r="A14" s="45"/>
      <c r="B14" s="45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ht="15.75" customHeight="1">
      <c r="A15" s="45"/>
      <c r="B15" s="45"/>
      <c r="C15" s="30"/>
      <c r="D15" s="30"/>
      <c r="E15" s="30"/>
      <c r="F15" s="30"/>
      <c r="G15" s="30"/>
      <c r="H15" s="30"/>
      <c r="I15" s="30"/>
      <c r="J15" s="30"/>
      <c r="K15" s="30"/>
      <c r="L15" s="30"/>
    </row>
  </sheetData>
  <mergeCells count="2">
    <mergeCell ref="A1:L1"/>
    <mergeCell ref="A2:L2"/>
  </mergeCells>
  <drawing r:id="rId1"/>
</worksheet>
</file>