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Iris\Desktop\DATA ANALYTICS\Excel\"/>
    </mc:Choice>
  </mc:AlternateContent>
  <xr:revisionPtr revIDLastSave="0" documentId="13_ncr:1_{637F171E-93AD-41DE-B2B9-AC1A11B605C3}" xr6:coauthVersionLast="47" xr6:coauthVersionMax="47" xr10:uidLastSave="{00000000-0000-0000-0000-000000000000}"/>
  <bookViews>
    <workbookView xWindow="-120" yWindow="-120" windowWidth="20730" windowHeight="11040" firstSheet="2" activeTab="5" xr2:uid="{00000000-000D-0000-FFFF-FFFF00000000}"/>
  </bookViews>
  <sheets>
    <sheet name="BLOSSOM ACADEMY" sheetId="1" r:id="rId1"/>
    <sheet name="Data" sheetId="2" r:id="rId2"/>
    <sheet name="Table" sheetId="3" r:id="rId3"/>
    <sheet name="One Dimesional pivot table " sheetId="7" r:id="rId4"/>
    <sheet name="Two Dimensional Pivot Table " sheetId="10" r:id="rId5"/>
    <sheet name="CHARTS 2" sheetId="12" r:id="rId6"/>
  </sheets>
  <definedNames>
    <definedName name="_xlchart.v2.0" hidden="1">'One Dimesional pivot table '!$M$17:$M$23</definedName>
    <definedName name="_xlchart.v2.1" hidden="1">'One Dimesional pivot table '!$N$16</definedName>
    <definedName name="_xlchart.v2.2" hidden="1">'One Dimesional pivot table '!$N$17:$N$23</definedName>
    <definedName name="NativeTimeline_Date">#N/A</definedName>
    <definedName name="Slicer_Category">#N/A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7" l="1"/>
  <c r="M18" i="7"/>
  <c r="M23" i="7"/>
  <c r="M19" i="7"/>
  <c r="M20" i="7"/>
  <c r="M22" i="7"/>
  <c r="M21" i="7"/>
  <c r="M6" i="3"/>
  <c r="M2" i="3"/>
  <c r="K2" i="3"/>
  <c r="I2" i="3"/>
  <c r="N19" i="7"/>
  <c r="N20" i="7"/>
  <c r="N17" i="7"/>
  <c r="N22" i="7"/>
  <c r="N21" i="7"/>
  <c r="N18" i="7"/>
  <c r="N23" i="7"/>
</calcChain>
</file>

<file path=xl/sharedStrings.xml><?xml version="1.0" encoding="utf-8"?>
<sst xmlns="http://schemas.openxmlformats.org/spreadsheetml/2006/main" count="1374" uniqueCount="46">
  <si>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</si>
  <si>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</si>
  <si>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</si>
  <si>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</si>
  <si>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</si>
  <si>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</si>
  <si>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</si>
  <si>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</si>
  <si>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</si>
  <si>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</si>
  <si>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</si>
  <si>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</si>
  <si>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</si>
  <si>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</si>
  <si>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</si>
  <si>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</si>
  <si>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</si>
  <si>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</si>
  <si>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</si>
  <si>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</si>
  <si>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</si>
  <si>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</si>
  <si>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Total_sales_by_category</t>
  </si>
  <si>
    <t>Jan</t>
  </si>
  <si>
    <t>Feb</t>
  </si>
  <si>
    <t>Mar</t>
  </si>
  <si>
    <t>Apr</t>
  </si>
  <si>
    <t>May</t>
  </si>
  <si>
    <t>Jun</t>
  </si>
  <si>
    <t>Jul</t>
  </si>
  <si>
    <t>Aug</t>
  </si>
  <si>
    <t>Sep</t>
  </si>
  <si>
    <t>Oct</t>
  </si>
  <si>
    <t>Nov</t>
  </si>
  <si>
    <t>Dec</t>
  </si>
  <si>
    <t>Months_Sales_Trend</t>
  </si>
  <si>
    <t>Monthly sales trend per product</t>
  </si>
  <si>
    <t>Total_sales</t>
  </si>
  <si>
    <t>total sales Per Product</t>
  </si>
  <si>
    <t>total sales by category and country</t>
  </si>
  <si>
    <t>Number of Products</t>
  </si>
  <si>
    <t>Number Of Products</t>
  </si>
  <si>
    <t>total sales</t>
  </si>
  <si>
    <t>Quantity</t>
  </si>
  <si>
    <t>Total Quantity</t>
  </si>
  <si>
    <t>QQA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</si>
</sst>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409]#,##0.00"/>
  </numFmts>
  <fonts count="6"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sz val="11"/>
      <color theme="4" tint="0.39997558519241921"/>
      <name val="Calibri"/>
      <family val="2"/>
      <scheme val="minor"/>
    </font>
  </fonts>
  <fills count="3">
    <fill>
      <patternFill patternType="none"/>
    </fill>
    <fill>
      <patternFill patternType="gray125"/>
    </fill>
    <fill>
      <patternFill patternType="solid">
        <fgColor rgb="FF0B3331"/>
        <bgColor indexed="64"/>
      </patternFill>
    </fill>
  </fills>
  <borders count="17">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top/>
      <bottom style="thin">
        <color rgb="FF999999"/>
      </bottom>
      <diagonal/>
    </border>
    <border>
      <left/>
      <right style="thin">
        <color rgb="FF999999"/>
      </right>
      <top/>
      <bottom style="thin">
        <color rgb="FF999999"/>
      </bottom>
      <diagonal/>
    </border>
  </borders>
  <cellStyleXfs count="1">
    <xf numFmtId="0" fontId="0" fillId="0" borderId="0"/>
  </cellStyleXfs>
  <cellXfs count="41">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1" xfId="0" pivotButton="1" applyFont="1" applyBorder="1" applyAlignment="1"/>
    <xf numFmtId="0" fontId="0" fillId="0" borderId="6" xfId="0" applyFont="1" applyBorder="1" applyAlignment="1"/>
    <xf numFmtId="0" fontId="0" fillId="0" borderId="4" xfId="0"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8" xfId="0" applyFont="1" applyBorder="1" applyAlignment="1"/>
    <xf numFmtId="0" fontId="0" fillId="0" borderId="9" xfId="0" applyNumberFormat="1" applyFont="1" applyBorder="1" applyAlignment="1"/>
    <xf numFmtId="0" fontId="0" fillId="0" borderId="7" xfId="0" applyFont="1" applyBorder="1" applyAlignment="1"/>
    <xf numFmtId="0" fontId="0" fillId="0" borderId="10" xfId="0" applyFont="1" applyBorder="1" applyAlignment="1"/>
    <xf numFmtId="0" fontId="0" fillId="0" borderId="11" xfId="0" applyNumberFormat="1" applyFont="1" applyBorder="1" applyAlignment="1"/>
    <xf numFmtId="0" fontId="0" fillId="0" borderId="12" xfId="0" applyFont="1" applyBorder="1" applyAlignment="1"/>
    <xf numFmtId="0" fontId="0" fillId="0" borderId="1" xfId="0" applyNumberFormat="1" applyFont="1" applyBorder="1" applyAlignment="1"/>
    <xf numFmtId="0" fontId="0" fillId="0" borderId="6" xfId="0" applyNumberFormat="1" applyFont="1" applyBorder="1" applyAlignment="1"/>
    <xf numFmtId="0" fontId="0" fillId="0" borderId="8" xfId="0" applyNumberFormat="1" applyFont="1" applyBorder="1" applyAlignment="1"/>
    <xf numFmtId="0" fontId="0" fillId="0" borderId="0" xfId="0" applyNumberFormat="1" applyFont="1" applyAlignment="1"/>
    <xf numFmtId="0" fontId="0" fillId="0" borderId="13" xfId="0"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0" xfId="0" applyNumberFormat="1" applyFont="1" applyBorder="1" applyAlignment="1"/>
    <xf numFmtId="0" fontId="0" fillId="0" borderId="15" xfId="0" applyNumberFormat="1" applyFont="1" applyBorder="1" applyAlignment="1"/>
    <xf numFmtId="0" fontId="0" fillId="0" borderId="16" xfId="0" applyNumberFormat="1" applyFont="1" applyBorder="1" applyAlignment="1"/>
    <xf numFmtId="165" fontId="0" fillId="0" borderId="5" xfId="0" applyNumberFormat="1" applyFont="1" applyBorder="1" applyAlignment="1"/>
    <xf numFmtId="165" fontId="0" fillId="0" borderId="4" xfId="0" applyNumberFormat="1" applyFont="1" applyBorder="1" applyAlignment="1"/>
    <xf numFmtId="165" fontId="0" fillId="0" borderId="9" xfId="0" applyNumberFormat="1" applyFont="1" applyBorder="1" applyAlignment="1"/>
    <xf numFmtId="165" fontId="0" fillId="0" borderId="11" xfId="0" applyNumberFormat="1" applyFont="1" applyBorder="1" applyAlignment="1"/>
    <xf numFmtId="0" fontId="5" fillId="2" borderId="0" xfId="0" applyFont="1" applyFill="1" applyAlignment="1"/>
    <xf numFmtId="0" fontId="5" fillId="2" borderId="0" xfId="0" applyFont="1" applyFill="1" applyAlignment="1">
      <alignment vertical="center"/>
    </xf>
    <xf numFmtId="165" fontId="0" fillId="0" borderId="0" xfId="0" applyNumberFormat="1" applyFont="1" applyAlignment="1"/>
    <xf numFmtId="0" fontId="1" fillId="0" borderId="0" xfId="0" applyFont="1" applyAlignment="1"/>
  </cellXfs>
  <cellStyles count="1">
    <cellStyle name="Normal" xfId="0" builtinId="0"/>
  </cellStyles>
  <dxfs count="6">
    <dxf>
      <font>
        <b val="0"/>
        <i val="0"/>
        <strike val="0"/>
        <condense val="0"/>
        <extend val="0"/>
        <outline val="0"/>
        <shadow val="0"/>
        <u val="none"/>
        <vertAlign val="baseline"/>
        <sz val="11"/>
        <color theme="1"/>
        <name val="Calibri"/>
        <scheme val="minor"/>
      </font>
      <numFmt numFmtId="165" formatCode="[$$-409]#,##0.00"/>
      <alignment horizontal="general" vertical="bottom" textRotation="0" wrapText="0" indent="0" justifyLastLine="0" shrinkToFit="0" readingOrder="0"/>
    </dxf>
    <dxf>
      <numFmt numFmtId="165" formatCode="[$$-409]#,##0.00"/>
    </dxf>
    <dxf>
      <numFmt numFmtId="165" formatCode="[$$-409]#,##0.0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5"/>
      <tableStyleElement type="firstRowStripe" dxfId="4"/>
      <tableStyleElement type="secondRowStripe" dxfId="3"/>
    </tableStyle>
  </tableStyles>
  <colors>
    <mruColors>
      <color rgb="FF5FCFF7"/>
      <color rgb="FF145C59"/>
      <color rgb="FFF5FCFD"/>
      <color rgb="FFE1F7FB"/>
      <color rgb="FF1B7F7A"/>
      <color rgb="FF18726E"/>
      <color rgb="FF0B3331"/>
      <color rgb="FFC4E9F4"/>
      <color rgb="FF156561"/>
      <color rgb="FFEAF9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First Trial.xlsx]One Dimesional pivot table !Total orders per product</c:name>
    <c:fmtId val="9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PER PRODUCT</a:t>
            </a:r>
            <a:endParaRPr lang="en-US"/>
          </a:p>
        </c:rich>
      </c:tx>
      <c:layout>
        <c:manualLayout>
          <c:xMode val="edge"/>
          <c:yMode val="edge"/>
          <c:x val="0.31100775193798458"/>
          <c:y val="1.857653159208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45C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6471009305655"/>
          <c:y val="0.17010677642567407"/>
          <c:w val="0.77097787475360757"/>
          <c:h val="0.7620761795019525"/>
        </c:manualLayout>
      </c:layout>
      <c:barChart>
        <c:barDir val="bar"/>
        <c:grouping val="clustered"/>
        <c:varyColors val="0"/>
        <c:ser>
          <c:idx val="0"/>
          <c:order val="0"/>
          <c:tx>
            <c:strRef>
              <c:f>'One Dimesional pivot table '!$B$3</c:f>
              <c:strCache>
                <c:ptCount val="1"/>
                <c:pt idx="0">
                  <c:v>Total</c:v>
                </c:pt>
              </c:strCache>
            </c:strRef>
          </c:tx>
          <c:spPr>
            <a:solidFill>
              <a:srgbClr val="145C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 Dimesional pivot table '!$A$4:$A$10</c:f>
              <c:strCache>
                <c:ptCount val="7"/>
                <c:pt idx="0">
                  <c:v>Apple</c:v>
                </c:pt>
                <c:pt idx="1">
                  <c:v>Banana</c:v>
                </c:pt>
                <c:pt idx="2">
                  <c:v>Beans</c:v>
                </c:pt>
                <c:pt idx="3">
                  <c:v>Cabbage</c:v>
                </c:pt>
                <c:pt idx="4">
                  <c:v>Carrots</c:v>
                </c:pt>
                <c:pt idx="5">
                  <c:v>Mango</c:v>
                </c:pt>
                <c:pt idx="6">
                  <c:v>Orange</c:v>
                </c:pt>
              </c:strCache>
            </c:strRef>
          </c:cat>
          <c:val>
            <c:numRef>
              <c:f>'One Dimesional pivot table '!$B$4:$B$10</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23D6-45DF-B218-6B7C2708DBD3}"/>
            </c:ext>
          </c:extLst>
        </c:ser>
        <c:dLbls>
          <c:dLblPos val="inEnd"/>
          <c:showLegendKey val="0"/>
          <c:showVal val="1"/>
          <c:showCatName val="0"/>
          <c:showSerName val="0"/>
          <c:showPercent val="0"/>
          <c:showBubbleSize val="0"/>
        </c:dLbls>
        <c:gapWidth val="50"/>
        <c:axId val="335325184"/>
        <c:axId val="335326016"/>
      </c:barChart>
      <c:catAx>
        <c:axId val="335325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35326016"/>
        <c:crosses val="autoZero"/>
        <c:auto val="1"/>
        <c:lblAlgn val="ctr"/>
        <c:lblOffset val="100"/>
        <c:noMultiLvlLbl val="0"/>
      </c:catAx>
      <c:valAx>
        <c:axId val="335326016"/>
        <c:scaling>
          <c:orientation val="minMax"/>
        </c:scaling>
        <c:delete val="1"/>
        <c:axPos val="b"/>
        <c:numFmt formatCode="General" sourceLinked="1"/>
        <c:majorTickMark val="out"/>
        <c:minorTickMark val="none"/>
        <c:tickLblPos val="nextTo"/>
        <c:crossAx val="33532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a:scene3d>
      <a:camera prst="orthographicFront"/>
      <a:lightRig rig="threePt" dir="t"/>
    </a:scene3d>
    <a:sp3d/>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First Trial.xlsx]One Dimesional pivot table !monthly Sales Trend </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p>
        </c:rich>
      </c:tx>
      <c:layout>
        <c:manualLayout>
          <c:xMode val="edge"/>
          <c:yMode val="edge"/>
          <c:x val="0.25370256410256409"/>
          <c:y val="0.129321985040887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1B7F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04455040880681"/>
          <c:y val="0.22250131081960206"/>
          <c:w val="0.69482745224700881"/>
          <c:h val="0.40699552864869065"/>
        </c:manualLayout>
      </c:layout>
      <c:lineChart>
        <c:grouping val="standard"/>
        <c:varyColors val="0"/>
        <c:ser>
          <c:idx val="0"/>
          <c:order val="0"/>
          <c:tx>
            <c:strRef>
              <c:f>'One Dimesional pivot table '!$G$12</c:f>
              <c:strCache>
                <c:ptCount val="1"/>
                <c:pt idx="0">
                  <c:v>Total</c:v>
                </c:pt>
              </c:strCache>
            </c:strRef>
          </c:tx>
          <c:spPr>
            <a:ln w="28575" cap="rnd">
              <a:solidFill>
                <a:srgbClr val="1B7F7A"/>
              </a:solidFill>
              <a:round/>
            </a:ln>
            <a:effectLst/>
          </c:spPr>
          <c:marker>
            <c:symbol val="none"/>
          </c:marker>
          <c:cat>
            <c:strRef>
              <c:f>'One Dimesional pivot table '!$E$13:$F$24</c:f>
              <c:strCache>
                <c:ptCount val="12"/>
                <c:pt idx="0">
                  <c:v>May</c:v>
                </c:pt>
                <c:pt idx="1">
                  <c:v>Mar</c:v>
                </c:pt>
                <c:pt idx="2">
                  <c:v>Sep</c:v>
                </c:pt>
                <c:pt idx="3">
                  <c:v>Dec</c:v>
                </c:pt>
                <c:pt idx="4">
                  <c:v>Jan</c:v>
                </c:pt>
                <c:pt idx="5">
                  <c:v>Jul</c:v>
                </c:pt>
                <c:pt idx="6">
                  <c:v>Nov</c:v>
                </c:pt>
                <c:pt idx="7">
                  <c:v>Aug</c:v>
                </c:pt>
                <c:pt idx="8">
                  <c:v>Feb</c:v>
                </c:pt>
                <c:pt idx="9">
                  <c:v>Oct</c:v>
                </c:pt>
                <c:pt idx="10">
                  <c:v>Jun</c:v>
                </c:pt>
                <c:pt idx="11">
                  <c:v>Apr</c:v>
                </c:pt>
              </c:strCache>
            </c:strRef>
          </c:cat>
          <c:val>
            <c:numRef>
              <c:f>'One Dimesional pivot table '!$G$13:$G$24</c:f>
              <c:numCache>
                <c:formatCode>[$$-409]#,##0.00</c:formatCode>
                <c:ptCount val="12"/>
                <c:pt idx="0">
                  <c:v>203339</c:v>
                </c:pt>
                <c:pt idx="1">
                  <c:v>104566</c:v>
                </c:pt>
                <c:pt idx="2">
                  <c:v>102433</c:v>
                </c:pt>
                <c:pt idx="3">
                  <c:v>89813</c:v>
                </c:pt>
                <c:pt idx="4">
                  <c:v>89663</c:v>
                </c:pt>
                <c:pt idx="5">
                  <c:v>80735</c:v>
                </c:pt>
                <c:pt idx="6">
                  <c:v>73740</c:v>
                </c:pt>
                <c:pt idx="7">
                  <c:v>68994</c:v>
                </c:pt>
                <c:pt idx="8">
                  <c:v>62762</c:v>
                </c:pt>
                <c:pt idx="9">
                  <c:v>52615</c:v>
                </c:pt>
                <c:pt idx="10">
                  <c:v>51600</c:v>
                </c:pt>
                <c:pt idx="11">
                  <c:v>49474</c:v>
                </c:pt>
              </c:numCache>
            </c:numRef>
          </c:val>
          <c:smooth val="0"/>
          <c:extLst>
            <c:ext xmlns:c16="http://schemas.microsoft.com/office/drawing/2014/chart" uri="{C3380CC4-5D6E-409C-BE32-E72D297353CC}">
              <c16:uniqueId val="{00000000-6F31-4FBF-8DE9-BFA791197561}"/>
            </c:ext>
          </c:extLst>
        </c:ser>
        <c:dLbls>
          <c:showLegendKey val="0"/>
          <c:showVal val="0"/>
          <c:showCatName val="0"/>
          <c:showSerName val="0"/>
          <c:showPercent val="0"/>
          <c:showBubbleSize val="0"/>
        </c:dLbls>
        <c:smooth val="0"/>
        <c:axId val="678861856"/>
        <c:axId val="678858944"/>
      </c:lineChart>
      <c:catAx>
        <c:axId val="67886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8858944"/>
        <c:crosses val="autoZero"/>
        <c:auto val="1"/>
        <c:lblAlgn val="ctr"/>
        <c:lblOffset val="100"/>
        <c:noMultiLvlLbl val="0"/>
      </c:catAx>
      <c:valAx>
        <c:axId val="678858944"/>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886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First Trial.xlsx]One Dimesional pivot table !PivotTable11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a:t>
            </a:r>
          </a:p>
          <a:p>
            <a:pPr>
              <a:defRPr/>
            </a:pPr>
            <a:r>
              <a:rPr lang="en-US" baseline="0"/>
              <a:t>CATEGORY</a:t>
            </a:r>
            <a:endParaRPr lang="en-US"/>
          </a:p>
        </c:rich>
      </c:tx>
      <c:layout>
        <c:manualLayout>
          <c:xMode val="edge"/>
          <c:yMode val="edge"/>
          <c:x val="0.51871466231628682"/>
          <c:y val="6.2449636503352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145C5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8726E"/>
          </a:solidFill>
          <a:ln w="19050">
            <a:solidFill>
              <a:schemeClr val="lt1"/>
            </a:solidFill>
          </a:ln>
          <a:effectLst/>
        </c:spPr>
      </c:pivotFmt>
      <c:pivotFmt>
        <c:idx val="12"/>
        <c:spPr>
          <a:solidFill>
            <a:srgbClr val="0B3331"/>
          </a:solidFill>
          <a:ln w="19050">
            <a:solidFill>
              <a:schemeClr val="lt1"/>
            </a:solidFill>
          </a:ln>
          <a:effectLst/>
        </c:spPr>
      </c:pivotFmt>
    </c:pivotFmts>
    <c:plotArea>
      <c:layout>
        <c:manualLayout>
          <c:layoutTarget val="inner"/>
          <c:xMode val="edge"/>
          <c:yMode val="edge"/>
          <c:x val="1.0056778562118561E-2"/>
          <c:y val="0.21596691867195375"/>
          <c:w val="0.50478085940322226"/>
          <c:h val="0.72120582166292713"/>
        </c:manualLayout>
      </c:layout>
      <c:doughnutChart>
        <c:varyColors val="1"/>
        <c:ser>
          <c:idx val="0"/>
          <c:order val="0"/>
          <c:tx>
            <c:strRef>
              <c:f>'One Dimesional pivot table '!$K$3</c:f>
              <c:strCache>
                <c:ptCount val="1"/>
                <c:pt idx="0">
                  <c:v>Total</c:v>
                </c:pt>
              </c:strCache>
            </c:strRef>
          </c:tx>
          <c:spPr>
            <a:solidFill>
              <a:srgbClr val="145C59"/>
            </a:solidFill>
          </c:spPr>
          <c:dPt>
            <c:idx val="0"/>
            <c:bubble3D val="0"/>
            <c:spPr>
              <a:solidFill>
                <a:srgbClr val="18726E"/>
              </a:solidFill>
              <a:ln w="19050">
                <a:solidFill>
                  <a:schemeClr val="lt1"/>
                </a:solidFill>
              </a:ln>
              <a:effectLst/>
            </c:spPr>
            <c:extLst>
              <c:ext xmlns:c16="http://schemas.microsoft.com/office/drawing/2014/chart" uri="{C3380CC4-5D6E-409C-BE32-E72D297353CC}">
                <c16:uniqueId val="{00000001-4A05-47C9-8BEC-DEFC94D484CB}"/>
              </c:ext>
            </c:extLst>
          </c:dPt>
          <c:dPt>
            <c:idx val="1"/>
            <c:bubble3D val="0"/>
            <c:spPr>
              <a:solidFill>
                <a:srgbClr val="0B3331"/>
              </a:solidFill>
              <a:ln w="19050">
                <a:solidFill>
                  <a:schemeClr val="lt1"/>
                </a:solidFill>
              </a:ln>
              <a:effectLst/>
            </c:spPr>
            <c:extLst>
              <c:ext xmlns:c16="http://schemas.microsoft.com/office/drawing/2014/chart" uri="{C3380CC4-5D6E-409C-BE32-E72D297353CC}">
                <c16:uniqueId val="{00000003-4A05-47C9-8BEC-DEFC94D484CB}"/>
              </c:ext>
            </c:extLst>
          </c:dPt>
          <c:cat>
            <c:strRef>
              <c:f>'One Dimesional pivot table '!$J$4:$J$5</c:f>
              <c:strCache>
                <c:ptCount val="2"/>
                <c:pt idx="0">
                  <c:v>Fruit</c:v>
                </c:pt>
                <c:pt idx="1">
                  <c:v>Vegetables</c:v>
                </c:pt>
              </c:strCache>
            </c:strRef>
          </c:cat>
          <c:val>
            <c:numRef>
              <c:f>'One Dimesional pivot table '!$K$4:$K$5</c:f>
              <c:numCache>
                <c:formatCode>[$$-409]#,##0.00</c:formatCode>
                <c:ptCount val="2"/>
                <c:pt idx="0">
                  <c:v>693069</c:v>
                </c:pt>
                <c:pt idx="1">
                  <c:v>336665</c:v>
                </c:pt>
              </c:numCache>
            </c:numRef>
          </c:val>
          <c:extLst>
            <c:ext xmlns:c16="http://schemas.microsoft.com/office/drawing/2014/chart" uri="{C3380CC4-5D6E-409C-BE32-E72D297353CC}">
              <c16:uniqueId val="{00000004-4A05-47C9-8BEC-DEFC94D484CB}"/>
            </c:ext>
          </c:extLst>
        </c:ser>
        <c:dLbls>
          <c:showLegendKey val="0"/>
          <c:showVal val="0"/>
          <c:showCatName val="0"/>
          <c:showSerName val="0"/>
          <c:showPercent val="0"/>
          <c:showBubbleSize val="0"/>
          <c:showLeaderLines val="1"/>
        </c:dLbls>
        <c:firstSliceAng val="3"/>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First Trial.xlsx]One Dimesional pivot table !PivotTable18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p>
        </c:rich>
      </c:tx>
      <c:layout>
        <c:manualLayout>
          <c:xMode val="edge"/>
          <c:yMode val="edge"/>
          <c:x val="0.51221758634752335"/>
          <c:y val="7.6450550064220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B7F7A"/>
          </a:solidFill>
          <a:ln w="19050">
            <a:solidFill>
              <a:schemeClr val="lt1"/>
            </a:solidFill>
          </a:ln>
          <a:effectLst/>
        </c:spPr>
      </c:pivotFmt>
      <c:pivotFmt>
        <c:idx val="6"/>
        <c:spPr>
          <a:solidFill>
            <a:srgbClr val="0B3331"/>
          </a:solidFill>
          <a:ln w="19050">
            <a:solidFill>
              <a:schemeClr val="lt1"/>
            </a:solidFill>
          </a:ln>
          <a:effectLst/>
        </c:spPr>
      </c:pivotFmt>
      <c:pivotFmt>
        <c:idx val="7"/>
        <c:spPr>
          <a:solidFill>
            <a:srgbClr val="145C59"/>
          </a:solidFill>
          <a:ln w="19050">
            <a:solidFill>
              <a:schemeClr val="lt1"/>
            </a:solidFill>
          </a:ln>
          <a:effectLst/>
        </c:spPr>
      </c:pivotFmt>
    </c:pivotFmts>
    <c:plotArea>
      <c:layout>
        <c:manualLayout>
          <c:layoutTarget val="inner"/>
          <c:xMode val="edge"/>
          <c:yMode val="edge"/>
          <c:x val="0.1362892785812132"/>
          <c:y val="0.22602501814932707"/>
          <c:w val="0.52127741004485995"/>
          <c:h val="0.69596079745350981"/>
        </c:manualLayout>
      </c:layout>
      <c:pieChart>
        <c:varyColors val="1"/>
        <c:ser>
          <c:idx val="0"/>
          <c:order val="0"/>
          <c:tx>
            <c:strRef>
              <c:f>'One Dimesional pivot table '!$K$10</c:f>
              <c:strCache>
                <c:ptCount val="1"/>
                <c:pt idx="0">
                  <c:v>Total</c:v>
                </c:pt>
              </c:strCache>
            </c:strRef>
          </c:tx>
          <c:dPt>
            <c:idx val="0"/>
            <c:bubble3D val="0"/>
            <c:spPr>
              <a:solidFill>
                <a:srgbClr val="1B7F7A"/>
              </a:solidFill>
              <a:ln w="19050">
                <a:solidFill>
                  <a:schemeClr val="lt1"/>
                </a:solidFill>
              </a:ln>
              <a:effectLst/>
            </c:spPr>
            <c:extLst>
              <c:ext xmlns:c16="http://schemas.microsoft.com/office/drawing/2014/chart" uri="{C3380CC4-5D6E-409C-BE32-E72D297353CC}">
                <c16:uniqueId val="{00000001-3439-4575-BC27-1AA2DF90FF13}"/>
              </c:ext>
            </c:extLst>
          </c:dPt>
          <c:dPt>
            <c:idx val="1"/>
            <c:bubble3D val="0"/>
            <c:spPr>
              <a:solidFill>
                <a:srgbClr val="0B3331"/>
              </a:solidFill>
              <a:ln w="19050">
                <a:solidFill>
                  <a:schemeClr val="lt1"/>
                </a:solidFill>
              </a:ln>
              <a:effectLst/>
            </c:spPr>
            <c:extLst>
              <c:ext xmlns:c16="http://schemas.microsoft.com/office/drawing/2014/chart" uri="{C3380CC4-5D6E-409C-BE32-E72D297353CC}">
                <c16:uniqueId val="{00000003-3439-4575-BC27-1AA2DF90FF13}"/>
              </c:ext>
            </c:extLst>
          </c:dPt>
          <c:cat>
            <c:strRef>
              <c:f>'One Dimesional pivot table '!$J$11:$J$12</c:f>
              <c:strCache>
                <c:ptCount val="2"/>
                <c:pt idx="0">
                  <c:v>Fruit</c:v>
                </c:pt>
                <c:pt idx="1">
                  <c:v>Vegetables</c:v>
                </c:pt>
              </c:strCache>
            </c:strRef>
          </c:cat>
          <c:val>
            <c:numRef>
              <c:f>'One Dimesional pivot table '!$K$11:$K$12</c:f>
              <c:numCache>
                <c:formatCode>General</c:formatCode>
                <c:ptCount val="2"/>
                <c:pt idx="0">
                  <c:v>146</c:v>
                </c:pt>
                <c:pt idx="1">
                  <c:v>67</c:v>
                </c:pt>
              </c:numCache>
            </c:numRef>
          </c:val>
          <c:extLst>
            <c:ext xmlns:c16="http://schemas.microsoft.com/office/drawing/2014/chart" uri="{C3380CC4-5D6E-409C-BE32-E72D297353CC}">
              <c16:uniqueId val="{00000004-3439-4575-BC27-1AA2DF90FF13}"/>
            </c:ext>
          </c:extLst>
        </c:ser>
        <c:dLbls>
          <c:showLegendKey val="0"/>
          <c:showVal val="0"/>
          <c:showCatName val="0"/>
          <c:showSerName val="0"/>
          <c:showPercent val="0"/>
          <c:showBubbleSize val="0"/>
          <c:showLeaderLines val="1"/>
        </c:dLbls>
        <c:firstSliceAng val="19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First Trial.xlsx]Two Dimensional Pivot Table !PivotTable14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CATEGORY AND COUNTRY</a:t>
            </a:r>
            <a:endParaRPr lang="en-US"/>
          </a:p>
        </c:rich>
      </c:tx>
      <c:layout>
        <c:manualLayout>
          <c:xMode val="edge"/>
          <c:yMode val="edge"/>
          <c:x val="0.37822222222222218"/>
          <c:y val="3.31911636045494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B7F7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B33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45C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79002624671915"/>
          <c:y val="0.22131616360454942"/>
          <c:w val="0.51419138232720907"/>
          <c:h val="0.61758475503062116"/>
        </c:manualLayout>
      </c:layout>
      <c:barChart>
        <c:barDir val="bar"/>
        <c:grouping val="stacked"/>
        <c:varyColors val="0"/>
        <c:ser>
          <c:idx val="0"/>
          <c:order val="0"/>
          <c:tx>
            <c:strRef>
              <c:f>'Two Dimensional Pivot Table '!$B$16:$B$17</c:f>
              <c:strCache>
                <c:ptCount val="1"/>
                <c:pt idx="0">
                  <c:v>Fruit</c:v>
                </c:pt>
              </c:strCache>
            </c:strRef>
          </c:tx>
          <c:spPr>
            <a:solidFill>
              <a:srgbClr val="1B7F7A"/>
            </a:solidFill>
            <a:ln>
              <a:noFill/>
            </a:ln>
            <a:effectLst/>
          </c:spPr>
          <c:invertIfNegative val="0"/>
          <c:cat>
            <c:strRef>
              <c:f>'Two Dimensional Pivot Table '!$A$18:$A$24</c:f>
              <c:strCache>
                <c:ptCount val="7"/>
                <c:pt idx="0">
                  <c:v>Australia</c:v>
                </c:pt>
                <c:pt idx="1">
                  <c:v>Canada</c:v>
                </c:pt>
                <c:pt idx="2">
                  <c:v>France</c:v>
                </c:pt>
                <c:pt idx="3">
                  <c:v>Germany</c:v>
                </c:pt>
                <c:pt idx="4">
                  <c:v>New Zealand</c:v>
                </c:pt>
                <c:pt idx="5">
                  <c:v>United Kingdom</c:v>
                </c:pt>
                <c:pt idx="6">
                  <c:v>United States</c:v>
                </c:pt>
              </c:strCache>
            </c:strRef>
          </c:cat>
          <c:val>
            <c:numRef>
              <c:f>'Two Dimensional Pivot Table '!$B$18:$B$24</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432A-4D8D-AE9B-57982403F6F0}"/>
            </c:ext>
          </c:extLst>
        </c:ser>
        <c:ser>
          <c:idx val="1"/>
          <c:order val="1"/>
          <c:tx>
            <c:strRef>
              <c:f>'Two Dimensional Pivot Table '!$C$16:$C$17</c:f>
              <c:strCache>
                <c:ptCount val="1"/>
                <c:pt idx="0">
                  <c:v>Vegetables</c:v>
                </c:pt>
              </c:strCache>
            </c:strRef>
          </c:tx>
          <c:spPr>
            <a:solidFill>
              <a:srgbClr val="0B3331"/>
            </a:solidFill>
            <a:ln>
              <a:noFill/>
            </a:ln>
            <a:effectLst/>
          </c:spPr>
          <c:invertIfNegative val="0"/>
          <c:cat>
            <c:strRef>
              <c:f>'Two Dimensional Pivot Table '!$A$18:$A$24</c:f>
              <c:strCache>
                <c:ptCount val="7"/>
                <c:pt idx="0">
                  <c:v>Australia</c:v>
                </c:pt>
                <c:pt idx="1">
                  <c:v>Canada</c:v>
                </c:pt>
                <c:pt idx="2">
                  <c:v>France</c:v>
                </c:pt>
                <c:pt idx="3">
                  <c:v>Germany</c:v>
                </c:pt>
                <c:pt idx="4">
                  <c:v>New Zealand</c:v>
                </c:pt>
                <c:pt idx="5">
                  <c:v>United Kingdom</c:v>
                </c:pt>
                <c:pt idx="6">
                  <c:v>United States</c:v>
                </c:pt>
              </c:strCache>
            </c:strRef>
          </c:cat>
          <c:val>
            <c:numRef>
              <c:f>'Two Dimensional Pivot Table '!$C$18:$C$24</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5E82-40EB-9B51-05590B116F18}"/>
            </c:ext>
          </c:extLst>
        </c:ser>
        <c:dLbls>
          <c:showLegendKey val="0"/>
          <c:showVal val="0"/>
          <c:showCatName val="0"/>
          <c:showSerName val="0"/>
          <c:showPercent val="0"/>
          <c:showBubbleSize val="0"/>
        </c:dLbls>
        <c:gapWidth val="52"/>
        <c:overlap val="100"/>
        <c:axId val="816691248"/>
        <c:axId val="816692080"/>
      </c:barChart>
      <c:catAx>
        <c:axId val="81669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16692080"/>
        <c:crosses val="autoZero"/>
        <c:auto val="1"/>
        <c:lblAlgn val="ctr"/>
        <c:lblOffset val="100"/>
        <c:noMultiLvlLbl val="0"/>
      </c:catAx>
      <c:valAx>
        <c:axId val="816692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1669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PER COUNTRY</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ea typeface="Calibri"/>
              <a:cs typeface="Calibri"/>
            </a:rPr>
            <a:t>SALES PER COUNTRY</a:t>
          </a:r>
        </a:p>
      </cx:txPr>
    </cx:title>
    <cx:plotArea>
      <cx:plotAreaRegion>
        <cx:series layoutId="funnel" uniqueId="{36ED7213-039B-4800-997D-FE04DC647717}">
          <cx:tx>
            <cx:txData>
              <cx:f>_xlchart.v2.1</cx:f>
              <cx:v>total sales</cx:v>
            </cx:txData>
          </cx:tx>
          <cx:spPr>
            <a:solidFill>
              <a:srgbClr val="145C59"/>
            </a:solidFill>
          </cx:spPr>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chart" Target="../charts/chart4.xml"/><Relationship Id="rId12" Type="http://schemas.openxmlformats.org/officeDocument/2006/relationships/image" Target="../media/image6.svg"/><Relationship Id="rId2" Type="http://schemas.openxmlformats.org/officeDocument/2006/relationships/image" Target="../media/image2.png"/><Relationship Id="rId1" Type="http://schemas.openxmlformats.org/officeDocument/2006/relationships/hyperlink" Target="#Data!A1"/><Relationship Id="rId6" Type="http://schemas.openxmlformats.org/officeDocument/2006/relationships/chart" Target="../charts/chart3.xml"/><Relationship Id="rId11" Type="http://schemas.openxmlformats.org/officeDocument/2006/relationships/image" Target="../media/image5.svg"/><Relationship Id="rId5" Type="http://schemas.openxmlformats.org/officeDocument/2006/relationships/chart" Target="../charts/chart2.xml"/><Relationship Id="rId10" Type="http://schemas.openxmlformats.org/officeDocument/2006/relationships/image" Target="../media/image4.png"/><Relationship Id="rId4" Type="http://schemas.openxmlformats.org/officeDocument/2006/relationships/chart" Target="../charts/chart1.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47626</xdr:colOff>
      <xdr:row>0</xdr:row>
      <xdr:rowOff>0</xdr:rowOff>
    </xdr:from>
    <xdr:to>
      <xdr:col>5</xdr:col>
      <xdr:colOff>457200</xdr:colOff>
      <xdr:row>2</xdr:row>
      <xdr:rowOff>142876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5E04D06-6DE2-4ABE-98BF-7D1294C54650}"/>
            </a:ext>
          </a:extLst>
        </xdr:cNvPr>
        <xdr:cNvSpPr/>
      </xdr:nvSpPr>
      <xdr:spPr>
        <a:xfrm>
          <a:off x="47626" y="0"/>
          <a:ext cx="3457574" cy="523876"/>
        </a:xfrm>
        <a:prstGeom prst="roundRect">
          <a:avLst/>
        </a:prstGeom>
        <a:solidFill>
          <a:srgbClr val="145C5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latin typeface="Californian FB" panose="0207040306080B030204" pitchFamily="18" charset="0"/>
              <a:cs typeface="Arial" panose="020B0604020202020204" pitchFamily="34" charset="0"/>
            </a:rPr>
            <a:t> IRIS' GROCERIES </a:t>
          </a:r>
          <a:r>
            <a:rPr lang="en-US" sz="1400" b="1">
              <a:latin typeface="Californian FB" panose="0207040306080B030204" pitchFamily="18" charset="0"/>
              <a:cs typeface="Arial" panose="020B0604020202020204" pitchFamily="34" charset="0"/>
            </a:rPr>
            <a:t>SALES</a:t>
          </a:r>
          <a:r>
            <a:rPr lang="en-US" sz="1400" b="1" baseline="0">
              <a:latin typeface="Californian FB" panose="0207040306080B030204" pitchFamily="18" charset="0"/>
              <a:cs typeface="Arial" panose="020B0604020202020204" pitchFamily="34" charset="0"/>
            </a:rPr>
            <a:t> DASHBOARD</a:t>
          </a:r>
          <a:endParaRPr lang="en-GH" sz="1400" b="1">
            <a:latin typeface="Californian FB" panose="0207040306080B030204" pitchFamily="18" charset="0"/>
            <a:cs typeface="Arial" panose="020B0604020202020204" pitchFamily="34" charset="0"/>
          </a:endParaRPr>
        </a:p>
      </xdr:txBody>
    </xdr:sp>
    <xdr:clientData/>
  </xdr:twoCellAnchor>
  <xdr:twoCellAnchor>
    <xdr:from>
      <xdr:col>7</xdr:col>
      <xdr:colOff>600074</xdr:colOff>
      <xdr:row>0</xdr:row>
      <xdr:rowOff>28574</xdr:rowOff>
    </xdr:from>
    <xdr:to>
      <xdr:col>11</xdr:col>
      <xdr:colOff>38099</xdr:colOff>
      <xdr:row>2</xdr:row>
      <xdr:rowOff>152399</xdr:rowOff>
    </xdr:to>
    <xdr:grpSp>
      <xdr:nvGrpSpPr>
        <xdr:cNvPr id="28" name="Group 27">
          <a:extLst>
            <a:ext uri="{FF2B5EF4-FFF2-40B4-BE49-F238E27FC236}">
              <a16:creationId xmlns:a16="http://schemas.microsoft.com/office/drawing/2014/main" id="{22CAF8AA-3821-4F02-9D70-9D749F7F9CAE}"/>
            </a:ext>
          </a:extLst>
        </xdr:cNvPr>
        <xdr:cNvGrpSpPr/>
      </xdr:nvGrpSpPr>
      <xdr:grpSpPr>
        <a:xfrm>
          <a:off x="4867274" y="28574"/>
          <a:ext cx="1876425" cy="504825"/>
          <a:chOff x="3629025" y="9524"/>
          <a:chExt cx="2276475" cy="504825"/>
        </a:xfrm>
        <a:solidFill>
          <a:srgbClr val="156561"/>
        </a:solidFill>
      </xdr:grpSpPr>
      <xdr:sp macro="" textlink="'One Dimesional pivot table '!E4">
        <xdr:nvSpPr>
          <xdr:cNvPr id="4" name="Rectangle: Rounded Corners 3">
            <a:extLst>
              <a:ext uri="{FF2B5EF4-FFF2-40B4-BE49-F238E27FC236}">
                <a16:creationId xmlns:a16="http://schemas.microsoft.com/office/drawing/2014/main" id="{24CF94F8-B0EE-43A6-B393-13DF378BCBF0}"/>
              </a:ext>
            </a:extLst>
          </xdr:cNvPr>
          <xdr:cNvSpPr/>
        </xdr:nvSpPr>
        <xdr:spPr>
          <a:xfrm>
            <a:off x="3629025" y="9524"/>
            <a:ext cx="2276475" cy="504825"/>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82A4FC1E-6F46-43ED-AA5E-BF803DAF4392}" type="TxLink">
              <a:rPr lang="en-US" sz="1600" b="1" i="0" u="none" strike="noStrike">
                <a:solidFill>
                  <a:schemeClr val="bg2"/>
                </a:solidFill>
                <a:latin typeface="Calibri"/>
                <a:ea typeface="Calibri"/>
                <a:cs typeface="Calibri"/>
              </a:rPr>
              <a:pPr algn="r"/>
              <a:t>$1,029,734.00</a:t>
            </a:fld>
            <a:endParaRPr lang="en-GH" sz="1600" b="1">
              <a:solidFill>
                <a:schemeClr val="bg2"/>
              </a:solidFill>
            </a:endParaRPr>
          </a:p>
        </xdr:txBody>
      </xdr:sp>
      <xdr:sp macro="" textlink="">
        <xdr:nvSpPr>
          <xdr:cNvPr id="14" name="TextBox 13">
            <a:extLst>
              <a:ext uri="{FF2B5EF4-FFF2-40B4-BE49-F238E27FC236}">
                <a16:creationId xmlns:a16="http://schemas.microsoft.com/office/drawing/2014/main" id="{95E5AF1E-AB96-48F2-BEC6-9919F87C0855}"/>
              </a:ext>
            </a:extLst>
          </xdr:cNvPr>
          <xdr:cNvSpPr txBox="1"/>
        </xdr:nvSpPr>
        <xdr:spPr>
          <a:xfrm>
            <a:off x="3724275" y="47626"/>
            <a:ext cx="2133600" cy="1524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2"/>
                </a:solidFill>
              </a:rPr>
              <a:t>TOTAL</a:t>
            </a:r>
            <a:r>
              <a:rPr lang="en-US" sz="1200" b="1">
                <a:solidFill>
                  <a:schemeClr val="bg2"/>
                </a:solidFill>
              </a:rPr>
              <a:t> </a:t>
            </a:r>
            <a:r>
              <a:rPr lang="en-US" sz="1200" b="0">
                <a:solidFill>
                  <a:schemeClr val="bg2"/>
                </a:solidFill>
              </a:rPr>
              <a:t>SALES</a:t>
            </a:r>
            <a:endParaRPr lang="en-GH" sz="1200" b="0">
              <a:solidFill>
                <a:schemeClr val="bg2"/>
              </a:solidFill>
            </a:endParaRPr>
          </a:p>
        </xdr:txBody>
      </xdr:sp>
      <xdr:pic>
        <xdr:nvPicPr>
          <xdr:cNvPr id="18" name="Graphic 17" descr="Coins with solid fill">
            <a:extLst>
              <a:ext uri="{FF2B5EF4-FFF2-40B4-BE49-F238E27FC236}">
                <a16:creationId xmlns:a16="http://schemas.microsoft.com/office/drawing/2014/main" id="{4357654E-0C76-4F66-99B9-7F1ACEB1FB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676650" y="66676"/>
            <a:ext cx="437716" cy="317496"/>
          </a:xfrm>
          <a:prstGeom prst="rect">
            <a:avLst/>
          </a:prstGeom>
        </xdr:spPr>
      </xdr:pic>
    </xdr:grpSp>
    <xdr:clientData/>
  </xdr:twoCellAnchor>
  <xdr:oneCellAnchor>
    <xdr:from>
      <xdr:col>13</xdr:col>
      <xdr:colOff>161925</xdr:colOff>
      <xdr:row>1</xdr:row>
      <xdr:rowOff>57150</xdr:rowOff>
    </xdr:from>
    <xdr:ext cx="184731" cy="264560"/>
    <xdr:sp macro="" textlink="">
      <xdr:nvSpPr>
        <xdr:cNvPr id="19" name="TextBox 18">
          <a:extLst>
            <a:ext uri="{FF2B5EF4-FFF2-40B4-BE49-F238E27FC236}">
              <a16:creationId xmlns:a16="http://schemas.microsoft.com/office/drawing/2014/main" id="{F09FD53E-A980-4406-A388-47C2FA2F6F90}"/>
            </a:ext>
          </a:extLst>
        </xdr:cNvPr>
        <xdr:cNvSpPr txBox="1"/>
      </xdr:nvSpPr>
      <xdr:spPr>
        <a:xfrm>
          <a:off x="8086725" y="247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H" sz="1100"/>
        </a:p>
      </xdr:txBody>
    </xdr:sp>
    <xdr:clientData/>
  </xdr:oneCellAnchor>
  <xdr:twoCellAnchor>
    <xdr:from>
      <xdr:col>14</xdr:col>
      <xdr:colOff>238125</xdr:colOff>
      <xdr:row>0</xdr:row>
      <xdr:rowOff>9525</xdr:rowOff>
    </xdr:from>
    <xdr:to>
      <xdr:col>17</xdr:col>
      <xdr:colOff>314325</xdr:colOff>
      <xdr:row>2</xdr:row>
      <xdr:rowOff>142874</xdr:rowOff>
    </xdr:to>
    <xdr:grpSp>
      <xdr:nvGrpSpPr>
        <xdr:cNvPr id="26" name="Group 25">
          <a:extLst>
            <a:ext uri="{FF2B5EF4-FFF2-40B4-BE49-F238E27FC236}">
              <a16:creationId xmlns:a16="http://schemas.microsoft.com/office/drawing/2014/main" id="{9AD5E9DA-B45F-4219-8971-FAF48C0F98EF}"/>
            </a:ext>
          </a:extLst>
        </xdr:cNvPr>
        <xdr:cNvGrpSpPr/>
      </xdr:nvGrpSpPr>
      <xdr:grpSpPr>
        <a:xfrm>
          <a:off x="8772525" y="9525"/>
          <a:ext cx="1905000" cy="514349"/>
          <a:chOff x="8162925" y="0"/>
          <a:chExt cx="2181225" cy="514349"/>
        </a:xfrm>
      </xdr:grpSpPr>
      <xdr:sp macro="" textlink="'One Dimesional pivot table '!J4">
        <xdr:nvSpPr>
          <xdr:cNvPr id="9" name="Rectangle: Rounded Corners 8">
            <a:extLst>
              <a:ext uri="{FF2B5EF4-FFF2-40B4-BE49-F238E27FC236}">
                <a16:creationId xmlns:a16="http://schemas.microsoft.com/office/drawing/2014/main" id="{C04A9E62-EB79-4051-BA2D-8B56D75742CB}"/>
              </a:ext>
            </a:extLst>
          </xdr:cNvPr>
          <xdr:cNvSpPr/>
        </xdr:nvSpPr>
        <xdr:spPr>
          <a:xfrm>
            <a:off x="8162925" y="9524"/>
            <a:ext cx="2181225" cy="504825"/>
          </a:xfrm>
          <a:prstGeom prst="roundRect">
            <a:avLst/>
          </a:prstGeom>
          <a:solidFill>
            <a:srgbClr val="1565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78CA89C6-DC97-4AF3-97FD-171DAFCD23AD}" type="TxLink">
              <a:rPr lang="en-US" sz="1600" b="1" i="0" u="none" strike="noStrike">
                <a:solidFill>
                  <a:schemeClr val="bg2"/>
                </a:solidFill>
                <a:latin typeface="Calibri"/>
                <a:ea typeface="Calibri"/>
                <a:cs typeface="Calibri"/>
              </a:rPr>
              <a:pPr algn="r"/>
              <a:t>Fruit</a:t>
            </a:fld>
            <a:endParaRPr lang="en-US" sz="1600" b="1">
              <a:solidFill>
                <a:schemeClr val="bg2"/>
              </a:solidFill>
            </a:endParaRPr>
          </a:p>
        </xdr:txBody>
      </xdr:sp>
      <xdr:sp macro="" textlink="">
        <xdr:nvSpPr>
          <xdr:cNvPr id="23" name="TextBox 22">
            <a:extLst>
              <a:ext uri="{FF2B5EF4-FFF2-40B4-BE49-F238E27FC236}">
                <a16:creationId xmlns:a16="http://schemas.microsoft.com/office/drawing/2014/main" id="{9EADAA31-158F-457D-8915-34E52EFBA81A}"/>
              </a:ext>
            </a:extLst>
          </xdr:cNvPr>
          <xdr:cNvSpPr txBox="1"/>
        </xdr:nvSpPr>
        <xdr:spPr>
          <a:xfrm>
            <a:off x="8286750" y="0"/>
            <a:ext cx="1981200" cy="257175"/>
          </a:xfrm>
          <a:prstGeom prst="rect">
            <a:avLst/>
          </a:prstGeom>
          <a:solidFill>
            <a:srgbClr val="15656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solidFill>
              </a:rPr>
              <a:t>TOP-SELLING CATEGORY</a:t>
            </a:r>
          </a:p>
          <a:p>
            <a:r>
              <a:rPr lang="en-US" sz="1100"/>
              <a:t> </a:t>
            </a:r>
            <a:endParaRPr lang="en-GH" sz="1100"/>
          </a:p>
        </xdr:txBody>
      </xdr:sp>
    </xdr:grpSp>
    <xdr:clientData/>
  </xdr:twoCellAnchor>
  <xdr:twoCellAnchor>
    <xdr:from>
      <xdr:col>17</xdr:col>
      <xdr:colOff>323849</xdr:colOff>
      <xdr:row>0</xdr:row>
      <xdr:rowOff>9524</xdr:rowOff>
    </xdr:from>
    <xdr:to>
      <xdr:col>20</xdr:col>
      <xdr:colOff>247650</xdr:colOff>
      <xdr:row>2</xdr:row>
      <xdr:rowOff>133349</xdr:rowOff>
    </xdr:to>
    <xdr:grpSp>
      <xdr:nvGrpSpPr>
        <xdr:cNvPr id="25" name="Group 24">
          <a:extLst>
            <a:ext uri="{FF2B5EF4-FFF2-40B4-BE49-F238E27FC236}">
              <a16:creationId xmlns:a16="http://schemas.microsoft.com/office/drawing/2014/main" id="{9E5BFEF4-17AE-4C83-9F25-6723F5B9E2F5}"/>
            </a:ext>
          </a:extLst>
        </xdr:cNvPr>
        <xdr:cNvGrpSpPr/>
      </xdr:nvGrpSpPr>
      <xdr:grpSpPr>
        <a:xfrm>
          <a:off x="10687049" y="9524"/>
          <a:ext cx="1752601" cy="504825"/>
          <a:chOff x="10363200" y="9524"/>
          <a:chExt cx="2162175" cy="504825"/>
        </a:xfrm>
        <a:solidFill>
          <a:srgbClr val="156561"/>
        </a:solidFill>
      </xdr:grpSpPr>
      <xdr:sp macro="" textlink="'One Dimesional pivot table '!A5">
        <xdr:nvSpPr>
          <xdr:cNvPr id="11" name="Rectangle: Rounded Corners 10">
            <a:extLst>
              <a:ext uri="{FF2B5EF4-FFF2-40B4-BE49-F238E27FC236}">
                <a16:creationId xmlns:a16="http://schemas.microsoft.com/office/drawing/2014/main" id="{CB51E19F-74DC-4851-A373-3A0BABA223F6}"/>
              </a:ext>
            </a:extLst>
          </xdr:cNvPr>
          <xdr:cNvSpPr/>
        </xdr:nvSpPr>
        <xdr:spPr>
          <a:xfrm>
            <a:off x="10363200" y="9524"/>
            <a:ext cx="2162175" cy="504825"/>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E6D09CA6-D474-412A-B42D-5ED7A8AD157A}" type="TxLink">
              <a:rPr lang="en-US" sz="1600" b="1" i="0" u="none" strike="noStrike">
                <a:solidFill>
                  <a:schemeClr val="bg2"/>
                </a:solidFill>
                <a:latin typeface="Calibri"/>
                <a:ea typeface="Calibri"/>
                <a:cs typeface="Calibri"/>
              </a:rPr>
              <a:pPr algn="r"/>
              <a:t>Banana</a:t>
            </a:fld>
            <a:endParaRPr lang="en-GH" sz="1600" b="1">
              <a:solidFill>
                <a:schemeClr val="bg2"/>
              </a:solidFill>
            </a:endParaRPr>
          </a:p>
        </xdr:txBody>
      </xdr:sp>
      <xdr:sp macro="" textlink="">
        <xdr:nvSpPr>
          <xdr:cNvPr id="24" name="TextBox 23">
            <a:extLst>
              <a:ext uri="{FF2B5EF4-FFF2-40B4-BE49-F238E27FC236}">
                <a16:creationId xmlns:a16="http://schemas.microsoft.com/office/drawing/2014/main" id="{7901AE4B-7CB0-4CB6-B238-3E68C7924DF7}"/>
              </a:ext>
            </a:extLst>
          </xdr:cNvPr>
          <xdr:cNvSpPr txBox="1"/>
        </xdr:nvSpPr>
        <xdr:spPr>
          <a:xfrm>
            <a:off x="10391775" y="28575"/>
            <a:ext cx="2038350" cy="1905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bg2"/>
                </a:solidFill>
              </a:rPr>
              <a:t>TOP-SELLING</a:t>
            </a:r>
            <a:r>
              <a:rPr lang="en-US" sz="1200" b="1">
                <a:solidFill>
                  <a:schemeClr val="bg2"/>
                </a:solidFill>
              </a:rPr>
              <a:t> </a:t>
            </a:r>
            <a:r>
              <a:rPr lang="en-US" sz="1200" b="0">
                <a:solidFill>
                  <a:schemeClr val="bg2"/>
                </a:solidFill>
              </a:rPr>
              <a:t>PRODUCT</a:t>
            </a:r>
          </a:p>
          <a:p>
            <a:pPr algn="ctr"/>
            <a:endParaRPr lang="en-GH" sz="1200" b="0">
              <a:solidFill>
                <a:schemeClr val="bg2"/>
              </a:solidFill>
            </a:endParaRPr>
          </a:p>
        </xdr:txBody>
      </xdr:sp>
    </xdr:grpSp>
    <xdr:clientData/>
  </xdr:twoCellAnchor>
  <xdr:twoCellAnchor>
    <xdr:from>
      <xdr:col>0</xdr:col>
      <xdr:colOff>28575</xdr:colOff>
      <xdr:row>2</xdr:row>
      <xdr:rowOff>142876</xdr:rowOff>
    </xdr:from>
    <xdr:to>
      <xdr:col>6</xdr:col>
      <xdr:colOff>561975</xdr:colOff>
      <xdr:row>11</xdr:row>
      <xdr:rowOff>104776</xdr:rowOff>
    </xdr:to>
    <xdr:graphicFrame macro="">
      <xdr:nvGraphicFramePr>
        <xdr:cNvPr id="63" name="Chart 62">
          <a:extLst>
            <a:ext uri="{FF2B5EF4-FFF2-40B4-BE49-F238E27FC236}">
              <a16:creationId xmlns:a16="http://schemas.microsoft.com/office/drawing/2014/main" id="{B3A0E617-8F86-4D8E-ABB0-6B10BC1C2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600075</xdr:colOff>
      <xdr:row>2</xdr:row>
      <xdr:rowOff>152401</xdr:rowOff>
    </xdr:from>
    <xdr:to>
      <xdr:col>12</xdr:col>
      <xdr:colOff>57149</xdr:colOff>
      <xdr:row>11</xdr:row>
      <xdr:rowOff>85725</xdr:rowOff>
    </xdr:to>
    <xdr:graphicFrame macro="">
      <xdr:nvGraphicFramePr>
        <xdr:cNvPr id="65" name="Chart 64">
          <a:extLst>
            <a:ext uri="{FF2B5EF4-FFF2-40B4-BE49-F238E27FC236}">
              <a16:creationId xmlns:a16="http://schemas.microsoft.com/office/drawing/2014/main" id="{FE38E5D0-A051-4231-938C-A7E1DF0C7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314325</xdr:colOff>
      <xdr:row>11</xdr:row>
      <xdr:rowOff>142876</xdr:rowOff>
    </xdr:from>
    <xdr:to>
      <xdr:col>18</xdr:col>
      <xdr:colOff>400049</xdr:colOff>
      <xdr:row>21</xdr:row>
      <xdr:rowOff>57150</xdr:rowOff>
    </xdr:to>
    <xdr:graphicFrame macro="">
      <xdr:nvGraphicFramePr>
        <xdr:cNvPr id="69" name="Chart 68">
          <a:extLst>
            <a:ext uri="{FF2B5EF4-FFF2-40B4-BE49-F238E27FC236}">
              <a16:creationId xmlns:a16="http://schemas.microsoft.com/office/drawing/2014/main" id="{8C581E91-6A60-44B0-953C-3E53362F1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28575</xdr:colOff>
      <xdr:row>11</xdr:row>
      <xdr:rowOff>161925</xdr:rowOff>
    </xdr:from>
    <xdr:to>
      <xdr:col>4</xdr:col>
      <xdr:colOff>9525</xdr:colOff>
      <xdr:row>21</xdr:row>
      <xdr:rowOff>104775</xdr:rowOff>
    </xdr:to>
    <xdr:graphicFrame macro="">
      <xdr:nvGraphicFramePr>
        <xdr:cNvPr id="73" name="Chart 72">
          <a:extLst>
            <a:ext uri="{FF2B5EF4-FFF2-40B4-BE49-F238E27FC236}">
              <a16:creationId xmlns:a16="http://schemas.microsoft.com/office/drawing/2014/main" id="{4BEB978C-58BC-4F1A-B76B-C0AE196DE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104775</xdr:colOff>
      <xdr:row>11</xdr:row>
      <xdr:rowOff>123825</xdr:rowOff>
    </xdr:from>
    <xdr:to>
      <xdr:col>15</xdr:col>
      <xdr:colOff>276225</xdr:colOff>
      <xdr:row>21</xdr:row>
      <xdr:rowOff>57150</xdr:rowOff>
    </xdr:to>
    <xdr:graphicFrame macro="">
      <xdr:nvGraphicFramePr>
        <xdr:cNvPr id="79" name="Chart 78">
          <a:extLst>
            <a:ext uri="{FF2B5EF4-FFF2-40B4-BE49-F238E27FC236}">
              <a16:creationId xmlns:a16="http://schemas.microsoft.com/office/drawing/2014/main" id="{02B289CA-A63F-4F05-9D61-73404D6B9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419100</xdr:colOff>
      <xdr:row>2</xdr:row>
      <xdr:rowOff>171449</xdr:rowOff>
    </xdr:from>
    <xdr:to>
      <xdr:col>20</xdr:col>
      <xdr:colOff>295275</xdr:colOff>
      <xdr:row>9</xdr:row>
      <xdr:rowOff>95250</xdr:rowOff>
    </xdr:to>
    <mc:AlternateContent xmlns:mc="http://schemas.openxmlformats.org/markup-compatibility/2006" xmlns:a14="http://schemas.microsoft.com/office/drawing/2010/main">
      <mc:Choice Requires="a14">
        <xdr:graphicFrame macro="">
          <xdr:nvGraphicFramePr>
            <xdr:cNvPr id="61" name="Product 1">
              <a:extLst>
                <a:ext uri="{FF2B5EF4-FFF2-40B4-BE49-F238E27FC236}">
                  <a16:creationId xmlns:a16="http://schemas.microsoft.com/office/drawing/2014/main" id="{5431174B-64D1-4878-8203-B9AE682F2E3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391900" y="552449"/>
              <a:ext cx="1095375" cy="125730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419100</xdr:colOff>
      <xdr:row>9</xdr:row>
      <xdr:rowOff>123826</xdr:rowOff>
    </xdr:from>
    <xdr:to>
      <xdr:col>20</xdr:col>
      <xdr:colOff>285750</xdr:colOff>
      <xdr:row>14</xdr:row>
      <xdr:rowOff>76200</xdr:rowOff>
    </xdr:to>
    <mc:AlternateContent xmlns:mc="http://schemas.openxmlformats.org/markup-compatibility/2006" xmlns:a14="http://schemas.microsoft.com/office/drawing/2010/main">
      <mc:Choice Requires="a14">
        <xdr:graphicFrame macro="">
          <xdr:nvGraphicFramePr>
            <xdr:cNvPr id="80" name="Category 1">
              <a:extLst>
                <a:ext uri="{FF2B5EF4-FFF2-40B4-BE49-F238E27FC236}">
                  <a16:creationId xmlns:a16="http://schemas.microsoft.com/office/drawing/2014/main" id="{6406729F-4C01-443E-8A2C-CE044F2239C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391900" y="1838326"/>
              <a:ext cx="1085850" cy="9048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428625</xdr:colOff>
      <xdr:row>14</xdr:row>
      <xdr:rowOff>123825</xdr:rowOff>
    </xdr:from>
    <xdr:to>
      <xdr:col>20</xdr:col>
      <xdr:colOff>295275</xdr:colOff>
      <xdr:row>21</xdr:row>
      <xdr:rowOff>57150</xdr:rowOff>
    </xdr:to>
    <mc:AlternateContent xmlns:mc="http://schemas.openxmlformats.org/markup-compatibility/2006" xmlns:a14="http://schemas.microsoft.com/office/drawing/2010/main">
      <mc:Choice Requires="a14">
        <xdr:graphicFrame macro="">
          <xdr:nvGraphicFramePr>
            <xdr:cNvPr id="81" name="Country 1">
              <a:extLst>
                <a:ext uri="{FF2B5EF4-FFF2-40B4-BE49-F238E27FC236}">
                  <a16:creationId xmlns:a16="http://schemas.microsoft.com/office/drawing/2014/main" id="{65944D0B-9063-4FA8-A968-C5D1370C3DE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401425" y="2790825"/>
              <a:ext cx="1085850" cy="12668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104775</xdr:colOff>
      <xdr:row>2</xdr:row>
      <xdr:rowOff>152401</xdr:rowOff>
    </xdr:from>
    <xdr:to>
      <xdr:col>18</xdr:col>
      <xdr:colOff>390525</xdr:colOff>
      <xdr:row>11</xdr:row>
      <xdr:rowOff>104774</xdr:rowOff>
    </xdr:to>
    <mc:AlternateContent xmlns:mc="http://schemas.openxmlformats.org/markup-compatibility/2006">
      <mc:Choice xmlns:cx2="http://schemas.microsoft.com/office/drawing/2015/10/21/chartex" Requires="cx2">
        <xdr:graphicFrame macro="">
          <xdr:nvGraphicFramePr>
            <xdr:cNvPr id="86" name="Chart 85">
              <a:extLst>
                <a:ext uri="{FF2B5EF4-FFF2-40B4-BE49-F238E27FC236}">
                  <a16:creationId xmlns:a16="http://schemas.microsoft.com/office/drawing/2014/main" id="{75AF274E-BF0F-4C8E-8333-B88629B69A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419975" y="533401"/>
              <a:ext cx="3943350" cy="1666873"/>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466725</xdr:colOff>
      <xdr:row>0</xdr:row>
      <xdr:rowOff>47625</xdr:rowOff>
    </xdr:from>
    <xdr:to>
      <xdr:col>7</xdr:col>
      <xdr:colOff>590550</xdr:colOff>
      <xdr:row>2</xdr:row>
      <xdr:rowOff>133350</xdr:rowOff>
    </xdr:to>
    <xdr:sp macro="" textlink="">
      <xdr:nvSpPr>
        <xdr:cNvPr id="88" name="Rectangle: Rounded Corners 87">
          <a:extLst>
            <a:ext uri="{FF2B5EF4-FFF2-40B4-BE49-F238E27FC236}">
              <a16:creationId xmlns:a16="http://schemas.microsoft.com/office/drawing/2014/main" id="{A954AB96-4066-470D-BA7D-8F13C83C818E}"/>
            </a:ext>
          </a:extLst>
        </xdr:cNvPr>
        <xdr:cNvSpPr/>
      </xdr:nvSpPr>
      <xdr:spPr>
        <a:xfrm>
          <a:off x="3514725" y="47625"/>
          <a:ext cx="1343025" cy="466725"/>
        </a:xfrm>
        <a:custGeom>
          <a:avLst/>
          <a:gdLst>
            <a:gd name="connsiteX0" fmla="*/ 0 w 1343025"/>
            <a:gd name="connsiteY0" fmla="*/ 77789 h 466725"/>
            <a:gd name="connsiteX1" fmla="*/ 77789 w 1343025"/>
            <a:gd name="connsiteY1" fmla="*/ 0 h 466725"/>
            <a:gd name="connsiteX2" fmla="*/ 671513 w 1343025"/>
            <a:gd name="connsiteY2" fmla="*/ 0 h 466725"/>
            <a:gd name="connsiteX3" fmla="*/ 1265236 w 1343025"/>
            <a:gd name="connsiteY3" fmla="*/ 0 h 466725"/>
            <a:gd name="connsiteX4" fmla="*/ 1343025 w 1343025"/>
            <a:gd name="connsiteY4" fmla="*/ 77789 h 466725"/>
            <a:gd name="connsiteX5" fmla="*/ 1343025 w 1343025"/>
            <a:gd name="connsiteY5" fmla="*/ 388936 h 466725"/>
            <a:gd name="connsiteX6" fmla="*/ 1265236 w 1343025"/>
            <a:gd name="connsiteY6" fmla="*/ 466725 h 466725"/>
            <a:gd name="connsiteX7" fmla="*/ 659638 w 1343025"/>
            <a:gd name="connsiteY7" fmla="*/ 466725 h 466725"/>
            <a:gd name="connsiteX8" fmla="*/ 77789 w 1343025"/>
            <a:gd name="connsiteY8" fmla="*/ 466725 h 466725"/>
            <a:gd name="connsiteX9" fmla="*/ 0 w 1343025"/>
            <a:gd name="connsiteY9" fmla="*/ 388936 h 466725"/>
            <a:gd name="connsiteX10" fmla="*/ 0 w 1343025"/>
            <a:gd name="connsiteY10" fmla="*/ 77789 h 466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343025" h="466725" fill="none" extrusionOk="0">
              <a:moveTo>
                <a:pt x="0" y="77789"/>
              </a:moveTo>
              <a:cubicBezTo>
                <a:pt x="-1569" y="32338"/>
                <a:pt x="28556" y="-178"/>
                <a:pt x="77789" y="0"/>
              </a:cubicBezTo>
              <a:cubicBezTo>
                <a:pt x="284908" y="-17200"/>
                <a:pt x="453988" y="23004"/>
                <a:pt x="671513" y="0"/>
              </a:cubicBezTo>
              <a:cubicBezTo>
                <a:pt x="889038" y="-23004"/>
                <a:pt x="1105472" y="-2648"/>
                <a:pt x="1265236" y="0"/>
              </a:cubicBezTo>
              <a:cubicBezTo>
                <a:pt x="1311827" y="8654"/>
                <a:pt x="1346332" y="33661"/>
                <a:pt x="1343025" y="77789"/>
              </a:cubicBezTo>
              <a:cubicBezTo>
                <a:pt x="1352518" y="214008"/>
                <a:pt x="1342741" y="310203"/>
                <a:pt x="1343025" y="388936"/>
              </a:cubicBezTo>
              <a:cubicBezTo>
                <a:pt x="1344340" y="432792"/>
                <a:pt x="1309940" y="463203"/>
                <a:pt x="1265236" y="466725"/>
              </a:cubicBezTo>
              <a:cubicBezTo>
                <a:pt x="1127070" y="492742"/>
                <a:pt x="811228" y="455242"/>
                <a:pt x="659638" y="466725"/>
              </a:cubicBezTo>
              <a:cubicBezTo>
                <a:pt x="508048" y="478208"/>
                <a:pt x="213131" y="484792"/>
                <a:pt x="77789" y="466725"/>
              </a:cubicBezTo>
              <a:cubicBezTo>
                <a:pt x="33216" y="476089"/>
                <a:pt x="-5698" y="436956"/>
                <a:pt x="0" y="388936"/>
              </a:cubicBezTo>
              <a:cubicBezTo>
                <a:pt x="-3226" y="298917"/>
                <a:pt x="11254" y="189767"/>
                <a:pt x="0" y="77789"/>
              </a:cubicBezTo>
              <a:close/>
            </a:path>
            <a:path w="1343025" h="466725" stroke="0" extrusionOk="0">
              <a:moveTo>
                <a:pt x="0" y="77789"/>
              </a:moveTo>
              <a:cubicBezTo>
                <a:pt x="-4368" y="38458"/>
                <a:pt x="25710" y="-2718"/>
                <a:pt x="77789" y="0"/>
              </a:cubicBezTo>
              <a:cubicBezTo>
                <a:pt x="354306" y="8334"/>
                <a:pt x="411223" y="1642"/>
                <a:pt x="647764" y="0"/>
              </a:cubicBezTo>
              <a:cubicBezTo>
                <a:pt x="884306" y="-1642"/>
                <a:pt x="988619" y="-23996"/>
                <a:pt x="1265236" y="0"/>
              </a:cubicBezTo>
              <a:cubicBezTo>
                <a:pt x="1318505" y="-2144"/>
                <a:pt x="1342871" y="39002"/>
                <a:pt x="1343025" y="77789"/>
              </a:cubicBezTo>
              <a:cubicBezTo>
                <a:pt x="1340341" y="216448"/>
                <a:pt x="1335101" y="303140"/>
                <a:pt x="1343025" y="388936"/>
              </a:cubicBezTo>
              <a:cubicBezTo>
                <a:pt x="1346990" y="432632"/>
                <a:pt x="1308800" y="468868"/>
                <a:pt x="1265236" y="466725"/>
              </a:cubicBezTo>
              <a:cubicBezTo>
                <a:pt x="1020167" y="449981"/>
                <a:pt x="867338" y="447618"/>
                <a:pt x="671513" y="466725"/>
              </a:cubicBezTo>
              <a:cubicBezTo>
                <a:pt x="475688" y="485832"/>
                <a:pt x="241106" y="456321"/>
                <a:pt x="77789" y="466725"/>
              </a:cubicBezTo>
              <a:cubicBezTo>
                <a:pt x="37975" y="463782"/>
                <a:pt x="-8998" y="436234"/>
                <a:pt x="0" y="388936"/>
              </a:cubicBezTo>
              <a:cubicBezTo>
                <a:pt x="-1215" y="285128"/>
                <a:pt x="-15458" y="226173"/>
                <a:pt x="0" y="77789"/>
              </a:cubicBezTo>
              <a:close/>
            </a:path>
          </a:pathLst>
        </a:custGeom>
        <a:solidFill>
          <a:srgbClr val="145C59"/>
        </a:solidFill>
        <a:ln>
          <a:noFill/>
          <a:extLst>
            <a:ext uri="{C807C97D-BFC1-408E-A445-0C87EB9F89A2}">
              <ask:lineSketchStyleProps xmlns:ask="http://schemas.microsoft.com/office/drawing/2018/sketchyshapes" sd="2808003262">
                <a:prstGeom prst="round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2000" b="0">
              <a:solidFill>
                <a:schemeClr val="bg2"/>
              </a:solidFill>
            </a:rPr>
            <a:t>2016</a:t>
          </a:r>
          <a:endParaRPr lang="en-GH" sz="2000" b="0">
            <a:solidFill>
              <a:schemeClr val="bg2"/>
            </a:solidFill>
          </a:endParaRPr>
        </a:p>
      </xdr:txBody>
    </xdr:sp>
    <xdr:clientData/>
  </xdr:twoCellAnchor>
  <xdr:twoCellAnchor>
    <xdr:from>
      <xdr:col>11</xdr:col>
      <xdr:colOff>38100</xdr:colOff>
      <xdr:row>0</xdr:row>
      <xdr:rowOff>9525</xdr:rowOff>
    </xdr:from>
    <xdr:to>
      <xdr:col>14</xdr:col>
      <xdr:colOff>228599</xdr:colOff>
      <xdr:row>2</xdr:row>
      <xdr:rowOff>147884</xdr:rowOff>
    </xdr:to>
    <xdr:grpSp>
      <xdr:nvGrpSpPr>
        <xdr:cNvPr id="27" name="Group 26">
          <a:extLst>
            <a:ext uri="{FF2B5EF4-FFF2-40B4-BE49-F238E27FC236}">
              <a16:creationId xmlns:a16="http://schemas.microsoft.com/office/drawing/2014/main" id="{45846A38-C905-489A-B5ED-882F119A289B}"/>
            </a:ext>
          </a:extLst>
        </xdr:cNvPr>
        <xdr:cNvGrpSpPr/>
      </xdr:nvGrpSpPr>
      <xdr:grpSpPr>
        <a:xfrm>
          <a:off x="6743700" y="9525"/>
          <a:ext cx="2019299" cy="519359"/>
          <a:chOff x="5924550" y="0"/>
          <a:chExt cx="2209800" cy="519359"/>
        </a:xfrm>
      </xdr:grpSpPr>
      <xdr:sp macro="" textlink="'One Dimesional pivot table '!G4">
        <xdr:nvSpPr>
          <xdr:cNvPr id="7" name="Rectangle: Rounded Corners 6">
            <a:extLst>
              <a:ext uri="{FF2B5EF4-FFF2-40B4-BE49-F238E27FC236}">
                <a16:creationId xmlns:a16="http://schemas.microsoft.com/office/drawing/2014/main" id="{F36A0D8F-A90E-4FB9-AEE5-FFA366386F16}"/>
              </a:ext>
            </a:extLst>
          </xdr:cNvPr>
          <xdr:cNvSpPr/>
        </xdr:nvSpPr>
        <xdr:spPr>
          <a:xfrm>
            <a:off x="5934075" y="0"/>
            <a:ext cx="2200275" cy="504825"/>
          </a:xfrm>
          <a:prstGeom prst="roundRect">
            <a:avLst/>
          </a:prstGeom>
          <a:solidFill>
            <a:srgbClr val="1565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55FB17A6-F0BC-40BF-8DDE-E296F8D1EF02}" type="TxLink">
              <a:rPr lang="en-US" sz="1600" b="1" i="0" u="none" strike="noStrike">
                <a:solidFill>
                  <a:schemeClr val="bg2"/>
                </a:solidFill>
                <a:latin typeface="Calibri"/>
                <a:ea typeface="Calibri"/>
                <a:cs typeface="Calibri"/>
              </a:rPr>
              <a:pPr algn="r"/>
              <a:t>213</a:t>
            </a:fld>
            <a:endParaRPr lang="en-GH" sz="1600" b="1">
              <a:solidFill>
                <a:schemeClr val="bg2"/>
              </a:solidFill>
            </a:endParaRPr>
          </a:p>
        </xdr:txBody>
      </xdr:sp>
      <xdr:sp macro="" textlink="">
        <xdr:nvSpPr>
          <xdr:cNvPr id="15" name="TextBox 14">
            <a:extLst>
              <a:ext uri="{FF2B5EF4-FFF2-40B4-BE49-F238E27FC236}">
                <a16:creationId xmlns:a16="http://schemas.microsoft.com/office/drawing/2014/main" id="{0958BAF7-B80F-4E2A-826A-82E71D051B84}"/>
              </a:ext>
            </a:extLst>
          </xdr:cNvPr>
          <xdr:cNvSpPr txBox="1"/>
        </xdr:nvSpPr>
        <xdr:spPr>
          <a:xfrm>
            <a:off x="6096000" y="0"/>
            <a:ext cx="2000250" cy="257175"/>
          </a:xfrm>
          <a:prstGeom prst="rect">
            <a:avLst/>
          </a:prstGeom>
          <a:solidFill>
            <a:srgbClr val="15656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2"/>
                </a:solidFill>
              </a:rPr>
              <a:t>TOTAL N</a:t>
            </a:r>
            <a:r>
              <a:rPr lang="en-US" sz="1200" b="0" u="sng">
                <a:solidFill>
                  <a:schemeClr val="bg2"/>
                </a:solidFill>
              </a:rPr>
              <a:t>O</a:t>
            </a:r>
            <a:r>
              <a:rPr lang="en-US" sz="1200" b="0">
                <a:solidFill>
                  <a:schemeClr val="bg2"/>
                </a:solidFill>
              </a:rPr>
              <a:t>.</a:t>
            </a:r>
            <a:r>
              <a:rPr lang="en-US" sz="1200" b="1">
                <a:solidFill>
                  <a:schemeClr val="bg2"/>
                </a:solidFill>
              </a:rPr>
              <a:t> </a:t>
            </a:r>
            <a:r>
              <a:rPr lang="en-US" sz="1200" b="0">
                <a:solidFill>
                  <a:schemeClr val="bg2"/>
                </a:solidFill>
              </a:rPr>
              <a:t>OF PRODUCTS</a:t>
            </a:r>
          </a:p>
          <a:p>
            <a:endParaRPr lang="en-GH" sz="1400" b="1">
              <a:solidFill>
                <a:schemeClr val="bg2"/>
              </a:solidFill>
            </a:endParaRPr>
          </a:p>
        </xdr:txBody>
      </xdr:sp>
      <xdr:pic>
        <xdr:nvPicPr>
          <xdr:cNvPr id="22" name="Graphic 21" descr="Daily calendar with solid fill">
            <a:extLst>
              <a:ext uri="{FF2B5EF4-FFF2-40B4-BE49-F238E27FC236}">
                <a16:creationId xmlns:a16="http://schemas.microsoft.com/office/drawing/2014/main" id="{82D79E6F-C842-47CE-842E-BB9F972C5A6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924550" y="76200"/>
            <a:ext cx="295275" cy="443159"/>
          </a:xfrm>
          <a:prstGeom prst="rect">
            <a:avLst/>
          </a:prstGeom>
        </xdr:spPr>
      </xdr:pic>
    </xdr:grpSp>
    <xdr:clientData/>
  </xdr:twoCellAnchor>
  <xdr:twoCellAnchor>
    <xdr:from>
      <xdr:col>5</xdr:col>
      <xdr:colOff>600075</xdr:colOff>
      <xdr:row>0</xdr:row>
      <xdr:rowOff>0</xdr:rowOff>
    </xdr:from>
    <xdr:to>
      <xdr:col>6</xdr:col>
      <xdr:colOff>571500</xdr:colOff>
      <xdr:row>1</xdr:row>
      <xdr:rowOff>76200</xdr:rowOff>
    </xdr:to>
    <xdr:sp macro="" textlink="">
      <xdr:nvSpPr>
        <xdr:cNvPr id="91" name="TextBox 90">
          <a:extLst>
            <a:ext uri="{FF2B5EF4-FFF2-40B4-BE49-F238E27FC236}">
              <a16:creationId xmlns:a16="http://schemas.microsoft.com/office/drawing/2014/main" id="{1EF7CC3D-AEDF-4E8A-8D4A-9EE995A3881E}"/>
            </a:ext>
          </a:extLst>
        </xdr:cNvPr>
        <xdr:cNvSpPr txBox="1"/>
      </xdr:nvSpPr>
      <xdr:spPr>
        <a:xfrm>
          <a:off x="3648075" y="0"/>
          <a:ext cx="581025" cy="266700"/>
        </a:xfrm>
        <a:prstGeom prst="rect">
          <a:avLst/>
        </a:prstGeom>
        <a:solidFill>
          <a:srgbClr val="145C5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US" sz="1400">
              <a:solidFill>
                <a:schemeClr val="bg2"/>
              </a:solidFill>
            </a:rPr>
            <a:t>YEAR</a:t>
          </a:r>
          <a:endParaRPr lang="en-GH" sz="1400">
            <a:solidFill>
              <a:schemeClr val="bg2"/>
            </a:solidFill>
          </a:endParaRPr>
        </a:p>
      </xdr:txBody>
    </xdr:sp>
    <xdr:clientData/>
  </xdr:twoCellAnchor>
  <xdr:twoCellAnchor>
    <xdr:from>
      <xdr:col>5</xdr:col>
      <xdr:colOff>466725</xdr:colOff>
      <xdr:row>1</xdr:row>
      <xdr:rowOff>0</xdr:rowOff>
    </xdr:from>
    <xdr:to>
      <xdr:col>6</xdr:col>
      <xdr:colOff>126945</xdr:colOff>
      <xdr:row>2</xdr:row>
      <xdr:rowOff>109784</xdr:rowOff>
    </xdr:to>
    <xdr:pic>
      <xdr:nvPicPr>
        <xdr:cNvPr id="95" name="Graphic 94" descr="Daily calendar with solid fill">
          <a:extLst>
            <a:ext uri="{FF2B5EF4-FFF2-40B4-BE49-F238E27FC236}">
              <a16:creationId xmlns:a16="http://schemas.microsoft.com/office/drawing/2014/main" id="{B5C7F9B5-E2C8-4079-AAD7-FE9F1A56206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514725" y="190500"/>
          <a:ext cx="269820" cy="300284"/>
        </a:xfrm>
        <a:prstGeom prst="rect">
          <a:avLst/>
        </a:prstGeom>
      </xdr:spPr>
    </xdr:pic>
    <xdr:clientData/>
  </xdr:twoCellAnchor>
  <xdr:twoCellAnchor editAs="oneCell">
    <xdr:from>
      <xdr:col>4</xdr:col>
      <xdr:colOff>47625</xdr:colOff>
      <xdr:row>11</xdr:row>
      <xdr:rowOff>161925</xdr:rowOff>
    </xdr:from>
    <xdr:to>
      <xdr:col>8</xdr:col>
      <xdr:colOff>47625</xdr:colOff>
      <xdr:row>21</xdr:row>
      <xdr:rowOff>95250</xdr:rowOff>
    </xdr:to>
    <mc:AlternateContent xmlns:mc="http://schemas.openxmlformats.org/markup-compatibility/2006" xmlns:tsle="http://schemas.microsoft.com/office/drawing/2012/timeslicer">
      <mc:Choice Requires="tsle">
        <xdr:graphicFrame macro="">
          <xdr:nvGraphicFramePr>
            <xdr:cNvPr id="30" name="Date">
              <a:extLst>
                <a:ext uri="{FF2B5EF4-FFF2-40B4-BE49-F238E27FC236}">
                  <a16:creationId xmlns:a16="http://schemas.microsoft.com/office/drawing/2014/main" id="{0ED1FC4D-424C-43D2-B7C4-F641592664F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486025" y="2257425"/>
              <a:ext cx="2438400" cy="1838325"/>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is" refreshedDate="45702.537664583331" createdVersion="7" refreshedVersion="7" minRefreshableVersion="3" recordCount="213" xr:uid="{6A96E54E-255A-4D81-A6C5-BE14D792F7AA}">
  <cacheSource type="worksheet">
    <worksheetSource name="Table_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955728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6ECE61-7B92-4BBF-A838-50409EEAE851}" name="Average Sales per product"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location ref="A12:B19"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total sales Per Product" fld="3" baseField="1" baseItem="0" numFmtId="165"/>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F7F0DD-56BE-4309-93C5-33928D66CFC0}" name="Number of products by country"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6">
  <location ref="A3:H11" firstHeaderRow="1" firstDataRow="2" firstDataCol="1"/>
  <pivotFields count="7">
    <pivotField dataField="1"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x v="6"/>
    </i>
  </rowItems>
  <colFields count="1">
    <field x="1"/>
  </colFields>
  <colItems count="7">
    <i>
      <x/>
    </i>
    <i>
      <x v="1"/>
    </i>
    <i>
      <x v="2"/>
    </i>
    <i>
      <x v="3"/>
    </i>
    <i>
      <x v="4"/>
    </i>
    <i>
      <x v="5"/>
    </i>
    <i>
      <x v="6"/>
    </i>
  </colItems>
  <dataFields count="1">
    <dataField name="Number Of Products" fld="0" subtotal="count" baseField="5"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8F2703-7FEA-4BA4-8186-71598B1CFE6B}" name="PivotTable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J16:K23" firstHeaderRow="1"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total sales" fld="3" baseField="5" baseItem="0"/>
  </dataFields>
  <formats count="1">
    <format dxfId="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C5CFB-1CF6-4714-B802-A8113C72F1BA}" name="monthly Sales Trend "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0">
  <location ref="E12:G24" firstHeaderRow="1" firstDataRow="1" firstDataCol="2"/>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name="Months_Sales_Trend" axis="axisRow" compact="0" outline="0" showAll="0"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s>
  <rowFields count="2">
    <field x="6"/>
    <field x="4"/>
  </rowFields>
  <rowItems count="12">
    <i>
      <x v="5"/>
    </i>
    <i>
      <x v="3"/>
    </i>
    <i>
      <x v="9"/>
    </i>
    <i>
      <x v="12"/>
    </i>
    <i>
      <x v="1"/>
    </i>
    <i>
      <x v="7"/>
    </i>
    <i>
      <x v="11"/>
    </i>
    <i>
      <x v="8"/>
    </i>
    <i>
      <x v="2"/>
    </i>
    <i>
      <x v="10"/>
    </i>
    <i>
      <x v="6"/>
    </i>
    <i>
      <x v="4"/>
    </i>
  </rowItems>
  <colItems count="1">
    <i/>
  </colItems>
  <dataFields count="1">
    <dataField name="Monthly sales trend per product" fld="3" baseField="6" baseItem="5" numFmtId="165"/>
  </dataFields>
  <chartFormats count="3">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682D61-14E6-487D-B548-7CD64BD47E4E}" name="PivotTable18"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5">
  <location ref="J10:K12" firstHeaderRow="1" firstDataRow="1" firstDataCol="1"/>
  <pivotFields count="7">
    <pivotField dataField="1"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i>
    <i>
      <x v="1"/>
    </i>
  </rowItems>
  <colItems count="1">
    <i/>
  </colItems>
  <dataFields count="1">
    <dataField name="Number of Products" fld="0" subtotal="count" baseField="2" baseItem="0"/>
  </dataFields>
  <chartFormats count="10">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4" format="6">
      <pivotArea type="data" outline="0" fieldPosition="0">
        <references count="2">
          <reference field="4294967294" count="1" selected="0">
            <x v="0"/>
          </reference>
          <reference field="2" count="1" selected="0">
            <x v="1"/>
          </reference>
        </references>
      </pivotArea>
    </chartFormat>
    <chartFormat chart="14" format="7">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91795B-3382-421D-A076-6BB157DF6168}" name="Numbesr of product"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location ref="G3:G4" firstHeaderRow="1" firstDataRow="1" firstDataCol="0"/>
  <pivotFields count="7">
    <pivotField dataField="1" compact="0" outline="0" showAll="0"/>
    <pivotField compact="0" outline="0" showAll="0">
      <items count="8">
        <item x="5"/>
        <item x="2"/>
        <item x="3"/>
        <item x="1"/>
        <item x="0"/>
        <item x="6"/>
        <item x="4"/>
        <item t="default"/>
      </items>
    </pivotField>
    <pivotField compact="0" outline="0" showAll="0">
      <items count="3">
        <item x="1"/>
        <item x="0"/>
        <item t="default"/>
      </items>
    </pivotField>
    <pivotField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Total Quantity" fld="0" subtotal="count" baseField="0" baseItem="67856798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1ACECD-4746-418B-819E-0C10B32B0E75}" name="PivotTable1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J3:K5" firstHeaderRow="1" firstDataRow="1" firstDataCol="1"/>
  <pivotFields count="7">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Total_sales_by_category" fld="3" baseField="2" baseItem="0" numFmtId="165"/>
  </dataFields>
  <chartFormats count="3">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AB2BBD-25D0-4B6F-9739-32AFE5C01835}" name="Total orders per product"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2">
  <location ref="A3:B10" firstHeaderRow="1" firstDataRow="1" firstDataCol="1"/>
  <pivotFields count="7">
    <pivotField dataField="1" compact="0" outline="0" showAll="0"/>
    <pivotField axis="axisRow" compact="0" outline="0" showAll="0" sortType="ascending">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Quantity" fld="0" subtotal="count" baseField="1" baseItem="0"/>
  </dataFields>
  <chartFormats count="1">
    <chartFormat chart="91"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C51B7B-1FF0-42BD-B1F9-F9D3DF37A6E8}" name="Total Sales by Category"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location ref="E3:E4" firstHeaderRow="1" firstDataRow="1" firstDataCol="0"/>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Total_sales" fld="3" baseField="2" baseItem="0" numFmtId="165"/>
  </dataFields>
  <formats count="1">
    <format dxfId="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F05BF3-69F9-418A-A27D-C4FFC88B4C86}" name="PivotTable14"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16:C24" firstHeaderRow="1" firstDataRow="2" firstDataCol="1"/>
  <pivotFields count="7">
    <pivotField compact="0" outline="0" showAll="0"/>
    <pivotField compact="0" outline="0" showAll="0">
      <items count="8">
        <item x="5"/>
        <item x="2"/>
        <item x="3"/>
        <item x="1"/>
        <item x="0"/>
        <item x="6"/>
        <item x="4"/>
        <item t="default"/>
      </items>
    </pivotField>
    <pivotField axis="axisCol"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x v="6"/>
    </i>
  </rowItems>
  <colFields count="1">
    <field x="2"/>
  </colFields>
  <colItems count="2">
    <i>
      <x/>
    </i>
    <i>
      <x v="1"/>
    </i>
  </colItems>
  <dataFields count="1">
    <dataField name="total sales by category and country" fld="3" baseField="0" baseItem="1890404080"/>
  </dataFields>
  <chartFormats count="3">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53F415D-B6C7-4FA8-A738-73E44F43D19F}" sourceName="Category">
  <pivotTables>
    <pivotTable tabId="10" name="Number of products by country"/>
    <pivotTable tabId="7" name="Average Sales per product"/>
    <pivotTable tabId="7" name="monthly Sales Trend "/>
    <pivotTable tabId="7" name="PivotTable11"/>
    <pivotTable tabId="7" name="Numbesr of product"/>
    <pivotTable tabId="7" name="PivotTable18"/>
    <pivotTable tabId="7" name="Total orders per product"/>
    <pivotTable tabId="7" name="Total Sales by Category"/>
    <pivotTable tabId="10" name="PivotTable14"/>
    <pivotTable tabId="7" name="PivotTable2"/>
  </pivotTables>
  <data>
    <tabular pivotCacheId="195572823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250E8A1-AB97-4C81-9EEA-839DD0512821}" sourceName="Country">
  <pivotTables>
    <pivotTable tabId="10" name="Number of products by country"/>
    <pivotTable tabId="7" name="Average Sales per product"/>
    <pivotTable tabId="7" name="monthly Sales Trend "/>
    <pivotTable tabId="7" name="PivotTable11"/>
    <pivotTable tabId="7" name="Numbesr of product"/>
    <pivotTable tabId="7" name="PivotTable18"/>
    <pivotTable tabId="7" name="Total orders per product"/>
    <pivotTable tabId="7" name="Total Sales by Category"/>
    <pivotTable tabId="10" name="PivotTable14"/>
    <pivotTable tabId="7" name="PivotTable2"/>
  </pivotTables>
  <data>
    <tabular pivotCacheId="1955728237">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5B4088A-EE09-4147-9B7D-597BF8AA3360}" sourceName="Product">
  <pivotTables>
    <pivotTable tabId="10" name="Number of products by country"/>
    <pivotTable tabId="7" name="Average Sales per product"/>
    <pivotTable tabId="7" name="monthly Sales Trend "/>
    <pivotTable tabId="7" name="PivotTable11"/>
    <pivotTable tabId="7" name="Numbesr of product"/>
    <pivotTable tabId="7" name="PivotTable18"/>
    <pivotTable tabId="7" name="Total orders per product"/>
    <pivotTable tabId="7" name="Total Sales by Category"/>
    <pivotTable tabId="10" name="PivotTable14"/>
    <pivotTable tabId="7" name="PivotTable2"/>
  </pivotTables>
  <data>
    <tabular pivotCacheId="1955728237">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0A2C216-9BBA-4541-868C-0D7A23AF0FF4}" cache="Slicer_Category" caption="Category" style="SlicerStyleOther1" rowHeight="241300"/>
  <slicer name="Country 1" xr10:uid="{9E6B23A3-A2FF-4380-B107-C684FAA38924}" cache="Slicer_Country" caption="Country" style="SlicerStyleOther1" rowHeight="241300"/>
  <slicer name="Product 1" xr10:uid="{8FF1F6DD-51E5-49F7-929A-69369AA11442}" cache="Slicer_Product" caption="Product" startItem="4"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autoFilter ref="A1:F214" xr:uid="{00000000-000C-0000-FFFF-FFFF00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71A518-0D8F-4E12-A1A7-DDE165B642AF}" name="SALES_PER_COUNTRY" displayName="SALES_PER_COUNTRY" ref="M16:N23" totalsRowShown="0">
  <autoFilter ref="M16:N23" xr:uid="{E071A518-0D8F-4E12-A1A7-DDE165B642AF}"/>
  <sortState xmlns:xlrd2="http://schemas.microsoft.com/office/spreadsheetml/2017/richdata2" ref="M17:N23">
    <sortCondition descending="1" ref="N16:N23"/>
  </sortState>
  <tableColumns count="2">
    <tableColumn id="1" xr3:uid="{184FBA58-339E-4828-8B84-911485F2EC99}" name="Country">
      <calculatedColumnFormula>J17</calculatedColumnFormula>
    </tableColumn>
    <tableColumn id="2" xr3:uid="{A042C37F-7EF0-40CC-B0C7-D04C8A324083}" name="total sales"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C0F78D3-8125-4EA8-9EE2-6FA481D5ED2A}" sourceName="Date">
  <pivotTables>
    <pivotTable tabId="7" name="monthly Sales Trend "/>
    <pivotTable tabId="7" name="Average Sales per product"/>
    <pivotTable tabId="7" name="Numbesr of product"/>
    <pivotTable tabId="7" name="PivotTable11"/>
    <pivotTable tabId="7" name="PivotTable18"/>
    <pivotTable tabId="7" name="PivotTable2"/>
    <pivotTable tabId="7" name="Total orders per product"/>
    <pivotTable tabId="7" name="Total Sales by Category"/>
    <pivotTable tabId="10" name="Number of products by country"/>
    <pivotTable tabId="10" name="PivotTable14"/>
  </pivotTables>
  <state minimalRefreshVersion="6" lastRefreshVersion="6" pivotCacheId="1955728237"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F1D081A-9A62-4AB1-B045-F2ADC1B179CB}" cache="NativeTimeline_Date" caption="Date" level="2" selectionLevel="2" scrollPosition="2016-06-07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202" workbookViewId="0">
      <selection activeCell="C1" sqref="C1"/>
    </sheetView>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f>COUNTA(_xlfn.UNIQUE(#REF!))</f>
        <v>1</v>
      </c>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328F9-5314-4851-B26C-7D6C86D08576}">
  <dimension ref="A3:N24"/>
  <sheetViews>
    <sheetView workbookViewId="0">
      <selection activeCell="E14" sqref="E14"/>
    </sheetView>
  </sheetViews>
  <sheetFormatPr defaultRowHeight="15" x14ac:dyDescent="0.25"/>
  <cols>
    <col min="1" max="1" width="10.140625" bestFit="1" customWidth="1"/>
    <col min="2" max="2" width="8.7109375" bestFit="1" customWidth="1"/>
    <col min="5" max="5" width="12.7109375" bestFit="1" customWidth="1"/>
    <col min="6" max="6" width="7.42578125" bestFit="1" customWidth="1"/>
    <col min="7" max="7" width="13.7109375" bestFit="1" customWidth="1"/>
    <col min="8" max="8" width="15.140625" bestFit="1" customWidth="1"/>
    <col min="9" max="9" width="5" bestFit="1" customWidth="1"/>
    <col min="10" max="10" width="11.140625" bestFit="1" customWidth="1"/>
    <col min="11" max="11" width="23" bestFit="1" customWidth="1"/>
    <col min="12" max="12" width="5" bestFit="1" customWidth="1"/>
    <col min="13" max="13" width="15" customWidth="1"/>
    <col min="14" max="14" width="12.140625" customWidth="1"/>
    <col min="15" max="33" width="5" bestFit="1" customWidth="1"/>
    <col min="34" max="223" width="6.5703125" bestFit="1" customWidth="1"/>
  </cols>
  <sheetData>
    <row r="3" spans="1:14" x14ac:dyDescent="0.25">
      <c r="A3" s="12" t="s">
        <v>1</v>
      </c>
      <c r="B3" s="14" t="s">
        <v>43</v>
      </c>
      <c r="E3" s="14" t="s">
        <v>37</v>
      </c>
      <c r="G3" s="14" t="s">
        <v>44</v>
      </c>
      <c r="J3" s="12" t="s">
        <v>2</v>
      </c>
      <c r="K3" s="14" t="s">
        <v>22</v>
      </c>
    </row>
    <row r="4" spans="1:14" x14ac:dyDescent="0.25">
      <c r="A4" s="9" t="s">
        <v>19</v>
      </c>
      <c r="B4" s="15">
        <v>40</v>
      </c>
      <c r="E4" s="33">
        <v>1029734</v>
      </c>
      <c r="G4" s="16">
        <v>213</v>
      </c>
      <c r="J4" s="9" t="s">
        <v>12</v>
      </c>
      <c r="K4" s="34">
        <v>693069</v>
      </c>
    </row>
    <row r="5" spans="1:14" x14ac:dyDescent="0.25">
      <c r="A5" s="17" t="s">
        <v>11</v>
      </c>
      <c r="B5" s="18">
        <v>71</v>
      </c>
      <c r="J5" s="20" t="s">
        <v>7</v>
      </c>
      <c r="K5" s="36">
        <v>336665</v>
      </c>
    </row>
    <row r="6" spans="1:14" x14ac:dyDescent="0.25">
      <c r="A6" s="17" t="s">
        <v>14</v>
      </c>
      <c r="B6" s="18">
        <v>13</v>
      </c>
    </row>
    <row r="7" spans="1:14" x14ac:dyDescent="0.25">
      <c r="A7" s="17" t="s">
        <v>9</v>
      </c>
      <c r="B7" s="18">
        <v>27</v>
      </c>
    </row>
    <row r="8" spans="1:14" x14ac:dyDescent="0.25">
      <c r="A8" s="17" t="s">
        <v>6</v>
      </c>
      <c r="B8" s="18">
        <v>27</v>
      </c>
    </row>
    <row r="9" spans="1:14" x14ac:dyDescent="0.25">
      <c r="A9" s="17" t="s">
        <v>21</v>
      </c>
      <c r="B9" s="18">
        <v>11</v>
      </c>
    </row>
    <row r="10" spans="1:14" x14ac:dyDescent="0.25">
      <c r="A10" s="20" t="s">
        <v>16</v>
      </c>
      <c r="B10" s="21">
        <v>24</v>
      </c>
      <c r="J10" s="12" t="s">
        <v>2</v>
      </c>
      <c r="K10" s="14" t="s">
        <v>40</v>
      </c>
    </row>
    <row r="11" spans="1:14" x14ac:dyDescent="0.25">
      <c r="J11" s="9" t="s">
        <v>12</v>
      </c>
      <c r="K11" s="15">
        <v>146</v>
      </c>
    </row>
    <row r="12" spans="1:14" x14ac:dyDescent="0.25">
      <c r="A12" s="12" t="s">
        <v>1</v>
      </c>
      <c r="B12" s="14" t="s">
        <v>38</v>
      </c>
      <c r="E12" s="12" t="s">
        <v>35</v>
      </c>
      <c r="F12" s="12" t="s">
        <v>4</v>
      </c>
      <c r="G12" s="14" t="s">
        <v>36</v>
      </c>
      <c r="J12" s="20" t="s">
        <v>7</v>
      </c>
      <c r="K12" s="21">
        <v>67</v>
      </c>
    </row>
    <row r="13" spans="1:14" x14ac:dyDescent="0.25">
      <c r="A13" s="9" t="s">
        <v>19</v>
      </c>
      <c r="B13" s="34">
        <v>191257</v>
      </c>
      <c r="E13" s="9" t="s">
        <v>27</v>
      </c>
      <c r="F13" s="10"/>
      <c r="G13" s="34">
        <v>203339</v>
      </c>
    </row>
    <row r="14" spans="1:14" x14ac:dyDescent="0.25">
      <c r="A14" s="17" t="s">
        <v>11</v>
      </c>
      <c r="B14" s="35">
        <v>340295</v>
      </c>
      <c r="E14" s="9" t="s">
        <v>25</v>
      </c>
      <c r="F14" s="10"/>
      <c r="G14" s="34">
        <v>104566</v>
      </c>
    </row>
    <row r="15" spans="1:14" x14ac:dyDescent="0.25">
      <c r="A15" s="17" t="s">
        <v>14</v>
      </c>
      <c r="B15" s="35">
        <v>57281</v>
      </c>
      <c r="E15" s="9" t="s">
        <v>31</v>
      </c>
      <c r="F15" s="10"/>
      <c r="G15" s="34">
        <v>102433</v>
      </c>
    </row>
    <row r="16" spans="1:14" x14ac:dyDescent="0.25">
      <c r="A16" s="17" t="s">
        <v>9</v>
      </c>
      <c r="B16" s="35">
        <v>142439</v>
      </c>
      <c r="E16" s="9" t="s">
        <v>34</v>
      </c>
      <c r="F16" s="10"/>
      <c r="G16" s="34">
        <v>89813</v>
      </c>
      <c r="J16" s="12" t="s">
        <v>5</v>
      </c>
      <c r="K16" s="14" t="s">
        <v>42</v>
      </c>
      <c r="M16" t="s">
        <v>5</v>
      </c>
      <c r="N16" s="40" t="s">
        <v>42</v>
      </c>
    </row>
    <row r="17" spans="1:14" x14ac:dyDescent="0.25">
      <c r="A17" s="17" t="s">
        <v>6</v>
      </c>
      <c r="B17" s="35">
        <v>136945</v>
      </c>
      <c r="E17" s="9" t="s">
        <v>23</v>
      </c>
      <c r="F17" s="10"/>
      <c r="G17" s="34">
        <v>89663</v>
      </c>
      <c r="J17" s="9" t="s">
        <v>17</v>
      </c>
      <c r="K17" s="34">
        <v>131713</v>
      </c>
      <c r="M17" t="str">
        <f t="shared" ref="M17:M23" si="0">J17</f>
        <v>Australia</v>
      </c>
      <c r="N17" s="39">
        <f>GETPIVOTDATA("Amount",$J$16,"Country","United States")</f>
        <v>267133</v>
      </c>
    </row>
    <row r="18" spans="1:14" x14ac:dyDescent="0.25">
      <c r="A18" s="17" t="s">
        <v>21</v>
      </c>
      <c r="B18" s="35">
        <v>57079</v>
      </c>
      <c r="E18" s="9" t="s">
        <v>29</v>
      </c>
      <c r="F18" s="10"/>
      <c r="G18" s="34">
        <v>80735</v>
      </c>
      <c r="J18" s="17" t="s">
        <v>13</v>
      </c>
      <c r="K18" s="35">
        <v>94745</v>
      </c>
      <c r="M18" t="str">
        <f t="shared" si="0"/>
        <v>Canada</v>
      </c>
      <c r="N18" s="39">
        <f>GETPIVOTDATA("Amount",$J$16,"Country","United Kingdom")</f>
        <v>173137</v>
      </c>
    </row>
    <row r="19" spans="1:14" x14ac:dyDescent="0.25">
      <c r="A19" s="20" t="s">
        <v>16</v>
      </c>
      <c r="B19" s="36">
        <v>104438</v>
      </c>
      <c r="E19" s="9" t="s">
        <v>33</v>
      </c>
      <c r="F19" s="10"/>
      <c r="G19" s="34">
        <v>73740</v>
      </c>
      <c r="J19" s="17" t="s">
        <v>20</v>
      </c>
      <c r="K19" s="35">
        <v>141056</v>
      </c>
      <c r="M19" t="str">
        <f t="shared" si="0"/>
        <v>France</v>
      </c>
      <c r="N19" s="39">
        <f>GETPIVOTDATA("Amount",$J$16,"Country","Germany")</f>
        <v>155168</v>
      </c>
    </row>
    <row r="20" spans="1:14" x14ac:dyDescent="0.25">
      <c r="E20" s="9" t="s">
        <v>30</v>
      </c>
      <c r="F20" s="10"/>
      <c r="G20" s="34">
        <v>68994</v>
      </c>
      <c r="J20" s="17" t="s">
        <v>15</v>
      </c>
      <c r="K20" s="35">
        <v>155168</v>
      </c>
      <c r="M20" t="str">
        <f t="shared" si="0"/>
        <v>Germany</v>
      </c>
      <c r="N20" s="39">
        <f>GETPIVOTDATA("Amount",$J$16,"Country","France")</f>
        <v>141056</v>
      </c>
    </row>
    <row r="21" spans="1:14" x14ac:dyDescent="0.25">
      <c r="E21" s="9" t="s">
        <v>24</v>
      </c>
      <c r="F21" s="10"/>
      <c r="G21" s="34">
        <v>62762</v>
      </c>
      <c r="J21" s="17" t="s">
        <v>18</v>
      </c>
      <c r="K21" s="35">
        <v>66782</v>
      </c>
      <c r="M21" t="str">
        <f t="shared" si="0"/>
        <v>New Zealand</v>
      </c>
      <c r="N21" s="39">
        <f>GETPIVOTDATA("Amount",$J$16,"Country","Australia")</f>
        <v>131713</v>
      </c>
    </row>
    <row r="22" spans="1:14" x14ac:dyDescent="0.25">
      <c r="E22" s="9" t="s">
        <v>32</v>
      </c>
      <c r="F22" s="10"/>
      <c r="G22" s="34">
        <v>52615</v>
      </c>
      <c r="J22" s="17" t="s">
        <v>10</v>
      </c>
      <c r="K22" s="35">
        <v>173137</v>
      </c>
      <c r="M22" t="str">
        <f t="shared" si="0"/>
        <v>United Kingdom</v>
      </c>
      <c r="N22" s="39">
        <f>GETPIVOTDATA("Amount",$J$16,"Country","Canada")</f>
        <v>94745</v>
      </c>
    </row>
    <row r="23" spans="1:14" x14ac:dyDescent="0.25">
      <c r="E23" s="9" t="s">
        <v>28</v>
      </c>
      <c r="F23" s="10"/>
      <c r="G23" s="34">
        <v>51600</v>
      </c>
      <c r="J23" s="20" t="s">
        <v>8</v>
      </c>
      <c r="K23" s="36">
        <v>267133</v>
      </c>
      <c r="M23" t="str">
        <f t="shared" si="0"/>
        <v>United States</v>
      </c>
      <c r="N23" s="39">
        <f>GETPIVOTDATA("Amount",$J$16,"Country","New Zealand")</f>
        <v>66782</v>
      </c>
    </row>
    <row r="24" spans="1:14" x14ac:dyDescent="0.25">
      <c r="E24" s="19" t="s">
        <v>26</v>
      </c>
      <c r="F24" s="22"/>
      <c r="G24" s="33">
        <v>49474</v>
      </c>
    </row>
  </sheetData>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B400F-424A-409E-A2A0-C2BF185C7189}">
  <dimension ref="A3:H24"/>
  <sheetViews>
    <sheetView topLeftCell="A3" workbookViewId="0">
      <selection activeCell="B18" sqref="B18"/>
    </sheetView>
  </sheetViews>
  <sheetFormatPr defaultRowHeight="15" x14ac:dyDescent="0.25"/>
  <cols>
    <col min="1" max="1" width="19.28515625" bestFit="1" customWidth="1"/>
    <col min="2" max="2" width="10.140625" bestFit="1" customWidth="1"/>
    <col min="3" max="3" width="7.42578125" bestFit="1" customWidth="1"/>
    <col min="4" max="4" width="6.28515625" bestFit="1" customWidth="1"/>
    <col min="5" max="5" width="8.5703125" bestFit="1" customWidth="1"/>
    <col min="6" max="6" width="7.28515625" bestFit="1" customWidth="1"/>
    <col min="7" max="7" width="7" bestFit="1" customWidth="1"/>
    <col min="8" max="8" width="7.42578125" bestFit="1" customWidth="1"/>
    <col min="9" max="9" width="11.140625" bestFit="1" customWidth="1"/>
  </cols>
  <sheetData>
    <row r="3" spans="1:8" x14ac:dyDescent="0.25">
      <c r="A3" s="12" t="s">
        <v>41</v>
      </c>
      <c r="B3" s="12" t="s">
        <v>1</v>
      </c>
      <c r="C3" s="10"/>
      <c r="D3" s="10"/>
      <c r="E3" s="10"/>
      <c r="F3" s="10"/>
      <c r="G3" s="10"/>
      <c r="H3" s="11"/>
    </row>
    <row r="4" spans="1:8" x14ac:dyDescent="0.25">
      <c r="A4" s="12" t="s">
        <v>5</v>
      </c>
      <c r="B4" s="9" t="s">
        <v>19</v>
      </c>
      <c r="C4" s="13" t="s">
        <v>11</v>
      </c>
      <c r="D4" s="13" t="s">
        <v>14</v>
      </c>
      <c r="E4" s="13" t="s">
        <v>9</v>
      </c>
      <c r="F4" s="13" t="s">
        <v>6</v>
      </c>
      <c r="G4" s="13" t="s">
        <v>21</v>
      </c>
      <c r="H4" s="27" t="s">
        <v>16</v>
      </c>
    </row>
    <row r="5" spans="1:8" x14ac:dyDescent="0.25">
      <c r="A5" s="9" t="s">
        <v>17</v>
      </c>
      <c r="B5" s="23">
        <v>4</v>
      </c>
      <c r="C5" s="24">
        <v>10</v>
      </c>
      <c r="D5" s="24">
        <v>3</v>
      </c>
      <c r="E5" s="24">
        <v>2</v>
      </c>
      <c r="F5" s="24">
        <v>3</v>
      </c>
      <c r="G5" s="24">
        <v>2</v>
      </c>
      <c r="H5" s="28">
        <v>3</v>
      </c>
    </row>
    <row r="6" spans="1:8" x14ac:dyDescent="0.25">
      <c r="A6" s="17" t="s">
        <v>13</v>
      </c>
      <c r="B6" s="25">
        <v>6</v>
      </c>
      <c r="C6" s="26">
        <v>7</v>
      </c>
      <c r="D6" s="26"/>
      <c r="E6" s="26">
        <v>3</v>
      </c>
      <c r="F6" s="26"/>
      <c r="G6" s="26">
        <v>1</v>
      </c>
      <c r="H6" s="29">
        <v>3</v>
      </c>
    </row>
    <row r="7" spans="1:8" x14ac:dyDescent="0.25">
      <c r="A7" s="17" t="s">
        <v>20</v>
      </c>
      <c r="B7" s="25">
        <v>16</v>
      </c>
      <c r="C7" s="26">
        <v>7</v>
      </c>
      <c r="D7" s="26">
        <v>1</v>
      </c>
      <c r="E7" s="26">
        <v>1</v>
      </c>
      <c r="F7" s="26">
        <v>1</v>
      </c>
      <c r="G7" s="26">
        <v>1</v>
      </c>
      <c r="H7" s="29">
        <v>1</v>
      </c>
    </row>
    <row r="8" spans="1:8" x14ac:dyDescent="0.25">
      <c r="A8" s="17" t="s">
        <v>15</v>
      </c>
      <c r="B8" s="25">
        <v>2</v>
      </c>
      <c r="C8" s="26">
        <v>9</v>
      </c>
      <c r="D8" s="26">
        <v>6</v>
      </c>
      <c r="E8" s="26">
        <v>8</v>
      </c>
      <c r="F8" s="26">
        <v>6</v>
      </c>
      <c r="G8" s="26">
        <v>1</v>
      </c>
      <c r="H8" s="29">
        <v>1</v>
      </c>
    </row>
    <row r="9" spans="1:8" x14ac:dyDescent="0.25">
      <c r="A9" s="17" t="s">
        <v>18</v>
      </c>
      <c r="B9" s="25">
        <v>2</v>
      </c>
      <c r="C9" s="26">
        <v>8</v>
      </c>
      <c r="D9" s="26"/>
      <c r="E9" s="26">
        <v>1</v>
      </c>
      <c r="F9" s="26"/>
      <c r="G9" s="26"/>
      <c r="H9" s="29">
        <v>3</v>
      </c>
    </row>
    <row r="10" spans="1:8" x14ac:dyDescent="0.25">
      <c r="A10" s="17" t="s">
        <v>10</v>
      </c>
      <c r="B10" s="25">
        <v>4</v>
      </c>
      <c r="C10" s="26">
        <v>7</v>
      </c>
      <c r="D10" s="26">
        <v>2</v>
      </c>
      <c r="E10" s="26">
        <v>8</v>
      </c>
      <c r="F10" s="26">
        <v>7</v>
      </c>
      <c r="G10" s="26">
        <v>1</v>
      </c>
      <c r="H10" s="29">
        <v>5</v>
      </c>
    </row>
    <row r="11" spans="1:8" x14ac:dyDescent="0.25">
      <c r="A11" s="20" t="s">
        <v>8</v>
      </c>
      <c r="B11" s="30">
        <v>6</v>
      </c>
      <c r="C11" s="31">
        <v>23</v>
      </c>
      <c r="D11" s="31">
        <v>1</v>
      </c>
      <c r="E11" s="31">
        <v>4</v>
      </c>
      <c r="F11" s="31">
        <v>10</v>
      </c>
      <c r="G11" s="31">
        <v>5</v>
      </c>
      <c r="H11" s="32">
        <v>8</v>
      </c>
    </row>
    <row r="16" spans="1:8" x14ac:dyDescent="0.25">
      <c r="A16" s="12" t="s">
        <v>39</v>
      </c>
      <c r="B16" s="12" t="s">
        <v>2</v>
      </c>
      <c r="C16" s="11"/>
    </row>
    <row r="17" spans="1:3" x14ac:dyDescent="0.25">
      <c r="A17" s="12" t="s">
        <v>5</v>
      </c>
      <c r="B17" s="9" t="s">
        <v>12</v>
      </c>
      <c r="C17" s="27" t="s">
        <v>7</v>
      </c>
    </row>
    <row r="18" spans="1:3" x14ac:dyDescent="0.25">
      <c r="A18" s="9" t="s">
        <v>17</v>
      </c>
      <c r="B18" s="23">
        <v>91221</v>
      </c>
      <c r="C18" s="28">
        <v>40492</v>
      </c>
    </row>
    <row r="19" spans="1:3" x14ac:dyDescent="0.25">
      <c r="A19" s="17" t="s">
        <v>13</v>
      </c>
      <c r="B19" s="25">
        <v>82338</v>
      </c>
      <c r="C19" s="29">
        <v>12407</v>
      </c>
    </row>
    <row r="20" spans="1:3" x14ac:dyDescent="0.25">
      <c r="A20" s="17" t="s">
        <v>20</v>
      </c>
      <c r="B20" s="25">
        <v>125931</v>
      </c>
      <c r="C20" s="29">
        <v>15125</v>
      </c>
    </row>
    <row r="21" spans="1:3" x14ac:dyDescent="0.25">
      <c r="A21" s="17" t="s">
        <v>15</v>
      </c>
      <c r="B21" s="25">
        <v>66430</v>
      </c>
      <c r="C21" s="29">
        <v>88738</v>
      </c>
    </row>
    <row r="22" spans="1:3" x14ac:dyDescent="0.25">
      <c r="A22" s="17" t="s">
        <v>18</v>
      </c>
      <c r="B22" s="25">
        <v>62392</v>
      </c>
      <c r="C22" s="29">
        <v>4390</v>
      </c>
    </row>
    <row r="23" spans="1:3" x14ac:dyDescent="0.25">
      <c r="A23" s="17" t="s">
        <v>10</v>
      </c>
      <c r="B23" s="25">
        <v>87786</v>
      </c>
      <c r="C23" s="29">
        <v>85351</v>
      </c>
    </row>
    <row r="24" spans="1:3" x14ac:dyDescent="0.25">
      <c r="A24" s="20" t="s">
        <v>8</v>
      </c>
      <c r="B24" s="30">
        <v>176971</v>
      </c>
      <c r="C24" s="32">
        <v>90162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BF222-B014-4991-A87E-A58CB53B439C}">
  <dimension ref="G4:V15"/>
  <sheetViews>
    <sheetView showGridLines="0" tabSelected="1" workbookViewId="0">
      <selection activeCell="F17" sqref="F17"/>
    </sheetView>
  </sheetViews>
  <sheetFormatPr defaultRowHeight="15" x14ac:dyDescent="0.25"/>
  <cols>
    <col min="1" max="16384" width="9.140625" style="37"/>
  </cols>
  <sheetData>
    <row r="4" spans="7:22" x14ac:dyDescent="0.25">
      <c r="G4" s="38"/>
    </row>
    <row r="15" spans="7:22" x14ac:dyDescent="0.25">
      <c r="V15" s="37" t="s">
        <v>45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 Dimesional pivot table </vt:lpstr>
      <vt:lpstr>Two Dimensional Pivot Table </vt:lpstr>
      <vt:lpstr>CHARTS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Priscilla AKrong</cp:lastModifiedBy>
  <dcterms:modified xsi:type="dcterms:W3CDTF">2025-04-10T11:45:49Z</dcterms:modified>
</cp:coreProperties>
</file>