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defaultThemeVersion="166925"/>
  <mc:AlternateContent xmlns:mc="http://schemas.openxmlformats.org/markup-compatibility/2006">
    <mc:Choice Requires="x15">
      <x15ac:absPath xmlns:x15ac="http://schemas.microsoft.com/office/spreadsheetml/2010/11/ac" url="C:\Users\ruppert20\Dropbox (UFL)\APARI lookup tables\"/>
    </mc:Choice>
  </mc:AlternateContent>
  <xr:revisionPtr revIDLastSave="0" documentId="13_ncr:1_{EE5A2D36-AB8E-4B53-8C61-47E0DA3BEEFA}" xr6:coauthVersionLast="47" xr6:coauthVersionMax="47" xr10:uidLastSave="{00000000-0000-0000-0000-000000000000}"/>
  <bookViews>
    <workbookView xWindow="0" yWindow="0" windowWidth="25200" windowHeight="11475" firstSheet="7" activeTab="7" xr2:uid="{4F912213-8983-48B7-922E-AF4827C4D933}"/>
  </bookViews>
  <sheets>
    <sheet name="VAR_GEN_MAP" sheetId="1" r:id="rId1"/>
    <sheet name="VAR_GEN_MAP_OMOP" sheetId="5" r:id="rId2"/>
    <sheet name="Sheet1" sheetId="3" r:id="rId3"/>
    <sheet name="Gen" sheetId="4" r:id="rId4"/>
    <sheet name="services" sheetId="11" r:id="rId5"/>
    <sheet name="admit_surgical_priority" sheetId="8" r:id="rId6"/>
    <sheet name="marital_status" sheetId="7" r:id="rId7"/>
    <sheet name="TOBACCO_UMinn" sheetId="13" r:id="rId8"/>
    <sheet name="smoking status" sheetId="6" r:id="rId9"/>
    <sheet name="comorbidity_indicies" sheetId="2" r:id="rId10"/>
    <sheet name="omop_var_gen_final" sheetId="12" r:id="rId11"/>
  </sheets>
  <externalReferences>
    <externalReference r:id="rId12"/>
  </externalReferences>
  <definedNames>
    <definedName name="_xlnm._FilterDatabase" localSheetId="9" hidden="1">comorbidity_indicies!$A$1:$L$69</definedName>
    <definedName name="_xlnm._FilterDatabase" localSheetId="3" hidden="1">Gen!$A$1:$J$890</definedName>
    <definedName name="_xlnm._FilterDatabase" localSheetId="6" hidden="1">marital_status!$A$1:$J$98</definedName>
    <definedName name="_xlnm._FilterDatabase" localSheetId="10" hidden="1">omop_var_gen_final!$A$1:$J$1476</definedName>
    <definedName name="_xlnm._FilterDatabase" localSheetId="4" hidden="1">services!$A$1:$N$758</definedName>
    <definedName name="_xlnm._FilterDatabase" localSheetId="2" hidden="1">Sheet1!$A$1:$F$92</definedName>
    <definedName name="_xlnm._FilterDatabase" localSheetId="8" hidden="1">'smoking status'!$A$1:$J$63</definedName>
    <definedName name="_xlnm._FilterDatabase" localSheetId="0" hidden="1">VAR_GEN_MAP!$A$1:$P$852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 i="6" l="1"/>
  <c r="F45" i="6"/>
  <c r="F46" i="6"/>
  <c r="F47" i="6"/>
  <c r="F48" i="6"/>
  <c r="F49" i="6"/>
  <c r="F50" i="6"/>
  <c r="F51" i="6"/>
  <c r="F52" i="6"/>
  <c r="F53" i="6"/>
  <c r="F54" i="6"/>
  <c r="F55" i="6"/>
  <c r="F56" i="6"/>
  <c r="F57" i="6"/>
  <c r="F58" i="6"/>
  <c r="F59" i="6"/>
  <c r="F60" i="6"/>
  <c r="F61" i="6"/>
  <c r="F62" i="6"/>
  <c r="F63" i="6"/>
  <c r="F43" i="6"/>
  <c r="O3" i="11" l="1"/>
  <c r="O4" i="11"/>
  <c r="O5" i="11"/>
  <c r="O6" i="11"/>
  <c r="O7" i="11"/>
  <c r="O8" i="11"/>
  <c r="O9"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35" i="11"/>
  <c r="O36" i="11"/>
  <c r="O37" i="11"/>
  <c r="O38" i="11"/>
  <c r="O39" i="11"/>
  <c r="O40" i="11"/>
  <c r="O41" i="11"/>
  <c r="O42" i="11"/>
  <c r="O43" i="11"/>
  <c r="O44" i="11"/>
  <c r="O45" i="11"/>
  <c r="O46" i="11"/>
  <c r="O47" i="11"/>
  <c r="O48" i="11"/>
  <c r="O49" i="11"/>
  <c r="O50" i="11"/>
  <c r="O51" i="11"/>
  <c r="O52" i="11"/>
  <c r="O53" i="11"/>
  <c r="O54" i="11"/>
  <c r="O55" i="11"/>
  <c r="O56" i="11"/>
  <c r="O57" i="11"/>
  <c r="O58" i="11"/>
  <c r="O59" i="11"/>
  <c r="O60" i="11"/>
  <c r="O61" i="11"/>
  <c r="O62" i="11"/>
  <c r="O63" i="11"/>
  <c r="O64" i="11"/>
  <c r="O65" i="11"/>
  <c r="O66" i="11"/>
  <c r="O67" i="11"/>
  <c r="O68" i="11"/>
  <c r="O69" i="11"/>
  <c r="O70" i="11"/>
  <c r="O71" i="11"/>
  <c r="O72" i="11"/>
  <c r="O73" i="11"/>
  <c r="O74" i="11"/>
  <c r="O75" i="11"/>
  <c r="O76" i="11"/>
  <c r="O77" i="11"/>
  <c r="O78" i="11"/>
  <c r="O79" i="11"/>
  <c r="O80" i="11"/>
  <c r="O81" i="11"/>
  <c r="O82" i="11"/>
  <c r="O83" i="11"/>
  <c r="O84" i="11"/>
  <c r="O85" i="11"/>
  <c r="O86" i="11"/>
  <c r="O87" i="11"/>
  <c r="O88" i="11"/>
  <c r="O89" i="11"/>
  <c r="O90" i="11"/>
  <c r="O91" i="11"/>
  <c r="O92" i="11"/>
  <c r="O93" i="11"/>
  <c r="O94" i="11"/>
  <c r="O95" i="11"/>
  <c r="O96" i="11"/>
  <c r="O97" i="11"/>
  <c r="O98" i="11"/>
  <c r="O99" i="11"/>
  <c r="O100" i="11"/>
  <c r="O101" i="11"/>
  <c r="O102" i="11"/>
  <c r="O103" i="11"/>
  <c r="O104" i="11"/>
  <c r="O105" i="11"/>
  <c r="O106" i="11"/>
  <c r="O107" i="11"/>
  <c r="O108" i="11"/>
  <c r="O109" i="11"/>
  <c r="O110" i="11"/>
  <c r="O111" i="11"/>
  <c r="O112" i="11"/>
  <c r="O113" i="11"/>
  <c r="O114" i="11"/>
  <c r="O115" i="11"/>
  <c r="O116" i="11"/>
  <c r="O117" i="11"/>
  <c r="O118" i="11"/>
  <c r="O119" i="11"/>
  <c r="O120" i="11"/>
  <c r="O121" i="11"/>
  <c r="O122" i="11"/>
  <c r="O123" i="11"/>
  <c r="O124" i="11"/>
  <c r="O125" i="11"/>
  <c r="O126" i="11"/>
  <c r="O127" i="11"/>
  <c r="O128" i="11"/>
  <c r="O129" i="11"/>
  <c r="O130" i="11"/>
  <c r="O131" i="11"/>
  <c r="O132" i="11"/>
  <c r="O133" i="11"/>
  <c r="O134" i="11"/>
  <c r="O135" i="11"/>
  <c r="O136" i="11"/>
  <c r="O137" i="11"/>
  <c r="O138" i="11"/>
  <c r="O139" i="11"/>
  <c r="O140" i="11"/>
  <c r="O141" i="11"/>
  <c r="O142" i="11"/>
  <c r="O143" i="11"/>
  <c r="O144" i="11"/>
  <c r="O145" i="11"/>
  <c r="O146" i="11"/>
  <c r="O147" i="11"/>
  <c r="O148" i="11"/>
  <c r="O149" i="11"/>
  <c r="O150" i="11"/>
  <c r="O151" i="11"/>
  <c r="O152" i="11"/>
  <c r="O153" i="11"/>
  <c r="O154" i="11"/>
  <c r="O155" i="11"/>
  <c r="O156" i="11"/>
  <c r="O157" i="11"/>
  <c r="O158" i="11"/>
  <c r="O159" i="11"/>
  <c r="O160" i="11"/>
  <c r="O161" i="11"/>
  <c r="O162" i="11"/>
  <c r="O163" i="11"/>
  <c r="O164" i="11"/>
  <c r="O165" i="11"/>
  <c r="O166" i="11"/>
  <c r="O167" i="11"/>
  <c r="O168" i="11"/>
  <c r="O169" i="11"/>
  <c r="O170" i="11"/>
  <c r="O171" i="11"/>
  <c r="O172" i="11"/>
  <c r="O173" i="11"/>
  <c r="O174" i="11"/>
  <c r="O175" i="11"/>
  <c r="O176" i="11"/>
  <c r="O177" i="11"/>
  <c r="O178" i="11"/>
  <c r="O179" i="11"/>
  <c r="O180" i="11"/>
  <c r="O181" i="11"/>
  <c r="O182" i="11"/>
  <c r="O183" i="11"/>
  <c r="O184" i="11"/>
  <c r="O185" i="11"/>
  <c r="O186" i="11"/>
  <c r="O187" i="11"/>
  <c r="O188" i="11"/>
  <c r="O189" i="11"/>
  <c r="O190" i="11"/>
  <c r="O191" i="11"/>
  <c r="O192" i="11"/>
  <c r="O193" i="11"/>
  <c r="O194" i="11"/>
  <c r="O195" i="11"/>
  <c r="O196" i="11"/>
  <c r="O197" i="11"/>
  <c r="O198" i="11"/>
  <c r="O199" i="11"/>
  <c r="O200" i="11"/>
  <c r="O201" i="11"/>
  <c r="O202" i="11"/>
  <c r="O203" i="11"/>
  <c r="O204" i="11"/>
  <c r="O205" i="11"/>
  <c r="O206" i="11"/>
  <c r="O207" i="11"/>
  <c r="O208" i="11"/>
  <c r="O209" i="11"/>
  <c r="O210" i="11"/>
  <c r="O211" i="11"/>
  <c r="O212" i="11"/>
  <c r="O213" i="11"/>
  <c r="O214" i="11"/>
  <c r="O215" i="11"/>
  <c r="O216" i="11"/>
  <c r="O217" i="11"/>
  <c r="O218" i="11"/>
  <c r="O219" i="11"/>
  <c r="O220" i="11"/>
  <c r="O221" i="11"/>
  <c r="O222" i="11"/>
  <c r="O223" i="11"/>
  <c r="O224" i="11"/>
  <c r="O225" i="11"/>
  <c r="O226" i="11"/>
  <c r="O227" i="11"/>
  <c r="O228" i="11"/>
  <c r="O229" i="11"/>
  <c r="O230" i="11"/>
  <c r="O231" i="11"/>
  <c r="O232" i="11"/>
  <c r="O233" i="11"/>
  <c r="O234" i="11"/>
  <c r="O235" i="11"/>
  <c r="O236" i="11"/>
  <c r="O237" i="11"/>
  <c r="O238" i="11"/>
  <c r="O239" i="11"/>
  <c r="O240" i="11"/>
  <c r="O241" i="11"/>
  <c r="O242" i="11"/>
  <c r="O243" i="11"/>
  <c r="O244" i="11"/>
  <c r="O245" i="11"/>
  <c r="O246" i="11"/>
  <c r="O247" i="11"/>
  <c r="O248" i="11"/>
  <c r="O249" i="11"/>
  <c r="O250" i="11"/>
  <c r="O251" i="11"/>
  <c r="O252" i="11"/>
  <c r="O253" i="11"/>
  <c r="O254" i="11"/>
  <c r="O255" i="11"/>
  <c r="O256" i="11"/>
  <c r="O257" i="11"/>
  <c r="O258" i="11"/>
  <c r="O259" i="11"/>
  <c r="O260" i="11"/>
  <c r="O261" i="11"/>
  <c r="O262" i="11"/>
  <c r="O263" i="11"/>
  <c r="O264" i="11"/>
  <c r="O265" i="11"/>
  <c r="O266" i="11"/>
  <c r="O267" i="11"/>
  <c r="O268" i="11"/>
  <c r="O269" i="11"/>
  <c r="O270" i="11"/>
  <c r="O271" i="11"/>
  <c r="O272" i="11"/>
  <c r="O273" i="11"/>
  <c r="O274" i="11"/>
  <c r="O275" i="11"/>
  <c r="O276" i="11"/>
  <c r="O277" i="11"/>
  <c r="O278" i="11"/>
  <c r="O279" i="11"/>
  <c r="O280" i="11"/>
  <c r="O281" i="11"/>
  <c r="O282" i="11"/>
  <c r="O283" i="11"/>
  <c r="O284" i="11"/>
  <c r="O285" i="11"/>
  <c r="O286" i="11"/>
  <c r="O287" i="11"/>
  <c r="O288" i="11"/>
  <c r="O289" i="11"/>
  <c r="O290" i="11"/>
  <c r="O291" i="11"/>
  <c r="O292" i="11"/>
  <c r="O293" i="11"/>
  <c r="O294" i="11"/>
  <c r="O295" i="11"/>
  <c r="O296" i="11"/>
  <c r="O297" i="11"/>
  <c r="O298" i="11"/>
  <c r="O299" i="11"/>
  <c r="O300" i="11"/>
  <c r="O301" i="11"/>
  <c r="O302" i="11"/>
  <c r="O303" i="11"/>
  <c r="O304" i="11"/>
  <c r="O305" i="11"/>
  <c r="O306" i="11"/>
  <c r="O307" i="11"/>
  <c r="O308" i="11"/>
  <c r="O309" i="11"/>
  <c r="O310" i="11"/>
  <c r="O311" i="11"/>
  <c r="O312" i="11"/>
  <c r="O313" i="11"/>
  <c r="O314" i="11"/>
  <c r="O315" i="11"/>
  <c r="O316" i="11"/>
  <c r="O317" i="11"/>
  <c r="O318" i="11"/>
  <c r="O319" i="11"/>
  <c r="O320" i="11"/>
  <c r="O321" i="11"/>
  <c r="O322" i="11"/>
  <c r="O323" i="11"/>
  <c r="O324" i="11"/>
  <c r="O325" i="11"/>
  <c r="O326" i="11"/>
  <c r="O327" i="11"/>
  <c r="O328" i="11"/>
  <c r="O329" i="11"/>
  <c r="O330" i="11"/>
  <c r="O331" i="11"/>
  <c r="O332" i="11"/>
  <c r="O333" i="11"/>
  <c r="O334" i="11"/>
  <c r="O335" i="11"/>
  <c r="O336" i="11"/>
  <c r="O337" i="11"/>
  <c r="O338" i="11"/>
  <c r="O339" i="11"/>
  <c r="O340" i="11"/>
  <c r="O341" i="11"/>
  <c r="O342" i="11"/>
  <c r="O343" i="11"/>
  <c r="O344" i="11"/>
  <c r="O345" i="11"/>
  <c r="O346" i="11"/>
  <c r="O347" i="11"/>
  <c r="O348" i="11"/>
  <c r="O349" i="11"/>
  <c r="O350" i="11"/>
  <c r="O351" i="11"/>
  <c r="O352" i="11"/>
  <c r="O353" i="11"/>
  <c r="O354" i="11"/>
  <c r="O355" i="11"/>
  <c r="O356" i="11"/>
  <c r="O357" i="11"/>
  <c r="O358" i="11"/>
  <c r="O359" i="11"/>
  <c r="O360" i="11"/>
  <c r="O361" i="11"/>
  <c r="O362" i="11"/>
  <c r="O363" i="11"/>
  <c r="O364" i="11"/>
  <c r="O365" i="11"/>
  <c r="O366" i="11"/>
  <c r="O367" i="11"/>
  <c r="O368" i="11"/>
  <c r="O369" i="11"/>
  <c r="O370" i="11"/>
  <c r="O371" i="11"/>
  <c r="O372" i="11"/>
  <c r="O373" i="11"/>
  <c r="O374" i="11"/>
  <c r="O375" i="11"/>
  <c r="O376" i="11"/>
  <c r="O377" i="11"/>
  <c r="O378" i="11"/>
  <c r="O379" i="11"/>
  <c r="O380" i="11"/>
  <c r="O381" i="11"/>
  <c r="O382" i="11"/>
  <c r="O383" i="11"/>
  <c r="O384" i="11"/>
  <c r="O385" i="11"/>
  <c r="O386" i="11"/>
  <c r="O387" i="11"/>
  <c r="O388" i="11"/>
  <c r="O389" i="11"/>
  <c r="O390" i="11"/>
  <c r="O391" i="11"/>
  <c r="O392" i="11"/>
  <c r="O393" i="11"/>
  <c r="O394" i="11"/>
  <c r="O395" i="11"/>
  <c r="O396" i="11"/>
  <c r="O397" i="11"/>
  <c r="O398" i="11"/>
  <c r="O399" i="11"/>
  <c r="O400" i="11"/>
  <c r="O401" i="11"/>
  <c r="O402" i="11"/>
  <c r="O403" i="11"/>
  <c r="O404" i="11"/>
  <c r="O405" i="11"/>
  <c r="O406" i="11"/>
  <c r="O407" i="11"/>
  <c r="O408" i="11"/>
  <c r="O409" i="11"/>
  <c r="O410" i="11"/>
  <c r="O411" i="11"/>
  <c r="O412" i="11"/>
  <c r="O413" i="11"/>
  <c r="O414" i="11"/>
  <c r="O415" i="11"/>
  <c r="O416" i="11"/>
  <c r="O417" i="11"/>
  <c r="O418" i="11"/>
  <c r="O419" i="11"/>
  <c r="O420" i="11"/>
  <c r="O421" i="11"/>
  <c r="O422" i="11"/>
  <c r="O423" i="11"/>
  <c r="O424" i="11"/>
  <c r="O425" i="11"/>
  <c r="O426" i="11"/>
  <c r="O427" i="11"/>
  <c r="O428" i="11"/>
  <c r="O429" i="11"/>
  <c r="O430" i="11"/>
  <c r="O431" i="11"/>
  <c r="O432" i="11"/>
  <c r="O433" i="11"/>
  <c r="O434" i="11"/>
  <c r="O435" i="11"/>
  <c r="O436" i="11"/>
  <c r="O437" i="11"/>
  <c r="O438" i="11"/>
  <c r="O439" i="11"/>
  <c r="O440" i="11"/>
  <c r="O441" i="11"/>
  <c r="O442" i="11"/>
  <c r="O443" i="11"/>
  <c r="O444" i="11"/>
  <c r="O445" i="11"/>
  <c r="O446" i="11"/>
  <c r="O447" i="11"/>
  <c r="O448" i="11"/>
  <c r="O449" i="11"/>
  <c r="O450" i="11"/>
  <c r="O451" i="11"/>
  <c r="O452" i="11"/>
  <c r="O453" i="11"/>
  <c r="O454" i="11"/>
  <c r="O455" i="11"/>
  <c r="O456" i="11"/>
  <c r="O457" i="11"/>
  <c r="O458" i="11"/>
  <c r="O459" i="11"/>
  <c r="O460" i="11"/>
  <c r="O461" i="11"/>
  <c r="O462" i="11"/>
  <c r="O463" i="11"/>
  <c r="O464" i="11"/>
  <c r="O465" i="11"/>
  <c r="O466" i="11"/>
  <c r="O467" i="11"/>
  <c r="O468" i="11"/>
  <c r="O469" i="11"/>
  <c r="O470" i="11"/>
  <c r="O471" i="11"/>
  <c r="O472" i="11"/>
  <c r="O473" i="11"/>
  <c r="O474" i="11"/>
  <c r="O475" i="11"/>
  <c r="O476" i="11"/>
  <c r="O477" i="11"/>
  <c r="O478" i="11"/>
  <c r="O479" i="11"/>
  <c r="O480" i="11"/>
  <c r="O481" i="11"/>
  <c r="O482" i="11"/>
  <c r="O483" i="11"/>
  <c r="O484" i="11"/>
  <c r="O485" i="11"/>
  <c r="O486" i="11"/>
  <c r="O487" i="11"/>
  <c r="O488" i="11"/>
  <c r="O489" i="11"/>
  <c r="O490" i="11"/>
  <c r="O491" i="11"/>
  <c r="O492" i="11"/>
  <c r="O493" i="11"/>
  <c r="O494" i="11"/>
  <c r="O495" i="11"/>
  <c r="O496" i="11"/>
  <c r="O497" i="11"/>
  <c r="O498" i="11"/>
  <c r="O499" i="11"/>
  <c r="O500" i="11"/>
  <c r="O501" i="11"/>
  <c r="O502" i="11"/>
  <c r="O503" i="11"/>
  <c r="O504" i="11"/>
  <c r="O505" i="11"/>
  <c r="O506" i="11"/>
  <c r="O507" i="11"/>
  <c r="O508" i="11"/>
  <c r="O509" i="11"/>
  <c r="O510" i="11"/>
  <c r="O511" i="11"/>
  <c r="O512" i="11"/>
  <c r="O513" i="11"/>
  <c r="O514" i="11"/>
  <c r="O515" i="11"/>
  <c r="O516" i="11"/>
  <c r="O517" i="11"/>
  <c r="O518" i="11"/>
  <c r="O519" i="11"/>
  <c r="O520" i="11"/>
  <c r="O521" i="11"/>
  <c r="O522" i="11"/>
  <c r="O523" i="11"/>
  <c r="O524" i="11"/>
  <c r="O525" i="11"/>
  <c r="O526" i="11"/>
  <c r="O527" i="11"/>
  <c r="O528" i="11"/>
  <c r="O529" i="11"/>
  <c r="O530" i="11"/>
  <c r="O531" i="11"/>
  <c r="O532" i="11"/>
  <c r="O533" i="11"/>
  <c r="O534" i="11"/>
  <c r="O535" i="11"/>
  <c r="O536" i="11"/>
  <c r="O537" i="11"/>
  <c r="O538" i="11"/>
  <c r="O539" i="11"/>
  <c r="O540" i="11"/>
  <c r="O541" i="11"/>
  <c r="O542" i="11"/>
  <c r="O543" i="11"/>
  <c r="O544" i="11"/>
  <c r="O545" i="11"/>
  <c r="O546" i="11"/>
  <c r="O547" i="11"/>
  <c r="O548" i="11"/>
  <c r="O549" i="11"/>
  <c r="O550" i="11"/>
  <c r="O551" i="11"/>
  <c r="O552" i="11"/>
  <c r="O553" i="11"/>
  <c r="O554" i="11"/>
  <c r="O555" i="11"/>
  <c r="O556" i="11"/>
  <c r="O557" i="11"/>
  <c r="O558" i="11"/>
  <c r="O559" i="11"/>
  <c r="O560" i="11"/>
  <c r="O561" i="11"/>
  <c r="O562" i="11"/>
  <c r="O563" i="11"/>
  <c r="O564" i="11"/>
  <c r="O565" i="11"/>
  <c r="O566" i="11"/>
  <c r="O567" i="11"/>
  <c r="O568" i="11"/>
  <c r="O569" i="11"/>
  <c r="O570" i="11"/>
  <c r="O571" i="11"/>
  <c r="O572" i="11"/>
  <c r="O573" i="11"/>
  <c r="O574" i="11"/>
  <c r="O575" i="11"/>
  <c r="O576" i="11"/>
  <c r="O577" i="11"/>
  <c r="O578" i="11"/>
  <c r="O579" i="11"/>
  <c r="O580" i="11"/>
  <c r="O581" i="11"/>
  <c r="O582" i="11"/>
  <c r="O583" i="11"/>
  <c r="O584" i="11"/>
  <c r="O585" i="11"/>
  <c r="O586" i="11"/>
  <c r="O587" i="11"/>
  <c r="O588" i="11"/>
  <c r="O589" i="11"/>
  <c r="O590" i="11"/>
  <c r="O591" i="11"/>
  <c r="O592" i="11"/>
  <c r="O593" i="11"/>
  <c r="O594" i="11"/>
  <c r="O595" i="11"/>
  <c r="O596" i="11"/>
  <c r="O597" i="11"/>
  <c r="O598" i="11"/>
  <c r="O599" i="11"/>
  <c r="O600" i="11"/>
  <c r="O601" i="11"/>
  <c r="O602" i="11"/>
  <c r="O603" i="11"/>
  <c r="O604" i="11"/>
  <c r="O605" i="11"/>
  <c r="O606" i="11"/>
  <c r="O607" i="11"/>
  <c r="O608" i="11"/>
  <c r="O609" i="11"/>
  <c r="O610" i="11"/>
  <c r="O611" i="11"/>
  <c r="O612" i="11"/>
  <c r="O613" i="11"/>
  <c r="O614" i="11"/>
  <c r="O615" i="11"/>
  <c r="O616" i="11"/>
  <c r="O617" i="11"/>
  <c r="O618" i="11"/>
  <c r="O619" i="11"/>
  <c r="O620" i="11"/>
  <c r="O621" i="11"/>
  <c r="O622" i="11"/>
  <c r="O623" i="11"/>
  <c r="O624" i="11"/>
  <c r="O625" i="11"/>
  <c r="O626" i="11"/>
  <c r="O627" i="11"/>
  <c r="O628" i="11"/>
  <c r="O629" i="11"/>
  <c r="O630" i="11"/>
  <c r="O631" i="11"/>
  <c r="O632" i="11"/>
  <c r="O633" i="11"/>
  <c r="O634" i="11"/>
  <c r="O635" i="11"/>
  <c r="O636" i="11"/>
  <c r="O637" i="11"/>
  <c r="O638" i="11"/>
  <c r="O639" i="11"/>
  <c r="O640" i="11"/>
  <c r="O641" i="11"/>
  <c r="O642" i="11"/>
  <c r="O643" i="11"/>
  <c r="O644" i="11"/>
  <c r="O645" i="11"/>
  <c r="O646" i="11"/>
  <c r="O647" i="11"/>
  <c r="O648" i="11"/>
  <c r="O649" i="11"/>
  <c r="O650" i="11"/>
  <c r="O651" i="11"/>
  <c r="O652" i="11"/>
  <c r="O653" i="11"/>
  <c r="O654" i="11"/>
  <c r="O655" i="11"/>
  <c r="O656" i="11"/>
  <c r="O657" i="11"/>
  <c r="O658" i="11"/>
  <c r="O659" i="11"/>
  <c r="O660" i="11"/>
  <c r="O661" i="11"/>
  <c r="O662" i="11"/>
  <c r="O663" i="11"/>
  <c r="O664" i="11"/>
  <c r="O665" i="11"/>
  <c r="O666" i="11"/>
  <c r="O667" i="11"/>
  <c r="O668" i="11"/>
  <c r="O669" i="11"/>
  <c r="O670" i="11"/>
  <c r="O671" i="11"/>
  <c r="O672" i="11"/>
  <c r="O673" i="11"/>
  <c r="O674" i="11"/>
  <c r="O675" i="11"/>
  <c r="O676" i="11"/>
  <c r="O677" i="11"/>
  <c r="O678" i="11"/>
  <c r="O679" i="11"/>
  <c r="O680" i="11"/>
  <c r="O681" i="11"/>
  <c r="O682" i="11"/>
  <c r="O683" i="11"/>
  <c r="O684" i="11"/>
  <c r="O685" i="11"/>
  <c r="O686" i="11"/>
  <c r="O687" i="11"/>
  <c r="O688" i="11"/>
  <c r="O689" i="11"/>
  <c r="O690" i="11"/>
  <c r="O691" i="11"/>
  <c r="O692" i="11"/>
  <c r="O693" i="11"/>
  <c r="O694" i="11"/>
  <c r="O695" i="11"/>
  <c r="O696" i="11"/>
  <c r="O697" i="11"/>
  <c r="O698" i="11"/>
  <c r="O699" i="11"/>
  <c r="O700" i="11"/>
  <c r="O701" i="11"/>
  <c r="O702" i="11"/>
  <c r="O703" i="11"/>
  <c r="O704" i="11"/>
  <c r="O705" i="11"/>
  <c r="O706" i="11"/>
  <c r="O707" i="11"/>
  <c r="O708" i="11"/>
  <c r="O709" i="11"/>
  <c r="O710" i="11"/>
  <c r="O711" i="11"/>
  <c r="O712" i="11"/>
  <c r="O713" i="11"/>
  <c r="O714" i="11"/>
  <c r="O715" i="11"/>
  <c r="O716" i="11"/>
  <c r="O717" i="11"/>
  <c r="O718" i="11"/>
  <c r="O719" i="11"/>
  <c r="O720" i="11"/>
  <c r="O721" i="11"/>
  <c r="O722" i="11"/>
  <c r="O723" i="11"/>
  <c r="O724" i="11"/>
  <c r="O725" i="11"/>
  <c r="O726" i="11"/>
  <c r="O727" i="11"/>
  <c r="O728" i="11"/>
  <c r="O729" i="11"/>
  <c r="O730" i="11"/>
  <c r="O731" i="11"/>
  <c r="O732" i="11"/>
  <c r="O733" i="11"/>
  <c r="O734" i="11"/>
  <c r="O735" i="11"/>
  <c r="O736" i="11"/>
  <c r="O737" i="11"/>
  <c r="O738" i="11"/>
  <c r="O739" i="11"/>
  <c r="O740" i="11"/>
  <c r="O741" i="11"/>
  <c r="O742" i="11"/>
  <c r="O743" i="11"/>
  <c r="O744" i="11"/>
  <c r="O745" i="11"/>
  <c r="O746" i="11"/>
  <c r="O747" i="11"/>
  <c r="O748" i="11"/>
  <c r="O749" i="11"/>
  <c r="O750" i="11"/>
  <c r="O751" i="11"/>
  <c r="O752" i="11"/>
  <c r="O753" i="11"/>
  <c r="O754" i="11"/>
  <c r="O755" i="11"/>
  <c r="O756" i="11"/>
  <c r="O757" i="11"/>
  <c r="O758" i="11"/>
  <c r="O2" i="11"/>
  <c r="C61" i="4" l="1"/>
  <c r="C55" i="4"/>
  <c r="C46" i="4"/>
  <c r="C36" i="4"/>
  <c r="C35" i="4"/>
  <c r="C31" i="4"/>
  <c r="C26" i="4"/>
  <c r="C25" i="4"/>
  <c r="C13" i="4"/>
  <c r="C11" i="4"/>
  <c r="C10" i="4"/>
  <c r="C7" i="4"/>
  <c r="C6" i="4"/>
  <c r="C4" i="4"/>
  <c r="C3" i="4"/>
  <c r="N851" i="1" l="1"/>
  <c r="L851" i="1"/>
  <c r="K851" i="1"/>
  <c r="J851" i="1"/>
  <c r="N850" i="1"/>
  <c r="L850" i="1"/>
  <c r="K850" i="1"/>
  <c r="J850" i="1"/>
  <c r="N849" i="1"/>
  <c r="L849" i="1"/>
  <c r="K849" i="1"/>
  <c r="J849" i="1"/>
  <c r="N848" i="1"/>
  <c r="L848" i="1"/>
  <c r="K848" i="1"/>
  <c r="J848" i="1"/>
  <c r="N847" i="1"/>
  <c r="L847" i="1"/>
  <c r="K847" i="1"/>
  <c r="J847" i="1"/>
  <c r="N846" i="1"/>
  <c r="L846" i="1"/>
  <c r="K846" i="1"/>
  <c r="J846" i="1"/>
  <c r="N845" i="1"/>
  <c r="L845" i="1"/>
  <c r="K845" i="1"/>
  <c r="J845" i="1"/>
  <c r="N844" i="1"/>
  <c r="L844" i="1"/>
  <c r="K844" i="1"/>
  <c r="J844" i="1"/>
  <c r="N843" i="1"/>
  <c r="L843" i="1"/>
  <c r="K843" i="1"/>
  <c r="J843" i="1"/>
  <c r="N842" i="1"/>
  <c r="L842" i="1"/>
  <c r="K842" i="1"/>
  <c r="J842" i="1"/>
  <c r="N841" i="1"/>
  <c r="L841" i="1"/>
  <c r="K841" i="1"/>
  <c r="J841" i="1"/>
  <c r="N840" i="1"/>
  <c r="L840" i="1"/>
  <c r="K840" i="1"/>
  <c r="J840" i="1"/>
  <c r="N839" i="1"/>
  <c r="L839" i="1"/>
  <c r="K839" i="1"/>
  <c r="J839" i="1"/>
  <c r="N838" i="1"/>
  <c r="L838" i="1"/>
  <c r="K838" i="1"/>
  <c r="J838" i="1"/>
  <c r="N837" i="1"/>
  <c r="L837" i="1"/>
  <c r="K837" i="1"/>
  <c r="J837" i="1"/>
  <c r="N836" i="1"/>
  <c r="L836" i="1"/>
  <c r="K836" i="1"/>
  <c r="J836" i="1"/>
  <c r="N835" i="1"/>
  <c r="L835" i="1"/>
  <c r="K835" i="1"/>
  <c r="J835" i="1"/>
  <c r="N834" i="1"/>
  <c r="L834" i="1"/>
  <c r="K834" i="1"/>
  <c r="J834" i="1"/>
  <c r="N833" i="1"/>
  <c r="N20" i="1" l="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06" i="1"/>
  <c r="N705" i="1"/>
  <c r="N704" i="1"/>
  <c r="N703" i="1"/>
  <c r="N702" i="1"/>
  <c r="N701" i="1"/>
  <c r="N700" i="1"/>
  <c r="N699" i="1"/>
  <c r="N698" i="1"/>
  <c r="N697" i="1"/>
  <c r="N696" i="1"/>
  <c r="N695" i="1"/>
  <c r="N694" i="1"/>
  <c r="N603" i="1"/>
  <c r="N602" i="1"/>
  <c r="N601" i="1"/>
  <c r="N600" i="1"/>
  <c r="N599" i="1"/>
  <c r="N598" i="1"/>
  <c r="N597" i="1"/>
  <c r="N596" i="1"/>
  <c r="N595" i="1"/>
  <c r="N594" i="1"/>
  <c r="N593" i="1"/>
  <c r="N592" i="1"/>
  <c r="N591"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19" i="1"/>
  <c r="N18" i="1"/>
  <c r="N17"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423" i="1"/>
  <c r="N10" i="1"/>
  <c r="N11" i="1"/>
  <c r="N12" i="1"/>
  <c r="N13" i="1"/>
  <c r="N14" i="1"/>
  <c r="N15" i="1"/>
  <c r="N16" i="1"/>
  <c r="N9" i="1"/>
  <c r="J423" i="1" l="1"/>
  <c r="C14" i="4" s="1"/>
  <c r="K423" i="1"/>
  <c r="L423" i="1"/>
  <c r="J425" i="1"/>
  <c r="K425" i="1"/>
  <c r="L425" i="1"/>
  <c r="J438" i="1"/>
  <c r="C15" i="4" s="1"/>
  <c r="K438" i="1"/>
  <c r="L438" i="1"/>
  <c r="J440" i="1"/>
  <c r="K440" i="1"/>
  <c r="L440" i="1"/>
  <c r="J441" i="1"/>
  <c r="K441" i="1"/>
  <c r="L441" i="1"/>
  <c r="J443" i="1"/>
  <c r="K443" i="1"/>
  <c r="L443" i="1"/>
  <c r="J455" i="1"/>
  <c r="K455" i="1"/>
  <c r="L455" i="1"/>
  <c r="J525" i="1"/>
  <c r="K525" i="1"/>
  <c r="L525" i="1"/>
  <c r="J539" i="1"/>
  <c r="K539" i="1"/>
  <c r="L539" i="1"/>
  <c r="J546" i="1"/>
  <c r="K546" i="1"/>
  <c r="L546" i="1"/>
  <c r="J564" i="1"/>
  <c r="K564" i="1"/>
  <c r="L564" i="1"/>
  <c r="J578" i="1"/>
  <c r="K578" i="1"/>
  <c r="L578" i="1"/>
  <c r="J592" i="1"/>
  <c r="J593" i="1"/>
  <c r="J594" i="1"/>
  <c r="J595" i="1"/>
  <c r="J596" i="1"/>
  <c r="J597" i="1"/>
  <c r="J599" i="1"/>
  <c r="J600" i="1"/>
  <c r="J695" i="1"/>
  <c r="K695" i="1"/>
  <c r="L695" i="1"/>
  <c r="J698" i="1"/>
  <c r="C32" i="4" s="1"/>
  <c r="K698" i="1"/>
  <c r="L698" i="1"/>
  <c r="J699" i="1"/>
  <c r="K699" i="1"/>
  <c r="L699" i="1"/>
  <c r="J700" i="1"/>
  <c r="C33" i="4" s="1"/>
  <c r="K700" i="1"/>
  <c r="L700" i="1"/>
  <c r="J701" i="1"/>
  <c r="K701" i="1"/>
  <c r="L701" i="1"/>
  <c r="J702" i="1"/>
  <c r="K702" i="1"/>
  <c r="L702" i="1"/>
  <c r="J703" i="1"/>
  <c r="C34" i="4" s="1"/>
  <c r="J704" i="1"/>
  <c r="J707" i="1"/>
  <c r="K707" i="1"/>
  <c r="L707" i="1"/>
  <c r="J708" i="1"/>
  <c r="K708" i="1"/>
  <c r="L708" i="1"/>
  <c r="J709" i="1"/>
  <c r="K709" i="1"/>
  <c r="L709" i="1"/>
  <c r="J710" i="1"/>
  <c r="K710" i="1"/>
  <c r="L710" i="1"/>
  <c r="J711" i="1"/>
  <c r="K711" i="1"/>
  <c r="L711" i="1"/>
  <c r="J712" i="1"/>
  <c r="K712" i="1"/>
  <c r="L712" i="1"/>
  <c r="J713" i="1"/>
  <c r="K713" i="1"/>
  <c r="L713" i="1"/>
  <c r="K714" i="1"/>
  <c r="L714" i="1"/>
  <c r="K715" i="1"/>
  <c r="L715" i="1"/>
  <c r="J716" i="1"/>
  <c r="K716" i="1"/>
  <c r="L716" i="1"/>
  <c r="J717" i="1"/>
  <c r="K717" i="1"/>
  <c r="L717" i="1"/>
  <c r="J718" i="1"/>
  <c r="K718" i="1"/>
  <c r="L718" i="1"/>
  <c r="J720" i="1"/>
  <c r="C37" i="4" s="1"/>
  <c r="K720" i="1"/>
  <c r="L720" i="1"/>
  <c r="J721" i="1"/>
  <c r="C38" i="4" s="1"/>
  <c r="K721" i="1"/>
  <c r="L721" i="1"/>
  <c r="J722" i="1"/>
  <c r="K722" i="1"/>
  <c r="L722" i="1"/>
  <c r="J723" i="1"/>
  <c r="K723" i="1"/>
  <c r="L723" i="1"/>
  <c r="J724" i="1"/>
  <c r="K724" i="1"/>
  <c r="L724" i="1"/>
  <c r="J725" i="1"/>
  <c r="K725" i="1"/>
  <c r="L725" i="1"/>
  <c r="J726" i="1"/>
  <c r="C39" i="4" s="1"/>
  <c r="K726" i="1"/>
  <c r="L726" i="1"/>
  <c r="J727" i="1"/>
  <c r="K727" i="1"/>
  <c r="L727" i="1"/>
  <c r="J728" i="1"/>
  <c r="K728" i="1"/>
  <c r="L728" i="1"/>
  <c r="J729" i="1"/>
  <c r="C40" i="4" s="1"/>
  <c r="K729" i="1"/>
  <c r="L729" i="1"/>
  <c r="J730" i="1"/>
  <c r="K730" i="1"/>
  <c r="L730" i="1"/>
  <c r="J731" i="1"/>
  <c r="C41" i="4" s="1"/>
  <c r="K731" i="1"/>
  <c r="L731" i="1"/>
  <c r="J732" i="1"/>
  <c r="K732" i="1"/>
  <c r="L732" i="1"/>
  <c r="J733" i="1"/>
  <c r="C42" i="4" s="1"/>
  <c r="K733" i="1"/>
  <c r="L733" i="1"/>
  <c r="J734" i="1"/>
  <c r="C43" i="4" s="1"/>
  <c r="K734" i="1"/>
  <c r="L734" i="1"/>
  <c r="J735" i="1"/>
  <c r="K735" i="1"/>
  <c r="L735" i="1"/>
  <c r="J736" i="1"/>
  <c r="K736" i="1"/>
  <c r="L736" i="1"/>
  <c r="J737" i="1"/>
  <c r="C44" i="4" s="1"/>
  <c r="K737" i="1"/>
  <c r="L737" i="1"/>
  <c r="J738" i="1"/>
  <c r="K738" i="1"/>
  <c r="L738" i="1"/>
  <c r="J739" i="1"/>
  <c r="K739" i="1"/>
  <c r="L739" i="1"/>
  <c r="J740" i="1"/>
  <c r="K740" i="1"/>
  <c r="L740" i="1"/>
  <c r="J741" i="1"/>
  <c r="C45" i="4" s="1"/>
  <c r="K741" i="1"/>
  <c r="L741" i="1"/>
  <c r="J742" i="1"/>
  <c r="K742" i="1"/>
  <c r="L742" i="1"/>
  <c r="J743" i="1"/>
  <c r="C47" i="4" s="1"/>
  <c r="K743" i="1"/>
  <c r="L743" i="1"/>
  <c r="J744" i="1"/>
  <c r="K744" i="1"/>
  <c r="L744" i="1"/>
  <c r="J745" i="1"/>
  <c r="K745" i="1"/>
  <c r="L745" i="1"/>
  <c r="J746" i="1"/>
  <c r="C48" i="4" s="1"/>
  <c r="K746" i="1"/>
  <c r="L746" i="1"/>
  <c r="J747" i="1"/>
  <c r="K747" i="1"/>
  <c r="L747" i="1"/>
  <c r="J748" i="1"/>
  <c r="K748" i="1"/>
  <c r="L748" i="1"/>
  <c r="J749" i="1"/>
  <c r="K749" i="1"/>
  <c r="L749" i="1"/>
  <c r="J750" i="1"/>
  <c r="K750" i="1"/>
  <c r="L750" i="1"/>
  <c r="J751" i="1"/>
  <c r="K751" i="1"/>
  <c r="L751" i="1"/>
  <c r="J752" i="1"/>
  <c r="K752" i="1"/>
  <c r="L752" i="1"/>
  <c r="J753" i="1"/>
  <c r="C49" i="4" s="1"/>
  <c r="K753" i="1"/>
  <c r="L753" i="1"/>
  <c r="J754" i="1"/>
  <c r="C50" i="4" s="1"/>
  <c r="K754" i="1"/>
  <c r="L754" i="1"/>
  <c r="J755" i="1"/>
  <c r="K755" i="1"/>
  <c r="L755" i="1"/>
  <c r="J756" i="1"/>
  <c r="C51" i="4" s="1"/>
  <c r="K756" i="1"/>
  <c r="L756" i="1"/>
  <c r="J757" i="1"/>
  <c r="C52" i="4" s="1"/>
  <c r="K757" i="1"/>
  <c r="L757" i="1"/>
  <c r="J758" i="1"/>
  <c r="C53" i="4" s="1"/>
  <c r="K758" i="1"/>
  <c r="L758" i="1"/>
  <c r="J759" i="1"/>
  <c r="C54" i="4" s="1"/>
  <c r="K759" i="1"/>
  <c r="L759" i="1"/>
  <c r="J761" i="1"/>
  <c r="K761" i="1"/>
  <c r="L761" i="1"/>
  <c r="J762" i="1"/>
  <c r="K762" i="1"/>
  <c r="L762" i="1"/>
  <c r="J763" i="1"/>
  <c r="K763" i="1"/>
  <c r="L763" i="1"/>
  <c r="J764" i="1"/>
  <c r="K764" i="1"/>
  <c r="L764" i="1"/>
  <c r="J765" i="1"/>
  <c r="K765" i="1"/>
  <c r="L765" i="1"/>
  <c r="J766" i="1"/>
  <c r="K766" i="1"/>
  <c r="L766" i="1"/>
  <c r="J767" i="1"/>
  <c r="K767" i="1"/>
  <c r="L767" i="1"/>
  <c r="J768" i="1"/>
  <c r="K768" i="1"/>
  <c r="L768" i="1"/>
  <c r="J769" i="1"/>
  <c r="K769" i="1"/>
  <c r="L769" i="1"/>
  <c r="J770" i="1"/>
  <c r="K770" i="1"/>
  <c r="L770" i="1"/>
  <c r="J771" i="1"/>
  <c r="K771" i="1"/>
  <c r="L771" i="1"/>
  <c r="J772" i="1"/>
  <c r="K772" i="1"/>
  <c r="L772" i="1"/>
  <c r="J773" i="1"/>
  <c r="K773" i="1"/>
  <c r="L773" i="1"/>
  <c r="J774" i="1"/>
  <c r="K774" i="1"/>
  <c r="L774" i="1"/>
  <c r="J775" i="1"/>
  <c r="K775" i="1"/>
  <c r="L775" i="1"/>
  <c r="J776" i="1"/>
  <c r="K776" i="1"/>
  <c r="L776" i="1"/>
  <c r="J777" i="1"/>
  <c r="K777" i="1"/>
  <c r="L777" i="1"/>
  <c r="J778" i="1"/>
  <c r="K778" i="1"/>
  <c r="L778" i="1"/>
  <c r="J780" i="1"/>
  <c r="C58" i="4" s="1"/>
  <c r="K780" i="1"/>
  <c r="L780" i="1"/>
  <c r="J781" i="1"/>
  <c r="K781" i="1"/>
  <c r="L781" i="1"/>
  <c r="J782" i="1"/>
  <c r="C59" i="4" s="1"/>
  <c r="K782" i="1"/>
  <c r="L782" i="1"/>
  <c r="J783" i="1"/>
  <c r="K783" i="1"/>
  <c r="L783" i="1"/>
  <c r="J784" i="1"/>
  <c r="K784" i="1"/>
  <c r="L784" i="1"/>
  <c r="J785" i="1"/>
  <c r="K785" i="1"/>
  <c r="L785" i="1"/>
  <c r="J786" i="1"/>
  <c r="K786" i="1"/>
  <c r="L786" i="1"/>
  <c r="J787" i="1"/>
  <c r="K787" i="1"/>
  <c r="L787" i="1"/>
  <c r="J788" i="1"/>
  <c r="K788" i="1"/>
  <c r="L788" i="1"/>
  <c r="J789" i="1"/>
  <c r="K789" i="1"/>
  <c r="L789" i="1"/>
  <c r="J790" i="1"/>
  <c r="K790" i="1"/>
  <c r="L790" i="1"/>
  <c r="J791" i="1"/>
  <c r="K791" i="1"/>
  <c r="L791" i="1"/>
  <c r="J792" i="1"/>
  <c r="K792" i="1"/>
  <c r="L792" i="1"/>
  <c r="J793" i="1"/>
  <c r="K793" i="1"/>
  <c r="L793" i="1"/>
  <c r="J794" i="1"/>
  <c r="K794" i="1"/>
  <c r="L794" i="1"/>
  <c r="J795" i="1"/>
  <c r="K795" i="1"/>
  <c r="L795" i="1"/>
  <c r="J796" i="1"/>
  <c r="K796" i="1"/>
  <c r="L796" i="1"/>
  <c r="J797" i="1"/>
  <c r="K797" i="1"/>
  <c r="L797" i="1"/>
  <c r="J798" i="1"/>
  <c r="K798" i="1"/>
  <c r="L798" i="1"/>
  <c r="J799" i="1"/>
  <c r="K799" i="1"/>
  <c r="L799" i="1"/>
  <c r="J800" i="1"/>
  <c r="K800" i="1"/>
  <c r="L800" i="1"/>
  <c r="J801" i="1"/>
  <c r="K801" i="1"/>
  <c r="L801" i="1"/>
  <c r="J802" i="1"/>
  <c r="K802" i="1"/>
  <c r="L802" i="1"/>
  <c r="J803" i="1"/>
  <c r="K803" i="1"/>
  <c r="L803" i="1"/>
  <c r="J804" i="1"/>
  <c r="K804" i="1"/>
  <c r="L804" i="1"/>
  <c r="J805" i="1"/>
  <c r="K805" i="1"/>
  <c r="L805" i="1"/>
  <c r="J806" i="1"/>
  <c r="K806" i="1"/>
  <c r="L806" i="1"/>
  <c r="J807" i="1"/>
  <c r="K807" i="1"/>
  <c r="L807" i="1"/>
  <c r="J808" i="1"/>
  <c r="K808" i="1"/>
  <c r="L808" i="1"/>
  <c r="J809" i="1"/>
  <c r="K809" i="1"/>
  <c r="L809" i="1"/>
  <c r="J810" i="1"/>
  <c r="K810" i="1"/>
  <c r="L810" i="1"/>
  <c r="J811" i="1"/>
  <c r="K811" i="1"/>
  <c r="L811" i="1"/>
  <c r="J812" i="1"/>
  <c r="K812" i="1"/>
  <c r="L812" i="1"/>
  <c r="J813" i="1"/>
  <c r="K813" i="1"/>
  <c r="L813" i="1"/>
  <c r="J814" i="1"/>
  <c r="K814" i="1"/>
  <c r="L814" i="1"/>
  <c r="J815" i="1"/>
  <c r="K815" i="1"/>
  <c r="L815" i="1"/>
  <c r="J816" i="1"/>
  <c r="K816" i="1"/>
  <c r="L816" i="1"/>
  <c r="J817" i="1"/>
  <c r="K817" i="1"/>
  <c r="L817" i="1"/>
  <c r="J818" i="1"/>
  <c r="K818" i="1"/>
  <c r="L818" i="1"/>
  <c r="J819" i="1"/>
  <c r="K819" i="1"/>
  <c r="L819" i="1"/>
  <c r="J820" i="1"/>
  <c r="K820" i="1"/>
  <c r="L820" i="1"/>
  <c r="J821" i="1"/>
  <c r="K821" i="1"/>
  <c r="L821" i="1"/>
  <c r="J822" i="1"/>
  <c r="K822" i="1"/>
  <c r="L822" i="1"/>
  <c r="J823" i="1"/>
  <c r="K823" i="1"/>
  <c r="L823" i="1"/>
  <c r="J824" i="1"/>
  <c r="K824" i="1"/>
  <c r="L824" i="1"/>
  <c r="J825" i="1"/>
  <c r="K825" i="1"/>
  <c r="L825" i="1"/>
  <c r="J826" i="1"/>
  <c r="K826" i="1"/>
  <c r="L826" i="1"/>
  <c r="J827" i="1"/>
  <c r="K827" i="1"/>
  <c r="L827" i="1"/>
  <c r="J828" i="1"/>
  <c r="K828" i="1"/>
  <c r="L828" i="1"/>
  <c r="J829" i="1"/>
  <c r="K829" i="1"/>
  <c r="L829" i="1"/>
  <c r="J830" i="1"/>
  <c r="K830" i="1"/>
  <c r="L830" i="1"/>
  <c r="K832" i="1"/>
  <c r="C24" i="4" l="1"/>
  <c r="C23" i="4"/>
  <c r="C22" i="4"/>
  <c r="C62" i="4"/>
  <c r="C56" i="4"/>
</calcChain>
</file>

<file path=xl/sharedStrings.xml><?xml version="1.0" encoding="utf-8"?>
<sst xmlns="http://schemas.openxmlformats.org/spreadsheetml/2006/main" count="27697" uniqueCount="3368">
  <si>
    <t>TABLE_NAME</t>
  </si>
  <si>
    <t>PCORI_FIELD_NAME</t>
  </si>
  <si>
    <t>PCORI_VALUE</t>
  </si>
  <si>
    <t>VALUESET_ITEM_DESCRIPTOR</t>
  </si>
  <si>
    <t>VAR_GEN_VALUE</t>
  </si>
  <si>
    <t>VAR_GEN_NAME</t>
  </si>
  <si>
    <t>UF_VALUE</t>
  </si>
  <si>
    <t>UF_Field_Name</t>
  </si>
  <si>
    <t>UF_SOURCE_Table</t>
  </si>
  <si>
    <t>OMOP_VALUE</t>
  </si>
  <si>
    <t>OMOP_CODE</t>
  </si>
  <si>
    <t>OMOP_NAME</t>
  </si>
  <si>
    <t>OMOP_TABLE_NAME</t>
  </si>
  <si>
    <t>OMOP_FIELD_NAME</t>
  </si>
  <si>
    <t>OMOP_FIELD_CONCEPT_ID</t>
  </si>
  <si>
    <t>add_to_omop_conversion</t>
  </si>
  <si>
    <t>DEMOGRAPHIC</t>
  </si>
  <si>
    <t>SEX</t>
  </si>
  <si>
    <t>A</t>
  </si>
  <si>
    <t>A=Ambiguous</t>
  </si>
  <si>
    <t>nan</t>
  </si>
  <si>
    <t>sex</t>
  </si>
  <si>
    <t>encounter</t>
  </si>
  <si>
    <t>PERSON</t>
  </si>
  <si>
    <t>gender_concept_id</t>
  </si>
  <si>
    <t>F</t>
  </si>
  <si>
    <t>F=Female</t>
  </si>
  <si>
    <t>FEMALE</t>
  </si>
  <si>
    <t>M</t>
  </si>
  <si>
    <t>M=Male</t>
  </si>
  <si>
    <t>MALE</t>
  </si>
  <si>
    <t>NI</t>
  </si>
  <si>
    <t>NI=No  information</t>
  </si>
  <si>
    <t>UN</t>
  </si>
  <si>
    <t>UN=Unknown</t>
  </si>
  <si>
    <t>OT</t>
  </si>
  <si>
    <t>OT=Other</t>
  </si>
  <si>
    <t>XXXDEFAULTXXX</t>
  </si>
  <si>
    <t>Default Sex</t>
  </si>
  <si>
    <t>HISPANIC</t>
  </si>
  <si>
    <t>Default Ethnicity</t>
  </si>
  <si>
    <t>ethnicity</t>
  </si>
  <si>
    <t>Y</t>
  </si>
  <si>
    <t>Y=Yes</t>
  </si>
  <si>
    <t>WHITE HISPANIC</t>
  </si>
  <si>
    <t>N</t>
  </si>
  <si>
    <t>N=No</t>
  </si>
  <si>
    <t>NON-HISPANIC</t>
  </si>
  <si>
    <t>NOT HISPANIC</t>
  </si>
  <si>
    <t>R</t>
  </si>
  <si>
    <t>R=Refuse  to  answer</t>
  </si>
  <si>
    <t>RACE</t>
  </si>
  <si>
    <t>Default Race</t>
  </si>
  <si>
    <t>race</t>
  </si>
  <si>
    <t>01</t>
  </si>
  <si>
    <t>01=American  Indian  or  Alaska  Native</t>
  </si>
  <si>
    <t>OTHER</t>
  </si>
  <si>
    <t>AMERICAN INDIAN</t>
  </si>
  <si>
    <t>02</t>
  </si>
  <si>
    <t>02=Asian</t>
  </si>
  <si>
    <t>ASIAN</t>
  </si>
  <si>
    <t>03</t>
  </si>
  <si>
    <t>03=Black  or  African  American</t>
  </si>
  <si>
    <t>AA</t>
  </si>
  <si>
    <t>BLACK</t>
  </si>
  <si>
    <t>04</t>
  </si>
  <si>
    <t>04=Native  Hawaiian  or  Other  Pacific  Islander</t>
  </si>
  <si>
    <t>PACIFIC ISLANDER</t>
  </si>
  <si>
    <t>05</t>
  </si>
  <si>
    <t>05=White</t>
  </si>
  <si>
    <t>WHITE</t>
  </si>
  <si>
    <t>White</t>
  </si>
  <si>
    <t>06</t>
  </si>
  <si>
    <t>06=Multiple  race</t>
  </si>
  <si>
    <t>MULTIRACIAL</t>
  </si>
  <si>
    <t>Race-06</t>
  </si>
  <si>
    <t>Multiple race</t>
  </si>
  <si>
    <t>07</t>
  </si>
  <si>
    <t>07=Refuse  to  answer</t>
  </si>
  <si>
    <t>Generic-OT</t>
  </si>
  <si>
    <t>Other</t>
  </si>
  <si>
    <t>PAT_PREF_LANGUAGE_SPOKEN</t>
  </si>
  <si>
    <t>Default Language Spoken</t>
  </si>
  <si>
    <t>NON-ENGLISH</t>
  </si>
  <si>
    <t>language</t>
  </si>
  <si>
    <t>Observation</t>
  </si>
  <si>
    <t>AAR</t>
  </si>
  <si>
    <t>AAR=Afar</t>
  </si>
  <si>
    <t>ABK</t>
  </si>
  <si>
    <t>ABK=Abkhazian</t>
  </si>
  <si>
    <t>ACE</t>
  </si>
  <si>
    <t>ACE=Achinese</t>
  </si>
  <si>
    <t>ACH</t>
  </si>
  <si>
    <t>ACH=Acoli</t>
  </si>
  <si>
    <t>ADA</t>
  </si>
  <si>
    <t>ADA=Adangme</t>
  </si>
  <si>
    <t>ADY</t>
  </si>
  <si>
    <t>ADY=Adyghe;  Adygei</t>
  </si>
  <si>
    <t>AFR</t>
  </si>
  <si>
    <t>AFR=Afrikaans</t>
  </si>
  <si>
    <t>AIN</t>
  </si>
  <si>
    <t>AIN=Ainu</t>
  </si>
  <si>
    <t>AKA</t>
  </si>
  <si>
    <t>AKA=Akan</t>
  </si>
  <si>
    <t>ALE</t>
  </si>
  <si>
    <t>ALE=Aleut</t>
  </si>
  <si>
    <t>ALT</t>
  </si>
  <si>
    <t>ALT=Southern  Altai</t>
  </si>
  <si>
    <t>AMH</t>
  </si>
  <si>
    <t>AMH=Amharic</t>
  </si>
  <si>
    <t>ANP</t>
  </si>
  <si>
    <t>ANP=Angika</t>
  </si>
  <si>
    <t>ARA</t>
  </si>
  <si>
    <t>ARA=Arabic</t>
  </si>
  <si>
    <t>ARG</t>
  </si>
  <si>
    <t>ARG=Aragonese</t>
  </si>
  <si>
    <t>ARN</t>
  </si>
  <si>
    <t>ARN=Mapudungun;  Mapuche</t>
  </si>
  <si>
    <t>ARP</t>
  </si>
  <si>
    <t>ARP=Arapaho</t>
  </si>
  <si>
    <t>ARW</t>
  </si>
  <si>
    <t>ARW=Arawak</t>
  </si>
  <si>
    <t>ASL</t>
  </si>
  <si>
    <t>ASL=American Sign Language</t>
  </si>
  <si>
    <t>ASM</t>
  </si>
  <si>
    <t>ASM=Assamese</t>
  </si>
  <si>
    <t>AST</t>
  </si>
  <si>
    <t>AST=Asturian;  Bable;  Leonese;  Asturleonese</t>
  </si>
  <si>
    <t>AVA</t>
  </si>
  <si>
    <t>AVA=Avaric</t>
  </si>
  <si>
    <t>AWA</t>
  </si>
  <si>
    <t>AWA=Awadhi</t>
  </si>
  <si>
    <t>AYM</t>
  </si>
  <si>
    <t>AYM=Aymara</t>
  </si>
  <si>
    <t>AZE</t>
  </si>
  <si>
    <t>AZE=Azerbaijani</t>
  </si>
  <si>
    <t>BAK</t>
  </si>
  <si>
    <t>BAK=Bashkir</t>
  </si>
  <si>
    <t>BAL</t>
  </si>
  <si>
    <t>BAL=Baluchi</t>
  </si>
  <si>
    <t>BAM</t>
  </si>
  <si>
    <t>BAM=Bambara</t>
  </si>
  <si>
    <t>BAN</t>
  </si>
  <si>
    <t>BAN=Balinese</t>
  </si>
  <si>
    <t>BAS</t>
  </si>
  <si>
    <t>BAS=Basa</t>
  </si>
  <si>
    <t>BEJ</t>
  </si>
  <si>
    <t>BEJ=Beja;  Bedawiyet</t>
  </si>
  <si>
    <t>BEL</t>
  </si>
  <si>
    <t>BEL=Belarusian</t>
  </si>
  <si>
    <t>BEM</t>
  </si>
  <si>
    <t>BEM=Bemba</t>
  </si>
  <si>
    <t>BEN</t>
  </si>
  <si>
    <t>BEN=Bengali</t>
  </si>
  <si>
    <t>BHO</t>
  </si>
  <si>
    <t>BHO=Bhojpuri</t>
  </si>
  <si>
    <t>BIK</t>
  </si>
  <si>
    <t>BIK=Bikol</t>
  </si>
  <si>
    <t>BIN</t>
  </si>
  <si>
    <t>BIN=Bini;  Edo</t>
  </si>
  <si>
    <t>BIS</t>
  </si>
  <si>
    <t>BIS=Bislama</t>
  </si>
  <si>
    <t>BLA</t>
  </si>
  <si>
    <t>BLA=Siksika</t>
  </si>
  <si>
    <t>BOD</t>
  </si>
  <si>
    <t>BOD=Tibetan</t>
  </si>
  <si>
    <t>BOS</t>
  </si>
  <si>
    <t>BOS=Bosnian</t>
  </si>
  <si>
    <t>BRA</t>
  </si>
  <si>
    <t>BRA=Braj</t>
  </si>
  <si>
    <t>BRE</t>
  </si>
  <si>
    <t>BRE=Breton</t>
  </si>
  <si>
    <t>BUA</t>
  </si>
  <si>
    <t>BUA=Buriat</t>
  </si>
  <si>
    <t>BUG</t>
  </si>
  <si>
    <t>BUG=Buginese</t>
  </si>
  <si>
    <t>BUL</t>
  </si>
  <si>
    <t>BUL=Bulgarian</t>
  </si>
  <si>
    <t>BYN</t>
  </si>
  <si>
    <t>BYN=Bilin;  Blin</t>
  </si>
  <si>
    <t>CAD</t>
  </si>
  <si>
    <t>CAD=Caddo</t>
  </si>
  <si>
    <t>CAR</t>
  </si>
  <si>
    <t>CAR=Galibi  Carib</t>
  </si>
  <si>
    <t>CAT</t>
  </si>
  <si>
    <t>CAT=Catalan;  Valencian</t>
  </si>
  <si>
    <t>CEB</t>
  </si>
  <si>
    <t>CEB=Cebuano</t>
  </si>
  <si>
    <t>CES</t>
  </si>
  <si>
    <t>CES=Czech</t>
  </si>
  <si>
    <t>CHA</t>
  </si>
  <si>
    <t>CHA=Chamorro</t>
  </si>
  <si>
    <t>CHE</t>
  </si>
  <si>
    <t>CHE=Chechen</t>
  </si>
  <si>
    <t>CHK</t>
  </si>
  <si>
    <t>CHK=Chuukese</t>
  </si>
  <si>
    <t>CHM</t>
  </si>
  <si>
    <t>CHM=Mari</t>
  </si>
  <si>
    <t>CHN</t>
  </si>
  <si>
    <t>CHN=Chinook  jargon</t>
  </si>
  <si>
    <t>CHO</t>
  </si>
  <si>
    <t>CHO=Choctaw</t>
  </si>
  <si>
    <t>CHP</t>
  </si>
  <si>
    <t>CHP=Chipewyan;  Dene  Suline</t>
  </si>
  <si>
    <t>CHR</t>
  </si>
  <si>
    <t>CHR=Cherokee</t>
  </si>
  <si>
    <t>CHV</t>
  </si>
  <si>
    <t>CHV=Chuvash</t>
  </si>
  <si>
    <t>CHY</t>
  </si>
  <si>
    <t>CHY=Cheyenne</t>
  </si>
  <si>
    <t>CNR</t>
  </si>
  <si>
    <t>CNR=Montenegrin</t>
  </si>
  <si>
    <t>COR</t>
  </si>
  <si>
    <t>COR=Cornish</t>
  </si>
  <si>
    <t>COS</t>
  </si>
  <si>
    <t>COS=Corsican</t>
  </si>
  <si>
    <t>CRE</t>
  </si>
  <si>
    <t>CRE=Cree</t>
  </si>
  <si>
    <t>CRH</t>
  </si>
  <si>
    <t>CRH=Crimean  Tatar;  Crimean  Turkish</t>
  </si>
  <si>
    <t>CSB</t>
  </si>
  <si>
    <t>CSB=Kashubian</t>
  </si>
  <si>
    <t>CYM</t>
  </si>
  <si>
    <t>CYM=Welsh</t>
  </si>
  <si>
    <t>DAK</t>
  </si>
  <si>
    <t>DAK=Dakota</t>
  </si>
  <si>
    <t>DAN</t>
  </si>
  <si>
    <t>DAN=Danish</t>
  </si>
  <si>
    <t>DAR</t>
  </si>
  <si>
    <t>DAR=Dargwa</t>
  </si>
  <si>
    <t>DEL</t>
  </si>
  <si>
    <t>DEL=Delaware</t>
  </si>
  <si>
    <t>DEN</t>
  </si>
  <si>
    <t>DEN=Slave  (Athapascan)</t>
  </si>
  <si>
    <t>DEU</t>
  </si>
  <si>
    <t>DEU=German</t>
  </si>
  <si>
    <t>DGR</t>
  </si>
  <si>
    <t>DGR=Dogrib</t>
  </si>
  <si>
    <t>DIN</t>
  </si>
  <si>
    <t>DIN=Dinka</t>
  </si>
  <si>
    <t>DIV</t>
  </si>
  <si>
    <t>DIV=Dhivehi;  Dhivehi;  Maldivian</t>
  </si>
  <si>
    <t>DOI</t>
  </si>
  <si>
    <t>DOI=Dogri</t>
  </si>
  <si>
    <t>DSB</t>
  </si>
  <si>
    <t>DSB=Lower  Sorbian</t>
  </si>
  <si>
    <t>DUA</t>
  </si>
  <si>
    <t>DUA=Duala</t>
  </si>
  <si>
    <t>DYU</t>
  </si>
  <si>
    <t>DYU=Dyula</t>
  </si>
  <si>
    <t>DZO</t>
  </si>
  <si>
    <t>DZO=Dzongkha</t>
  </si>
  <si>
    <t>EFI</t>
  </si>
  <si>
    <t>EFI=Efik</t>
  </si>
  <si>
    <t>EKA</t>
  </si>
  <si>
    <t>EKA=Ekajuk</t>
  </si>
  <si>
    <t>ELL</t>
  </si>
  <si>
    <t>ELL=Modern  Greek  (1453–)</t>
  </si>
  <si>
    <t>ENG</t>
  </si>
  <si>
    <t>ENG=English</t>
  </si>
  <si>
    <t>ENGLISH</t>
  </si>
  <si>
    <t>encounters</t>
  </si>
  <si>
    <t>English language</t>
  </si>
  <si>
    <t>EST</t>
  </si>
  <si>
    <t>EST=Estonian</t>
  </si>
  <si>
    <t>EUS</t>
  </si>
  <si>
    <t>EUS=Basque</t>
  </si>
  <si>
    <t>EWE</t>
  </si>
  <si>
    <t>EWE=Ewe</t>
  </si>
  <si>
    <t>EWO</t>
  </si>
  <si>
    <t>EWO=Ewondo</t>
  </si>
  <si>
    <t>FAN</t>
  </si>
  <si>
    <t>FAN=Fang</t>
  </si>
  <si>
    <t>FAO</t>
  </si>
  <si>
    <t>FAO=Faroese</t>
  </si>
  <si>
    <t>FAS</t>
  </si>
  <si>
    <t>FAS=Persian</t>
  </si>
  <si>
    <t>FAT</t>
  </si>
  <si>
    <t>FAT=Fanti</t>
  </si>
  <si>
    <t>FIJ</t>
  </si>
  <si>
    <t>FIJ=Fijian</t>
  </si>
  <si>
    <t>FIL</t>
  </si>
  <si>
    <t>FIL=Filipino;  Pilipino</t>
  </si>
  <si>
    <t>FIN</t>
  </si>
  <si>
    <t>FIN=Finnish</t>
  </si>
  <si>
    <t>FON</t>
  </si>
  <si>
    <t>FON=Fon</t>
  </si>
  <si>
    <t>FRA</t>
  </si>
  <si>
    <t>FRA=French</t>
  </si>
  <si>
    <t>FRR</t>
  </si>
  <si>
    <t>FRR=Northern  Frisian</t>
  </si>
  <si>
    <t>FRS</t>
  </si>
  <si>
    <t>FRS=Eastern  Frisian</t>
  </si>
  <si>
    <t>FRY</t>
  </si>
  <si>
    <t>FRY=Western  Frisian</t>
  </si>
  <si>
    <t>FUL</t>
  </si>
  <si>
    <t>FUL=Fulah</t>
  </si>
  <si>
    <t>FUR</t>
  </si>
  <si>
    <t>FUR=Friulian</t>
  </si>
  <si>
    <t>GAA</t>
  </si>
  <si>
    <t>GAA=Ga</t>
  </si>
  <si>
    <t>GAY</t>
  </si>
  <si>
    <t>GAY=Gayo</t>
  </si>
  <si>
    <t>GBA</t>
  </si>
  <si>
    <t>GBA=Gbaya</t>
  </si>
  <si>
    <t>GIL</t>
  </si>
  <si>
    <t>GIL=Gilbertese</t>
  </si>
  <si>
    <t>GLA</t>
  </si>
  <si>
    <t>GLA=Gaelic;  Scottish  Gaelic</t>
  </si>
  <si>
    <t>GLE</t>
  </si>
  <si>
    <t>GLE=Irish</t>
  </si>
  <si>
    <t>GLG</t>
  </si>
  <si>
    <t>GLG=Galician</t>
  </si>
  <si>
    <t>GLV</t>
  </si>
  <si>
    <t>GLV=Manx</t>
  </si>
  <si>
    <t>GON</t>
  </si>
  <si>
    <t>GON=Gondi</t>
  </si>
  <si>
    <t>GOR</t>
  </si>
  <si>
    <t>GOR=Gorontalo</t>
  </si>
  <si>
    <t>GRB</t>
  </si>
  <si>
    <t>GRB=Grebo</t>
  </si>
  <si>
    <t>GRN</t>
  </si>
  <si>
    <t>GRN=Guarani</t>
  </si>
  <si>
    <t>GSW</t>
  </si>
  <si>
    <t>GSW=Swiss  German;  Alemannic;  Alsatian</t>
  </si>
  <si>
    <t>GUJ</t>
  </si>
  <si>
    <t>GUJ=Gujarati</t>
  </si>
  <si>
    <t>GWI</t>
  </si>
  <si>
    <t>GWI=Gwichʼin</t>
  </si>
  <si>
    <t>HAI</t>
  </si>
  <si>
    <t>HAI=Haida</t>
  </si>
  <si>
    <t>HAT</t>
  </si>
  <si>
    <t>HAT=Haitian;  Haitian  Creole</t>
  </si>
  <si>
    <t>HAU</t>
  </si>
  <si>
    <t>HAU=Hausa</t>
  </si>
  <si>
    <t>HAW</t>
  </si>
  <si>
    <t>HAW=Hawaiian</t>
  </si>
  <si>
    <t>HEB</t>
  </si>
  <si>
    <t>HEB=Hebrew</t>
  </si>
  <si>
    <t>HER</t>
  </si>
  <si>
    <t>HER=Herero</t>
  </si>
  <si>
    <t>HIL</t>
  </si>
  <si>
    <t>HIL=Hiligaynon</t>
  </si>
  <si>
    <t>HIN</t>
  </si>
  <si>
    <t>HIN=Hindi</t>
  </si>
  <si>
    <t>HMN</t>
  </si>
  <si>
    <t>HMN=Hmong;  Mong</t>
  </si>
  <si>
    <t>HMO</t>
  </si>
  <si>
    <t>HMO=Hiri  Motu</t>
  </si>
  <si>
    <t>HRV</t>
  </si>
  <si>
    <t>HRV=Croatian</t>
  </si>
  <si>
    <t>HSB</t>
  </si>
  <si>
    <t>HSB=Upper  Sorbian</t>
  </si>
  <si>
    <t>HUN</t>
  </si>
  <si>
    <t>HUN=Hungarian</t>
  </si>
  <si>
    <t>HUP</t>
  </si>
  <si>
    <t>HUP=Hupa</t>
  </si>
  <si>
    <t>HYE</t>
  </si>
  <si>
    <t>HYE=Armenian</t>
  </si>
  <si>
    <t>IBA</t>
  </si>
  <si>
    <t>IBA=Iban</t>
  </si>
  <si>
    <t>IBO</t>
  </si>
  <si>
    <t>IBO=Igbo</t>
  </si>
  <si>
    <t>III</t>
  </si>
  <si>
    <t>III=Sichuan  Yi;  Nuosu</t>
  </si>
  <si>
    <t>IKU</t>
  </si>
  <si>
    <t>IKU=Inuktitut</t>
  </si>
  <si>
    <t>ILO</t>
  </si>
  <si>
    <t>ILO=Iloko</t>
  </si>
  <si>
    <t>IND</t>
  </si>
  <si>
    <t>IND=Indonesian</t>
  </si>
  <si>
    <t>INH</t>
  </si>
  <si>
    <t>INH=Ingush</t>
  </si>
  <si>
    <t>IPK</t>
  </si>
  <si>
    <t>IPK=Inupiaq</t>
  </si>
  <si>
    <t>ISL</t>
  </si>
  <si>
    <t>ISL=Icelandic</t>
  </si>
  <si>
    <t>ITA</t>
  </si>
  <si>
    <t>ITA=Italian</t>
  </si>
  <si>
    <t>JAV</t>
  </si>
  <si>
    <t>JAV=Javanese</t>
  </si>
  <si>
    <t>JPN</t>
  </si>
  <si>
    <t>JPN=Japanese</t>
  </si>
  <si>
    <t>JPR</t>
  </si>
  <si>
    <t>JPR=Judeo-Persian</t>
  </si>
  <si>
    <t>JRB</t>
  </si>
  <si>
    <t>JRB=Judeo-Arabic</t>
  </si>
  <si>
    <t>KAA</t>
  </si>
  <si>
    <t>KAA=Kara-Kalpak</t>
  </si>
  <si>
    <t>KAB</t>
  </si>
  <si>
    <t>KAB=Kabyle</t>
  </si>
  <si>
    <t>KAC</t>
  </si>
  <si>
    <t>KAC=Kachin;  Jingpho</t>
  </si>
  <si>
    <t>KAL</t>
  </si>
  <si>
    <t>KAL=Kalaallisut;  Greenlandic</t>
  </si>
  <si>
    <t>KAM</t>
  </si>
  <si>
    <t>KAM=Kamba</t>
  </si>
  <si>
    <t>KAN</t>
  </si>
  <si>
    <t>KAN=Kannada</t>
  </si>
  <si>
    <t>KAS</t>
  </si>
  <si>
    <t>KAS=Kashmiri</t>
  </si>
  <si>
    <t>KAT</t>
  </si>
  <si>
    <t>KAT=Georgian</t>
  </si>
  <si>
    <t>KAU</t>
  </si>
  <si>
    <t>KAU=Kanuri</t>
  </si>
  <si>
    <t>KAZ</t>
  </si>
  <si>
    <t>KAZ=Kazakh</t>
  </si>
  <si>
    <t>KBD</t>
  </si>
  <si>
    <t>KBD=Kabardian</t>
  </si>
  <si>
    <t>KHA</t>
  </si>
  <si>
    <t>KHA=Khasi</t>
  </si>
  <si>
    <t>KHM</t>
  </si>
  <si>
    <t>KHM=Central  Khmer</t>
  </si>
  <si>
    <t>KIK</t>
  </si>
  <si>
    <t>KIK=Kikuyu;  Gikuyu</t>
  </si>
  <si>
    <t>KIN</t>
  </si>
  <si>
    <t>KIN=Kinyarwanda</t>
  </si>
  <si>
    <t>KIR</t>
  </si>
  <si>
    <t>KIR=Kirghiz;  Kyrgyz</t>
  </si>
  <si>
    <t>KMB</t>
  </si>
  <si>
    <t>KMB=Kimbundu</t>
  </si>
  <si>
    <t>KOK</t>
  </si>
  <si>
    <t>KOK=Konkani</t>
  </si>
  <si>
    <t>KOM</t>
  </si>
  <si>
    <t>KOM=Komi</t>
  </si>
  <si>
    <t>KON</t>
  </si>
  <si>
    <t>KON=Kongo</t>
  </si>
  <si>
    <t>KOR</t>
  </si>
  <si>
    <t>KOR=Korean</t>
  </si>
  <si>
    <t>KOS</t>
  </si>
  <si>
    <t>KOS=Kosraean</t>
  </si>
  <si>
    <t>KPE</t>
  </si>
  <si>
    <t>KPE=Kpelle</t>
  </si>
  <si>
    <t>KRC</t>
  </si>
  <si>
    <t>KRC=Karachay-Balkar</t>
  </si>
  <si>
    <t>KRL</t>
  </si>
  <si>
    <t>KRL=Karelian</t>
  </si>
  <si>
    <t>KRU</t>
  </si>
  <si>
    <t>KRU=Kurukh</t>
  </si>
  <si>
    <t>KUA</t>
  </si>
  <si>
    <t>KUA=Kuanyama;  Kwanyama</t>
  </si>
  <si>
    <t>KUM</t>
  </si>
  <si>
    <t>KUM=Kumyk</t>
  </si>
  <si>
    <t>KUR</t>
  </si>
  <si>
    <t>KUR=Kurdish</t>
  </si>
  <si>
    <t>KUT</t>
  </si>
  <si>
    <t>KUT=Kutenai</t>
  </si>
  <si>
    <t>LAD</t>
  </si>
  <si>
    <t>LAD=Ladino</t>
  </si>
  <si>
    <t>LAH</t>
  </si>
  <si>
    <t>LAH=Lahnda</t>
  </si>
  <si>
    <t>LAM</t>
  </si>
  <si>
    <t>LAM=Lamba</t>
  </si>
  <si>
    <t>LAO</t>
  </si>
  <si>
    <t>LAO=Lao</t>
  </si>
  <si>
    <t>LAV</t>
  </si>
  <si>
    <t>LAV=Latvian</t>
  </si>
  <si>
    <t>LEZ</t>
  </si>
  <si>
    <t>LEZ=Lezghian</t>
  </si>
  <si>
    <t>LIM</t>
  </si>
  <si>
    <t>LIM=Limburgan;  Limburger;  Limburgish</t>
  </si>
  <si>
    <t>LIN</t>
  </si>
  <si>
    <t>LIN=Lingala</t>
  </si>
  <si>
    <t>LIT</t>
  </si>
  <si>
    <t>LIT=Lithuanian</t>
  </si>
  <si>
    <t>LOL</t>
  </si>
  <si>
    <t>LOL=Mongo</t>
  </si>
  <si>
    <t>LOZ</t>
  </si>
  <si>
    <t>LOZ=Lozi</t>
  </si>
  <si>
    <t>LTZ</t>
  </si>
  <si>
    <t>LTZ=Luxembourgish;  Letzeburgesch</t>
  </si>
  <si>
    <t>LUA</t>
  </si>
  <si>
    <t>LUA=Luba-Lulua</t>
  </si>
  <si>
    <t>LUB</t>
  </si>
  <si>
    <t>LUB=Luba-Katanga</t>
  </si>
  <si>
    <t>LUG</t>
  </si>
  <si>
    <t>LUG=Ganda</t>
  </si>
  <si>
    <t>LUI</t>
  </si>
  <si>
    <t>LUI=Luiseno</t>
  </si>
  <si>
    <t>LUN</t>
  </si>
  <si>
    <t>LUN=Lunda</t>
  </si>
  <si>
    <t>LUO</t>
  </si>
  <si>
    <t>LUO=Luo  (Kenya  and  Tanzania)</t>
  </si>
  <si>
    <t>LUS</t>
  </si>
  <si>
    <t>LUS=Lushai</t>
  </si>
  <si>
    <t>MAD</t>
  </si>
  <si>
    <t>MAD=Madurese</t>
  </si>
  <si>
    <t>MAG</t>
  </si>
  <si>
    <t>MAG=Magahi</t>
  </si>
  <si>
    <t>MAH</t>
  </si>
  <si>
    <t>MAH=Marshallese</t>
  </si>
  <si>
    <t>MAI</t>
  </si>
  <si>
    <t>MAI=Maithili</t>
  </si>
  <si>
    <t>MAK</t>
  </si>
  <si>
    <t>MAK=Makasar</t>
  </si>
  <si>
    <t>MAL</t>
  </si>
  <si>
    <t>MAL=Malayalam</t>
  </si>
  <si>
    <t>MAN</t>
  </si>
  <si>
    <t>MAN=Mandingo</t>
  </si>
  <si>
    <t>MAR</t>
  </si>
  <si>
    <t>MAR=Marathi</t>
  </si>
  <si>
    <t>MAS</t>
  </si>
  <si>
    <t>MAS=Masai</t>
  </si>
  <si>
    <t>MDF</t>
  </si>
  <si>
    <t>MDF=Moksha</t>
  </si>
  <si>
    <t>MDR</t>
  </si>
  <si>
    <t>MDR=Mandar</t>
  </si>
  <si>
    <t>MEN</t>
  </si>
  <si>
    <t>MEN=Mende</t>
  </si>
  <si>
    <t>MIC</t>
  </si>
  <si>
    <t>MIC=Mi'kmaq;  Micmac</t>
  </si>
  <si>
    <t>MIN</t>
  </si>
  <si>
    <t>MIN=Minangkabau</t>
  </si>
  <si>
    <t>MKD</t>
  </si>
  <si>
    <t>MKD=Macedonian</t>
  </si>
  <si>
    <t>MLG</t>
  </si>
  <si>
    <t>MLG=Malagasy</t>
  </si>
  <si>
    <t>MLT</t>
  </si>
  <si>
    <t>MLT=Maltese</t>
  </si>
  <si>
    <t>MNC</t>
  </si>
  <si>
    <t>MNC=Manchu</t>
  </si>
  <si>
    <t>MNI</t>
  </si>
  <si>
    <t>MNI=Manipuri</t>
  </si>
  <si>
    <t>MOH</t>
  </si>
  <si>
    <t>MOH=Mohawk</t>
  </si>
  <si>
    <t>MON</t>
  </si>
  <si>
    <t>MON=Mongolian</t>
  </si>
  <si>
    <t>MOS</t>
  </si>
  <si>
    <t>MOS=Mossi</t>
  </si>
  <si>
    <t>MRI</t>
  </si>
  <si>
    <t>MRI=Maori</t>
  </si>
  <si>
    <t>MSA</t>
  </si>
  <si>
    <t>MSA=Malay</t>
  </si>
  <si>
    <t>MUS</t>
  </si>
  <si>
    <t>MUS=Creek</t>
  </si>
  <si>
    <t>MWL</t>
  </si>
  <si>
    <t>MWL=Mirandese</t>
  </si>
  <si>
    <t>MWR</t>
  </si>
  <si>
    <t>MWR=Marwari</t>
  </si>
  <si>
    <t>MYA</t>
  </si>
  <si>
    <t>MYA=Burmese</t>
  </si>
  <si>
    <t>MYV</t>
  </si>
  <si>
    <t>MYV=Erzya</t>
  </si>
  <si>
    <t>NAP</t>
  </si>
  <si>
    <t>NAP=Neapolitan</t>
  </si>
  <si>
    <t>NAU</t>
  </si>
  <si>
    <t>NAU=Nauru</t>
  </si>
  <si>
    <t>NAV</t>
  </si>
  <si>
    <t>NAV=Navajo;  Navaho</t>
  </si>
  <si>
    <t>NBL</t>
  </si>
  <si>
    <t>NBL=South  Ndebele</t>
  </si>
  <si>
    <t>NDE</t>
  </si>
  <si>
    <t>NDE=North  Ndebele</t>
  </si>
  <si>
    <t>NDO</t>
  </si>
  <si>
    <t>NDO=Ndonga</t>
  </si>
  <si>
    <t>NDS</t>
  </si>
  <si>
    <t>NDS=Low  German;  Low  Saxon</t>
  </si>
  <si>
    <t>NEP</t>
  </si>
  <si>
    <t>NEP=Nepali</t>
  </si>
  <si>
    <t>NEW</t>
  </si>
  <si>
    <t>NEW=Nepal  Bhasa;  Newari</t>
  </si>
  <si>
    <t>NIA</t>
  </si>
  <si>
    <t>NIA=Nias</t>
  </si>
  <si>
    <t>NIU</t>
  </si>
  <si>
    <t>NIU=Niuean</t>
  </si>
  <si>
    <t>NLD</t>
  </si>
  <si>
    <t>NLD=Dutch;  Flemish</t>
  </si>
  <si>
    <t>NNO</t>
  </si>
  <si>
    <t>NNO=Norwegian  Nynorsk</t>
  </si>
  <si>
    <t>NOB</t>
  </si>
  <si>
    <t>NOB=Norwegian  Bokmål</t>
  </si>
  <si>
    <t>NOG</t>
  </si>
  <si>
    <t>NOG=Nogai</t>
  </si>
  <si>
    <t>NOR</t>
  </si>
  <si>
    <t>NOR=Norwegian</t>
  </si>
  <si>
    <t>NQO</t>
  </si>
  <si>
    <t>NQO=N'Ko</t>
  </si>
  <si>
    <t>NSO</t>
  </si>
  <si>
    <t>NSO=Pedi;  Sepedi;  Northern  Sotho</t>
  </si>
  <si>
    <t>NYA</t>
  </si>
  <si>
    <t>NYA=Chichewa;  Chewa;  Nyanja</t>
  </si>
  <si>
    <t>NYM</t>
  </si>
  <si>
    <t>NYM=Nyamwezi</t>
  </si>
  <si>
    <t>NYN</t>
  </si>
  <si>
    <t>NYN=Nyankole</t>
  </si>
  <si>
    <t>NYO</t>
  </si>
  <si>
    <t>NYO=Nyoro</t>
  </si>
  <si>
    <t>NZI</t>
  </si>
  <si>
    <t>NZI=Nzima</t>
  </si>
  <si>
    <t>OCI</t>
  </si>
  <si>
    <t>OCI=Occitan  (post  1500)</t>
  </si>
  <si>
    <t>OJI</t>
  </si>
  <si>
    <t>OJI=Ojibwa</t>
  </si>
  <si>
    <t>ORI</t>
  </si>
  <si>
    <t>ORI=Oriya</t>
  </si>
  <si>
    <t>ORM</t>
  </si>
  <si>
    <t>ORM=Oromo</t>
  </si>
  <si>
    <t>OSA</t>
  </si>
  <si>
    <t>OSA=Osage</t>
  </si>
  <si>
    <t>OSS</t>
  </si>
  <si>
    <t>OSS=Ossetian;  Ossetic</t>
  </si>
  <si>
    <t>PAG</t>
  </si>
  <si>
    <t>PAG=Pangasinan</t>
  </si>
  <si>
    <t>PAM</t>
  </si>
  <si>
    <t>PAM=Pampanga;  Kapampangan</t>
  </si>
  <si>
    <t>PAN</t>
  </si>
  <si>
    <t>PAN=Panjabi;  Punjabi</t>
  </si>
  <si>
    <t>PAP</t>
  </si>
  <si>
    <t>PAP=Papiamento</t>
  </si>
  <si>
    <t>PAU</t>
  </si>
  <si>
    <t>PAU=Palauan</t>
  </si>
  <si>
    <t>POL</t>
  </si>
  <si>
    <t>POL=Polish</t>
  </si>
  <si>
    <t>PON</t>
  </si>
  <si>
    <t>PON=Pohnpeian</t>
  </si>
  <si>
    <t>POR</t>
  </si>
  <si>
    <t>POR=Portuguese</t>
  </si>
  <si>
    <t>PR</t>
  </si>
  <si>
    <t>PR=Patient Refused</t>
  </si>
  <si>
    <t>PUS</t>
  </si>
  <si>
    <t>PUS=Pushto;  Pashto</t>
  </si>
  <si>
    <t>QUE</t>
  </si>
  <si>
    <t>QUE=Quechua</t>
  </si>
  <si>
    <t>RAJ</t>
  </si>
  <si>
    <t>RAJ=Rajasthani</t>
  </si>
  <si>
    <t>RAP</t>
  </si>
  <si>
    <t>RAP=Rapanui</t>
  </si>
  <si>
    <t>RAR</t>
  </si>
  <si>
    <t>RAR=Rarotongan;  Cook  Islands  Maori</t>
  </si>
  <si>
    <t>ROH</t>
  </si>
  <si>
    <t>ROH=Romansh</t>
  </si>
  <si>
    <t>ROM</t>
  </si>
  <si>
    <t>ROM=Romany</t>
  </si>
  <si>
    <t>RON</t>
  </si>
  <si>
    <t>RON=Romanian;  Moldavian;  Moldovan</t>
  </si>
  <si>
    <t>RUN</t>
  </si>
  <si>
    <t>RUN=Rundi</t>
  </si>
  <si>
    <t>RUP</t>
  </si>
  <si>
    <t>RUP=Aromanian;  Arumanian;  Macedo-Romanian</t>
  </si>
  <si>
    <t>RUS</t>
  </si>
  <si>
    <t>RUS=Russian</t>
  </si>
  <si>
    <t>SAD</t>
  </si>
  <si>
    <t>SAD=Sandawe</t>
  </si>
  <si>
    <t>SAG</t>
  </si>
  <si>
    <t>SAG=Sango</t>
  </si>
  <si>
    <t>SAH</t>
  </si>
  <si>
    <t>SAH=Yakut</t>
  </si>
  <si>
    <t>SAS</t>
  </si>
  <si>
    <t>SAS=Sasak</t>
  </si>
  <si>
    <t>SAT</t>
  </si>
  <si>
    <t>SAT=Santali</t>
  </si>
  <si>
    <t>SCN</t>
  </si>
  <si>
    <t>SCN=Sicilian</t>
  </si>
  <si>
    <t>SCO</t>
  </si>
  <si>
    <t>SCO=Scots</t>
  </si>
  <si>
    <t>SEL</t>
  </si>
  <si>
    <t>SEL=Selkup</t>
  </si>
  <si>
    <t>SHN</t>
  </si>
  <si>
    <t>SHN=Shan</t>
  </si>
  <si>
    <t>SID</t>
  </si>
  <si>
    <t>SID=Sidamo</t>
  </si>
  <si>
    <t>SIN</t>
  </si>
  <si>
    <t>SIN=Sinhala;  Sinhalese</t>
  </si>
  <si>
    <t>SLK</t>
  </si>
  <si>
    <t>SLK=Slovak</t>
  </si>
  <si>
    <t>SLV</t>
  </si>
  <si>
    <t>SLV=Slovenian</t>
  </si>
  <si>
    <t>SMA</t>
  </si>
  <si>
    <t>SMA=Southern  Sami</t>
  </si>
  <si>
    <t>SME</t>
  </si>
  <si>
    <t>SME=Northern  Sami</t>
  </si>
  <si>
    <t>SMJ</t>
  </si>
  <si>
    <t>SMJ=Lule  Sami</t>
  </si>
  <si>
    <t>SMN</t>
  </si>
  <si>
    <t>SMN=Inari  Sami</t>
  </si>
  <si>
    <t>SMO</t>
  </si>
  <si>
    <t>SMO=Samoan</t>
  </si>
  <si>
    <t>SMS</t>
  </si>
  <si>
    <t>SMS=Skolt  Sami</t>
  </si>
  <si>
    <t>SNA</t>
  </si>
  <si>
    <t>SNA=Shona</t>
  </si>
  <si>
    <t>SND</t>
  </si>
  <si>
    <t>SND=Sindhi</t>
  </si>
  <si>
    <t>SNK</t>
  </si>
  <si>
    <t>SNK=Soninke</t>
  </si>
  <si>
    <t>SOM</t>
  </si>
  <si>
    <t>SOM=Somali</t>
  </si>
  <si>
    <t>SOT</t>
  </si>
  <si>
    <t>SOT=Southern  Sotho</t>
  </si>
  <si>
    <t>SPA</t>
  </si>
  <si>
    <t>SPA=Spanish;  Castilian</t>
  </si>
  <si>
    <t>SQI</t>
  </si>
  <si>
    <t>SQI=Albanian</t>
  </si>
  <si>
    <t>SRD</t>
  </si>
  <si>
    <t>SRD=Sardinian</t>
  </si>
  <si>
    <t>SRN</t>
  </si>
  <si>
    <t>SRN=Sranan  Tongo</t>
  </si>
  <si>
    <t>SRP</t>
  </si>
  <si>
    <t>SRP=Serbian</t>
  </si>
  <si>
    <t>SRR</t>
  </si>
  <si>
    <t>SRR=Serer</t>
  </si>
  <si>
    <t>SSW</t>
  </si>
  <si>
    <t>SSW=Swati</t>
  </si>
  <si>
    <t>SUK</t>
  </si>
  <si>
    <t>SUK=Sukuma</t>
  </si>
  <si>
    <t>SUN</t>
  </si>
  <si>
    <t>SUN=Sundanese</t>
  </si>
  <si>
    <t>SUS</t>
  </si>
  <si>
    <t>SUS=Susu</t>
  </si>
  <si>
    <t>SWA</t>
  </si>
  <si>
    <t>SWA=Swahili</t>
  </si>
  <si>
    <t>SWE</t>
  </si>
  <si>
    <t>SWE=Swedish</t>
  </si>
  <si>
    <t>SYR</t>
  </si>
  <si>
    <t>SYR=Syriac</t>
  </si>
  <si>
    <t>TAH</t>
  </si>
  <si>
    <t>TAH=Tahitian</t>
  </si>
  <si>
    <t>TAM</t>
  </si>
  <si>
    <t>TAM=Tamil</t>
  </si>
  <si>
    <t>TAT</t>
  </si>
  <si>
    <t>TAT=Tatar</t>
  </si>
  <si>
    <t>TEL</t>
  </si>
  <si>
    <t>TEL=Telugu</t>
  </si>
  <si>
    <t>TEM</t>
  </si>
  <si>
    <t>TEM=Timne</t>
  </si>
  <si>
    <t>TER</t>
  </si>
  <si>
    <t>TER=Tereno</t>
  </si>
  <si>
    <t>TET</t>
  </si>
  <si>
    <t>TET=Tetum</t>
  </si>
  <si>
    <t>TGK</t>
  </si>
  <si>
    <t>TGK=Tajik</t>
  </si>
  <si>
    <t>TGL</t>
  </si>
  <si>
    <t>TGL=Tagalog</t>
  </si>
  <si>
    <t>THA</t>
  </si>
  <si>
    <t>THA=Thai</t>
  </si>
  <si>
    <t>TIG</t>
  </si>
  <si>
    <t>TIG=Tigre</t>
  </si>
  <si>
    <t>TIR</t>
  </si>
  <si>
    <t>TIR=Tigrinya</t>
  </si>
  <si>
    <t>TIV</t>
  </si>
  <si>
    <t>TIV=Tiv</t>
  </si>
  <si>
    <t>TKL</t>
  </si>
  <si>
    <t>TKL=Tokelau</t>
  </si>
  <si>
    <t>TLI</t>
  </si>
  <si>
    <t>TLI=Tlingit</t>
  </si>
  <si>
    <t>TMH</t>
  </si>
  <si>
    <t>TMH=Tamashek</t>
  </si>
  <si>
    <t>TOG</t>
  </si>
  <si>
    <t>TOG=Tonga  (Nyasa)</t>
  </si>
  <si>
    <t>TON</t>
  </si>
  <si>
    <t>TON=Tonga  (Tonga  Islands)</t>
  </si>
  <si>
    <t>TPI</t>
  </si>
  <si>
    <t>TPI=Tok  Pisin</t>
  </si>
  <si>
    <t>TSI</t>
  </si>
  <si>
    <t>TSI=Tsimshian</t>
  </si>
  <si>
    <t>TSN</t>
  </si>
  <si>
    <t>TSN=Tswana</t>
  </si>
  <si>
    <t>TSO</t>
  </si>
  <si>
    <t>TSO=Tsonga</t>
  </si>
  <si>
    <t>TUK</t>
  </si>
  <si>
    <t>TUK=Turkmen</t>
  </si>
  <si>
    <t>TUM</t>
  </si>
  <si>
    <t>TUM=Tumbuka</t>
  </si>
  <si>
    <t>TUR</t>
  </si>
  <si>
    <t>TUR=Turkish</t>
  </si>
  <si>
    <t>TVL</t>
  </si>
  <si>
    <t>TVL=Tuvalua</t>
  </si>
  <si>
    <t>TWI</t>
  </si>
  <si>
    <t>TWI=Twi</t>
  </si>
  <si>
    <t>TYV</t>
  </si>
  <si>
    <t>TYV=Tuvinian</t>
  </si>
  <si>
    <t>UDM</t>
  </si>
  <si>
    <t>UDM=Udmurt</t>
  </si>
  <si>
    <t>UIG</t>
  </si>
  <si>
    <t>UIG=Uighur;  Uyghur</t>
  </si>
  <si>
    <t>UKR</t>
  </si>
  <si>
    <t>UKR=Ukrainian</t>
  </si>
  <si>
    <t>UMB</t>
  </si>
  <si>
    <t>UMB=Umbundu</t>
  </si>
  <si>
    <t>URD</t>
  </si>
  <si>
    <t>URD=Urdu</t>
  </si>
  <si>
    <t>UZB</t>
  </si>
  <si>
    <t>UZB=Uzbek</t>
  </si>
  <si>
    <t>VAI</t>
  </si>
  <si>
    <t>VAI=Vai</t>
  </si>
  <si>
    <t>VEN</t>
  </si>
  <si>
    <t>VEN=Venda</t>
  </si>
  <si>
    <t>VIE</t>
  </si>
  <si>
    <t>VIE=Vietnamese</t>
  </si>
  <si>
    <t>VOT</t>
  </si>
  <si>
    <t>VOT=Votic</t>
  </si>
  <si>
    <t>WAL</t>
  </si>
  <si>
    <t>WAL=Wolaitta;  Wolaytta</t>
  </si>
  <si>
    <t>WAR</t>
  </si>
  <si>
    <t>WAR=Waray</t>
  </si>
  <si>
    <t>WAS</t>
  </si>
  <si>
    <t>WAS=Washo</t>
  </si>
  <si>
    <t>WLN</t>
  </si>
  <si>
    <t>WLN=Walloon</t>
  </si>
  <si>
    <t>WOL</t>
  </si>
  <si>
    <t>WOL=Wolof</t>
  </si>
  <si>
    <t>XAL</t>
  </si>
  <si>
    <t>XAL=Kalmyk;  Oirat</t>
  </si>
  <si>
    <t>XHO</t>
  </si>
  <si>
    <t>XHO=Xhosa</t>
  </si>
  <si>
    <t>YAO</t>
  </si>
  <si>
    <t>YAO=Yao</t>
  </si>
  <si>
    <t>YAP</t>
  </si>
  <si>
    <t>YAP=Yapese</t>
  </si>
  <si>
    <t>YID</t>
  </si>
  <si>
    <t>YID=Yiddish</t>
  </si>
  <si>
    <t>YOR</t>
  </si>
  <si>
    <t>YOR=Yoruba</t>
  </si>
  <si>
    <t>ZAP</t>
  </si>
  <si>
    <t>ZAP=Zapotec</t>
  </si>
  <si>
    <t>ZEN</t>
  </si>
  <si>
    <t>ZEN=Zenaga</t>
  </si>
  <si>
    <t>ZGH</t>
  </si>
  <si>
    <t>ZGH=Standard  Moroccan  Tamazight</t>
  </si>
  <si>
    <t>ZHA</t>
  </si>
  <si>
    <t>ZHA=Zhuang;  Chuang</t>
  </si>
  <si>
    <t>ZHO</t>
  </si>
  <si>
    <t>ZHO=Chinese</t>
  </si>
  <si>
    <t>ZUL</t>
  </si>
  <si>
    <t>ZUL=Zulu</t>
  </si>
  <si>
    <t>ZUN</t>
  </si>
  <si>
    <t>ZUN=Zuni</t>
  </si>
  <si>
    <t>ZZA</t>
  </si>
  <si>
    <t>ZZA=Zaza;  Dimili;  Dimli;  Kirdki;  Kirmanjki;  Zazaki</t>
  </si>
  <si>
    <t>ENCOUNTER</t>
  </si>
  <si>
    <t>ADMITTING_SOURCE</t>
  </si>
  <si>
    <t>Default Admit Source</t>
  </si>
  <si>
    <t>NON-TRANSFER</t>
  </si>
  <si>
    <t>admission_source</t>
  </si>
  <si>
    <t>admit_source</t>
  </si>
  <si>
    <t>VISIT_OCCURRENCE</t>
  </si>
  <si>
    <t>admitted_from_concept_id</t>
  </si>
  <si>
    <t>AF</t>
  </si>
  <si>
    <t>AF=Adult  Foster  Home</t>
  </si>
  <si>
    <t>AL</t>
  </si>
  <si>
    <t>AL=Assisted  Living  Facility</t>
  </si>
  <si>
    <t>TRANSFER</t>
  </si>
  <si>
    <t>AV</t>
  </si>
  <si>
    <t>AV=Ambulatory  Visit</t>
  </si>
  <si>
    <t>OUTPATIENT SERVICE</t>
  </si>
  <si>
    <t>ED</t>
  </si>
  <si>
    <t>ED=Emergency  Department</t>
  </si>
  <si>
    <t>ES</t>
  </si>
  <si>
    <t>ES=Emergency Medical Service</t>
  </si>
  <si>
    <t>HH</t>
  </si>
  <si>
    <t>HH=Home  Health</t>
  </si>
  <si>
    <t>HO</t>
  </si>
  <si>
    <t>HO=Home  /  Self  Care</t>
  </si>
  <si>
    <t>Home</t>
  </si>
  <si>
    <t>HS</t>
  </si>
  <si>
    <t>HS=Hospice</t>
  </si>
  <si>
    <t>FROM HOSPICE</t>
  </si>
  <si>
    <t>IP</t>
  </si>
  <si>
    <t>IP=Other  Acute  Inpatient  Hospital</t>
  </si>
  <si>
    <t>NH</t>
  </si>
  <si>
    <t>NH=Nursing  Home  (Includes  ICF)</t>
  </si>
  <si>
    <t>RH</t>
  </si>
  <si>
    <t>RH=Rehabilitation  Facility</t>
  </si>
  <si>
    <t>FROM SHANDS REHAB</t>
  </si>
  <si>
    <t>RS</t>
  </si>
  <si>
    <t>RS=Residential  Facility</t>
  </si>
  <si>
    <t>SN</t>
  </si>
  <si>
    <t>SN=Skilled  Nursing  Facility</t>
  </si>
  <si>
    <t>FROM SKILLED NURSING OR ICF</t>
  </si>
  <si>
    <t>IH</t>
  </si>
  <si>
    <t>IH=Intra-hospital</t>
  </si>
  <si>
    <t>FROM ANOTHER HOSPITAL</t>
  </si>
  <si>
    <t>OTHER OR UNKNOWN</t>
  </si>
  <si>
    <t>PAYER_TYPE_PRIMARY</t>
  </si>
  <si>
    <t>1</t>
  </si>
  <si>
    <t>1=MEDICARE</t>
  </si>
  <si>
    <t>MEDICARE</t>
  </si>
  <si>
    <t>payer</t>
  </si>
  <si>
    <t>11</t>
  </si>
  <si>
    <t>11=Medicare  (Managed  Care)</t>
  </si>
  <si>
    <t>111</t>
  </si>
  <si>
    <t>111=Medicare  HMO</t>
  </si>
  <si>
    <t>MEDICARE HMO</t>
  </si>
  <si>
    <t>112</t>
  </si>
  <si>
    <t>112=Medicare  PPO</t>
  </si>
  <si>
    <t>113</t>
  </si>
  <si>
    <t>113=Medicare  POS</t>
  </si>
  <si>
    <t>119</t>
  </si>
  <si>
    <t>119=Medicare  Managed  Care  Other</t>
  </si>
  <si>
    <t>12</t>
  </si>
  <si>
    <t>12=Medicare  (Non-managed  Care)</t>
  </si>
  <si>
    <t>121</t>
  </si>
  <si>
    <t>121=Medicare  FFS</t>
  </si>
  <si>
    <t>122</t>
  </si>
  <si>
    <t>122=Medicare  Drug  Benefit</t>
  </si>
  <si>
    <t>123</t>
  </si>
  <si>
    <t>123=Medicare  Medical  Savings  Account  (MSA)</t>
  </si>
  <si>
    <t>129</t>
  </si>
  <si>
    <t>129=Medicare  Non-managed  Care  Other</t>
  </si>
  <si>
    <t>13</t>
  </si>
  <si>
    <t>13=Medicare  Hospice</t>
  </si>
  <si>
    <t>14</t>
  </si>
  <si>
    <t>14=Dual  Eligibility  Medicare/Medicaid  Organization</t>
  </si>
  <si>
    <t>19</t>
  </si>
  <si>
    <t>19=Medicare  Other</t>
  </si>
  <si>
    <t>191</t>
  </si>
  <si>
    <t>191=Medicare  Pharmacy  Benefit  Manager</t>
  </si>
  <si>
    <t>2</t>
  </si>
  <si>
    <t>2=MEDICAID</t>
  </si>
  <si>
    <t>MEDICAID</t>
  </si>
  <si>
    <t>Default payer group</t>
  </si>
  <si>
    <t>MISSING</t>
  </si>
  <si>
    <t>JAX CHARITY</t>
  </si>
  <si>
    <t>CMS</t>
  </si>
  <si>
    <t>21</t>
  </si>
  <si>
    <t>21=Medicaid  (Managed  Care)</t>
  </si>
  <si>
    <t>211</t>
  </si>
  <si>
    <t>211=Medicaid  HMO</t>
  </si>
  <si>
    <t>MEDICAID HMO</t>
  </si>
  <si>
    <t>212</t>
  </si>
  <si>
    <t>212=Medicaid  PPO</t>
  </si>
  <si>
    <t>213</t>
  </si>
  <si>
    <t>213=Medicaid  PCCM  (Primary  Care  Case  Management)</t>
  </si>
  <si>
    <t>219</t>
  </si>
  <si>
    <t>219=Medicaid  Managed  Care  Other</t>
  </si>
  <si>
    <t>22</t>
  </si>
  <si>
    <t>22=Medicaid  (Non-managed  Care  Plan)</t>
  </si>
  <si>
    <t>23</t>
  </si>
  <si>
    <t>23=Medicaid/SCHIP</t>
  </si>
  <si>
    <t>24</t>
  </si>
  <si>
    <t>24=Medicaid  Applicant</t>
  </si>
  <si>
    <t>25</t>
  </si>
  <si>
    <t>25=Medicaid  -  Out  of  State</t>
  </si>
  <si>
    <t>26</t>
  </si>
  <si>
    <t>26=Medicaid  –  Long  Term  Care</t>
  </si>
  <si>
    <t>29</t>
  </si>
  <si>
    <t>29=Medicaid  Other</t>
  </si>
  <si>
    <t>291</t>
  </si>
  <si>
    <t>291=Medicaid  Pharmacy  Benefit  Manager</t>
  </si>
  <si>
    <t>299</t>
  </si>
  <si>
    <t>299=Medicaid  -  Dental</t>
  </si>
  <si>
    <t>3</t>
  </si>
  <si>
    <t>3=OTHER  GOVERNMENT  (Federal/State/Local)  (excluding  Department  of  Corrections)</t>
  </si>
  <si>
    <t>FEDERAL</t>
  </si>
  <si>
    <t>31</t>
  </si>
  <si>
    <t>31=Department  of  Defense</t>
  </si>
  <si>
    <t>311</t>
  </si>
  <si>
    <t>311=TRICARE  (CHAMPUS)</t>
  </si>
  <si>
    <t>3111</t>
  </si>
  <si>
    <t>3111=TRICARE  Prime—HMO</t>
  </si>
  <si>
    <t>3112</t>
  </si>
  <si>
    <t>3112=TRICARE  Extra—PPO</t>
  </si>
  <si>
    <t>3113</t>
  </si>
  <si>
    <t>3113=TRICARE  Standard  -  Fee  For  Service</t>
  </si>
  <si>
    <t>3114</t>
  </si>
  <si>
    <t>3114=TRICARE  For  Life--Medicare  Supplement</t>
  </si>
  <si>
    <t>3115</t>
  </si>
  <si>
    <t>3115=TRICARE  Reserve  Select</t>
  </si>
  <si>
    <t>3116</t>
  </si>
  <si>
    <t>3116=Uniformed  Services  Family  Health  Plan  (USFHP)  --  HMO</t>
  </si>
  <si>
    <t>3119</t>
  </si>
  <si>
    <t>3119=Department  of  Defense  -  (other)</t>
  </si>
  <si>
    <t>312</t>
  </si>
  <si>
    <t>312=Military  Treatment  Facility</t>
  </si>
  <si>
    <t>3121</t>
  </si>
  <si>
    <t>3121=Enrolled  Prime—HMO</t>
  </si>
  <si>
    <t>3122</t>
  </si>
  <si>
    <t>3122=Non-enrolled  Space  Available</t>
  </si>
  <si>
    <t>3123</t>
  </si>
  <si>
    <t>3123=TRICARE  For  Life  (TFL)</t>
  </si>
  <si>
    <t>313</t>
  </si>
  <si>
    <t>313=Dental  --Stand  Alone</t>
  </si>
  <si>
    <t>32</t>
  </si>
  <si>
    <t>32=Department  of  Veterans  Affairs</t>
  </si>
  <si>
    <t>321</t>
  </si>
  <si>
    <t>321=Veteran  care--Care  provided  to  Veterans</t>
  </si>
  <si>
    <t>3211</t>
  </si>
  <si>
    <t>3211=Direct  Care--Care  provided  in  VA  facilities</t>
  </si>
  <si>
    <t>3212</t>
  </si>
  <si>
    <t>3212=Indirect  Care--Care  provided  outside  VA  facilities</t>
  </si>
  <si>
    <t>32121</t>
  </si>
  <si>
    <t>32121=Fee  Basis</t>
  </si>
  <si>
    <t>32122</t>
  </si>
  <si>
    <t>32122=Foreign  Fee/Foreign  Medical  Program  (FMP)</t>
  </si>
  <si>
    <t>32123</t>
  </si>
  <si>
    <t>32123=Contract  Nursing  Home/Community  Nursing  Home</t>
  </si>
  <si>
    <t>32124</t>
  </si>
  <si>
    <t>32124=State  Veterans  Home</t>
  </si>
  <si>
    <t>32125</t>
  </si>
  <si>
    <t>32125=Sharing  Agreements</t>
  </si>
  <si>
    <t>32126</t>
  </si>
  <si>
    <t>32126=Other  Federal  Agency</t>
  </si>
  <si>
    <t>32127</t>
  </si>
  <si>
    <t>32127=Dental  Care</t>
  </si>
  <si>
    <t>32128</t>
  </si>
  <si>
    <t>32128=Vision  Care</t>
  </si>
  <si>
    <t>322</t>
  </si>
  <si>
    <t>322=Non-veteran  care</t>
  </si>
  <si>
    <t>3221</t>
  </si>
  <si>
    <t>3221=Civilian  Health  and  Medical  Program  for  the  VA  (CHAMPVA)</t>
  </si>
  <si>
    <t>3222</t>
  </si>
  <si>
    <t>3222=Spina  Bifida  Health  Care  Program  (SB)</t>
  </si>
  <si>
    <t>3223</t>
  </si>
  <si>
    <t>3223=Children  of  Women  Vietnam  Veterans  (CWVV)</t>
  </si>
  <si>
    <t>3229</t>
  </si>
  <si>
    <t>3229=Other  non-veteran  care</t>
  </si>
  <si>
    <t>33</t>
  </si>
  <si>
    <t>33=Indian  Health  Service  or  Tribe</t>
  </si>
  <si>
    <t>331</t>
  </si>
  <si>
    <t>331=Indian  Health  Service  –  Regular</t>
  </si>
  <si>
    <t>332</t>
  </si>
  <si>
    <t>332=Indian  Health  Service  –  Contract</t>
  </si>
  <si>
    <t>333</t>
  </si>
  <si>
    <t>333=Indian  Health  Service  -  Managed  Care</t>
  </si>
  <si>
    <t>334</t>
  </si>
  <si>
    <t>334=Indian  Tribe  -  Sponsored  Coverage</t>
  </si>
  <si>
    <t>34</t>
  </si>
  <si>
    <t>34=HRSA  Program</t>
  </si>
  <si>
    <t>341</t>
  </si>
  <si>
    <t>341=Title  V  (MCH  Block  Grant)</t>
  </si>
  <si>
    <t>342</t>
  </si>
  <si>
    <t>342=Migrant  Health  Program</t>
  </si>
  <si>
    <t>343</t>
  </si>
  <si>
    <t>343=Ryan  White  Act</t>
  </si>
  <si>
    <t>349</t>
  </si>
  <si>
    <t>349=Other</t>
  </si>
  <si>
    <t>Medicaid - Other</t>
  </si>
  <si>
    <t>35</t>
  </si>
  <si>
    <t>35=Black  Lung</t>
  </si>
  <si>
    <t>36</t>
  </si>
  <si>
    <t>36=State  Government</t>
  </si>
  <si>
    <t>361</t>
  </si>
  <si>
    <t>361=State  SCHIP  program  (codes  for  individual  states)</t>
  </si>
  <si>
    <t>362</t>
  </si>
  <si>
    <t>362=Specific  state  programs  (list/  local  code)</t>
  </si>
  <si>
    <t>369</t>
  </si>
  <si>
    <t>369=State,  not  otherwise  specified  (other  state)</t>
  </si>
  <si>
    <t>37</t>
  </si>
  <si>
    <t>37=Local  Government</t>
  </si>
  <si>
    <t>371</t>
  </si>
  <si>
    <t>371=Local  -  Managed  care</t>
  </si>
  <si>
    <t>3711</t>
  </si>
  <si>
    <t>3711=HMO</t>
  </si>
  <si>
    <t>3712</t>
  </si>
  <si>
    <t>3712=PPO</t>
  </si>
  <si>
    <t>3713</t>
  </si>
  <si>
    <t>3713=POS</t>
  </si>
  <si>
    <t>372</t>
  </si>
  <si>
    <t>372=FFS/Indemnity</t>
  </si>
  <si>
    <t>379</t>
  </si>
  <si>
    <t>379=Local,  not  otherwise  specified  (other  local,  county)</t>
  </si>
  <si>
    <t>38</t>
  </si>
  <si>
    <t>38=Other  Government  (Federal,  State,  Local  not  specified)</t>
  </si>
  <si>
    <t>381</t>
  </si>
  <si>
    <t>381=Federal,  State,  Local  not  specified  managed  care</t>
  </si>
  <si>
    <t>3811</t>
  </si>
  <si>
    <t>3811=Federal,  State,  Local  not  specified  -  HMO</t>
  </si>
  <si>
    <t>3812</t>
  </si>
  <si>
    <t>3812=Federal,  State,  Local  not  specified  -  PPO</t>
  </si>
  <si>
    <t>3813</t>
  </si>
  <si>
    <t>3813=Federal,  State,  Local  not  specified  -  POS</t>
  </si>
  <si>
    <t>3819</t>
  </si>
  <si>
    <t>3819=Federal,  State,  Local  not  specified  -  not  specified  managed  care</t>
  </si>
  <si>
    <t>382</t>
  </si>
  <si>
    <t>382=Federal,  State,  Local  not  specified  -  FFS</t>
  </si>
  <si>
    <t>389</t>
  </si>
  <si>
    <t>389=Federal,  State,  Local  not  specified  -  Other</t>
  </si>
  <si>
    <t>39</t>
  </si>
  <si>
    <t>39=Other  Federal</t>
  </si>
  <si>
    <t>391</t>
  </si>
  <si>
    <t>391=Federal  Employee  Health  Plan  –  Use  when  known.</t>
  </si>
  <si>
    <t>4</t>
  </si>
  <si>
    <t>4=DEPARTMENTS  OF  CORRECTIONS</t>
  </si>
  <si>
    <t>41</t>
  </si>
  <si>
    <t>41=Corrections  Federal</t>
  </si>
  <si>
    <t>42</t>
  </si>
  <si>
    <t>42=Corrections  State</t>
  </si>
  <si>
    <t>43</t>
  </si>
  <si>
    <t>43=Corrections  Local</t>
  </si>
  <si>
    <t>44</t>
  </si>
  <si>
    <t>44=Corrections  Unknown  Level</t>
  </si>
  <si>
    <t>5</t>
  </si>
  <si>
    <t>5=PRIVATE  HEALTH  INSURANCE</t>
  </si>
  <si>
    <t>PRIVATE</t>
  </si>
  <si>
    <t>51</t>
  </si>
  <si>
    <t>51=Managed  Care  (Private)</t>
  </si>
  <si>
    <t>MANAGED CARE</t>
  </si>
  <si>
    <t>511</t>
  </si>
  <si>
    <t>511=Commercial  Managed  Care  -  HMO</t>
  </si>
  <si>
    <t>512</t>
  </si>
  <si>
    <t>512=Commercial  Managed  Care  -  PPO</t>
  </si>
  <si>
    <t>513</t>
  </si>
  <si>
    <t>513=Commercial  Managed  Care  -  POS</t>
  </si>
  <si>
    <t>514</t>
  </si>
  <si>
    <t>514=Exclusive  Provider  Organization</t>
  </si>
  <si>
    <t>515</t>
  </si>
  <si>
    <t>515=Gatekeeper  PPO  (GPPO)</t>
  </si>
  <si>
    <t>516</t>
  </si>
  <si>
    <t>516=Commercial  Managed  Care  -  Pharmacy  Benefit  Manager</t>
  </si>
  <si>
    <t>517</t>
  </si>
  <si>
    <t>517=Commercial  Managed  Care  -  Dental</t>
  </si>
  <si>
    <t>519</t>
  </si>
  <si>
    <t>519=Managed  Care,  Other  (non  HMO)</t>
  </si>
  <si>
    <t>52</t>
  </si>
  <si>
    <t>52=Private  Health  Insurance  -  Indemnity</t>
  </si>
  <si>
    <t>521</t>
  </si>
  <si>
    <t>521=Commercial  Indemnity</t>
  </si>
  <si>
    <t>522</t>
  </si>
  <si>
    <t>522=Self-insured  (ERISA)  Administrative  Services  Only  (ASO)  plan</t>
  </si>
  <si>
    <t>523</t>
  </si>
  <si>
    <t>523=Medicare  supplemental  policy  (as  second  payer)</t>
  </si>
  <si>
    <t>524</t>
  </si>
  <si>
    <t>524=Indemnity  Insurance  -  Dental</t>
  </si>
  <si>
    <t>529</t>
  </si>
  <si>
    <t>529=Private  health  insurance—other  commercial  Indemnity</t>
  </si>
  <si>
    <t>COMMERCIAL</t>
  </si>
  <si>
    <t>53</t>
  </si>
  <si>
    <t>53=Managed  Care  (private)  or  private  health  insurance  (indemnity),  not  otherwise  specified</t>
  </si>
  <si>
    <t>54</t>
  </si>
  <si>
    <t>54=Organized  Delivery  System</t>
  </si>
  <si>
    <t>55</t>
  </si>
  <si>
    <t>55=Small  Employer  Purchasing  Group</t>
  </si>
  <si>
    <t>56</t>
  </si>
  <si>
    <t>56=Specialized  Stand  Alone  Plan</t>
  </si>
  <si>
    <t>561</t>
  </si>
  <si>
    <t>561=Dental</t>
  </si>
  <si>
    <t>562</t>
  </si>
  <si>
    <t>562=Vision  Other  Private  Insurance</t>
  </si>
  <si>
    <t>6</t>
  </si>
  <si>
    <t>6=BLUE  CROSS/BLUE  SHIELD</t>
  </si>
  <si>
    <t>BLUE CROSS</t>
  </si>
  <si>
    <t>61</t>
  </si>
  <si>
    <t>61=BC  Managed  Care</t>
  </si>
  <si>
    <t>611</t>
  </si>
  <si>
    <t>611=BC  Managed  Care  –  HMO</t>
  </si>
  <si>
    <t>612</t>
  </si>
  <si>
    <t>612=BC  Managed  Care  –  PPO</t>
  </si>
  <si>
    <t>613</t>
  </si>
  <si>
    <t>613=BC  Managed  Care  –  POS</t>
  </si>
  <si>
    <t>614</t>
  </si>
  <si>
    <t>614=BC  Managed  Care  -  Dental</t>
  </si>
  <si>
    <t>619</t>
  </si>
  <si>
    <t>619=BC  Managed  Care  –  Other</t>
  </si>
  <si>
    <t>62</t>
  </si>
  <si>
    <t>62=BC  Insurance  Indemnity</t>
  </si>
  <si>
    <t>621</t>
  </si>
  <si>
    <t>621=BC  Indemnity</t>
  </si>
  <si>
    <t>622</t>
  </si>
  <si>
    <t>622=BC  Self-insured  (ERISA)  Administrative  Services  Only  (ASO)Plan</t>
  </si>
  <si>
    <t>623</t>
  </si>
  <si>
    <t>623=BC  Medicare  Supplemental  Plan</t>
  </si>
  <si>
    <t>629</t>
  </si>
  <si>
    <t>629=BC  Indemnity  -  Dental</t>
  </si>
  <si>
    <t>7</t>
  </si>
  <si>
    <t>7=MANAGED  CARE,  UNSPECIFIED  (to  be  used  only  if  one  can't  distinguish  public  from  private)</t>
  </si>
  <si>
    <t>71</t>
  </si>
  <si>
    <t>71=HMO</t>
  </si>
  <si>
    <t>72</t>
  </si>
  <si>
    <t>72=PPO</t>
  </si>
  <si>
    <t>73</t>
  </si>
  <si>
    <t>73=POS</t>
  </si>
  <si>
    <t>79</t>
  </si>
  <si>
    <t>79=Other  Managed  Care</t>
  </si>
  <si>
    <t>8</t>
  </si>
  <si>
    <t>8=NO  PAYMENT  from  an  Organization/Agency/Program/Private  Payer  Listed</t>
  </si>
  <si>
    <t>CHARITY</t>
  </si>
  <si>
    <t>81</t>
  </si>
  <si>
    <t>81=Self-pay</t>
  </si>
  <si>
    <t>SELF PAY</t>
  </si>
  <si>
    <t>82</t>
  </si>
  <si>
    <t>82=No  Charge</t>
  </si>
  <si>
    <t>821</t>
  </si>
  <si>
    <t>821=Charity</t>
  </si>
  <si>
    <t>822</t>
  </si>
  <si>
    <t>822=Professional  Courtesy</t>
  </si>
  <si>
    <t>823</t>
  </si>
  <si>
    <t>823=Research/Clinical  Trial</t>
  </si>
  <si>
    <t>83</t>
  </si>
  <si>
    <t>83=Refusal  to  Pay/Bad  Debt</t>
  </si>
  <si>
    <t>84</t>
  </si>
  <si>
    <t>84=Hill  Burton  Free  Care</t>
  </si>
  <si>
    <t>85</t>
  </si>
  <si>
    <t>85=Research/Donor</t>
  </si>
  <si>
    <t>89</t>
  </si>
  <si>
    <t>89=No  Payment,  Other</t>
  </si>
  <si>
    <t>9</t>
  </si>
  <si>
    <t>9=MISCELLANEOUS/OTHER</t>
  </si>
  <si>
    <t>91</t>
  </si>
  <si>
    <t>91=Foreign  National</t>
  </si>
  <si>
    <t>92</t>
  </si>
  <si>
    <t>92=Other  (Non-government)</t>
  </si>
  <si>
    <t>93</t>
  </si>
  <si>
    <t>93=Disability  Insurance</t>
  </si>
  <si>
    <t>94</t>
  </si>
  <si>
    <t>94=Long-term  Care  Insurance</t>
  </si>
  <si>
    <t>95</t>
  </si>
  <si>
    <t>95=Worker's  Compensation</t>
  </si>
  <si>
    <t>WORKERS COMP</t>
  </si>
  <si>
    <t>951</t>
  </si>
  <si>
    <t>951=Worker's  Comp  HMO</t>
  </si>
  <si>
    <t>953</t>
  </si>
  <si>
    <t>953=Worker's  Comp  Fee-for-Service</t>
  </si>
  <si>
    <t>954</t>
  </si>
  <si>
    <t>954=Worker’s  Comp  Other  Managed  Care</t>
  </si>
  <si>
    <t>959</t>
  </si>
  <si>
    <t>959=Worker's  Comp,  Other  unspecified</t>
  </si>
  <si>
    <t>96</t>
  </si>
  <si>
    <t>96=Auto  Insurance  (includes  no  fault)</t>
  </si>
  <si>
    <t>97</t>
  </si>
  <si>
    <t>97=Legal  Liability  /  Liability  Insurance</t>
  </si>
  <si>
    <t>98</t>
  </si>
  <si>
    <t>98=Other  specified  but  not  otherwise  classifiable  (includes  Hospice  -  Unspecified  plan)</t>
  </si>
  <si>
    <t>99</t>
  </si>
  <si>
    <t>99=No  Typology  Code  available  for  payment  source</t>
  </si>
  <si>
    <t>9999</t>
  </si>
  <si>
    <t>9999=Unavailable  /  No  Payer  Specified  /  Blank</t>
  </si>
  <si>
    <t>VITAL</t>
  </si>
  <si>
    <t>SMOKING</t>
  </si>
  <si>
    <t>Default Smoking Value</t>
  </si>
  <si>
    <t>smoking_status</t>
  </si>
  <si>
    <t>01=Current  every  day  smoker</t>
  </si>
  <si>
    <t>CURRENT</t>
  </si>
  <si>
    <t>CURRENT EVERY DAY SMOKER</t>
  </si>
  <si>
    <t>OBSERVATION</t>
  </si>
  <si>
    <t>02=Current  some  day  smoker</t>
  </si>
  <si>
    <t>CURRENT SOME DAY SMOKER</t>
  </si>
  <si>
    <t>03=Former  smoker</t>
  </si>
  <si>
    <t>FORMER</t>
  </si>
  <si>
    <t>FORMER SMOKER</t>
  </si>
  <si>
    <t>04=Never  smoker</t>
  </si>
  <si>
    <t>NEVER</t>
  </si>
  <si>
    <t>PASSIVE SMOKE EXPOSURE - NEVER SMOKER</t>
  </si>
  <si>
    <t>NEVER SMOKER</t>
  </si>
  <si>
    <t>05=Smoker,  current  status  unknown</t>
  </si>
  <si>
    <t>SMOKER, CURRENT STATUS UNKNOWN</t>
  </si>
  <si>
    <t>06=Unknown  if  ever  smoked</t>
  </si>
  <si>
    <t>07=Heavy  tobacco  smoker</t>
  </si>
  <si>
    <t>HEAVY TOBACCO SMOKER</t>
  </si>
  <si>
    <t>08</t>
  </si>
  <si>
    <t>08=Light  tobacco  smoker</t>
  </si>
  <si>
    <t>LIGHT TOBACCO SMOKER</t>
  </si>
  <si>
    <t>RAW_ADMITTING_SOURCE</t>
  </si>
  <si>
    <t>EMERGENCY ROOM</t>
  </si>
  <si>
    <t>HOMECARE</t>
  </si>
  <si>
    <t>FROM CUSTODIAL CARE</t>
  </si>
  <si>
    <t>FROM MATERNITY FACILITY</t>
  </si>
  <si>
    <t>NI in ADMITTING_SOURCE</t>
  </si>
  <si>
    <t>0</t>
  </si>
  <si>
    <t>NULL, NI, OT in ADMITTING_SOURCE</t>
  </si>
  <si>
    <t>EXTRAMURAL BIRTH</t>
  </si>
  <si>
    <t>INTRAMURAL BIRTH</t>
  </si>
  <si>
    <t>OT in ADMITTING_SOURCE FOR NOT NULL FACILITY ID, AV FOR FACILITYID = NULL</t>
  </si>
  <si>
    <t>ROUTINE UNSCHEDULED</t>
  </si>
  <si>
    <t>ORGAN PROCUREMENT</t>
  </si>
  <si>
    <t>FROM NON SHANDS PSYCH OR REHAB HOSPITAL</t>
  </si>
  <si>
    <t>FROM SHANDS UF</t>
  </si>
  <si>
    <t>OT in ADMITTING_SOURCE</t>
  </si>
  <si>
    <t>SN in ADMITTING_SOURCE</t>
  </si>
  <si>
    <t>FROM SPECIALITY HOSPITAL</t>
  </si>
  <si>
    <t>FROM AMB SURG CENTER</t>
  </si>
  <si>
    <t>INTERNAL TRANSFER</t>
  </si>
  <si>
    <t>STRUCTURED OUTPATIENT UNIT</t>
  </si>
  <si>
    <t>FROM ANOTHER TYPE OF HEALTHCARE FACILITY</t>
  </si>
  <si>
    <t>NON HEALTHCARE FACILITY</t>
  </si>
  <si>
    <t>IP in ADMITTING_SOURCE</t>
  </si>
  <si>
    <t>CLINIC OR PHYSICIAN REFERRAL</t>
  </si>
  <si>
    <t>FROM SHANDS VISTA</t>
  </si>
  <si>
    <t>ROUTINE SCHEDULED</t>
  </si>
  <si>
    <t>COURT OR LAW ENFORCEMENT</t>
  </si>
  <si>
    <t>IP in ADMITTING_SOURCE FOR NOT NULL FACILITY ID, RS FOR FACILITYID = NULL</t>
  </si>
  <si>
    <t>RAW_SMOKING</t>
  </si>
  <si>
    <t>Current smokeless tobacco user</t>
  </si>
  <si>
    <t>Smoker, current status unknown""</t>
  </si>
  <si>
    <t>Current every day smoker</t>
  </si>
  <si>
    <t>Heavy smoker</t>
  </si>
  <si>
    <t>Current smoker</t>
  </si>
  <si>
    <t>Smoking greater than 40 pack years</t>
  </si>
  <si>
    <t>Never smoked cigarettes</t>
  </si>
  <si>
    <t>Heavy tobacco smoker</t>
  </si>
  <si>
    <t>History of smoking</t>
  </si>
  <si>
    <t>Smoking greater than 30 pack years</t>
  </si>
  <si>
    <t>Never smoker</t>
  </si>
  <si>
    <t>Smokeless tobacco use</t>
  </si>
  <si>
    <t>Cigarette smoker</t>
  </si>
  <si>
    <t>Current some day smoker</t>
  </si>
  <si>
    <t>Ex-heavy cigarette smoker (20-39 per day)</t>
  </si>
  <si>
    <t>Never Assessed</t>
  </si>
  <si>
    <t>Nonsmoker</t>
  </si>
  <si>
    <t>Current non-smoker</t>
  </si>
  <si>
    <t>Declined smoking cessation</t>
  </si>
  <si>
    <t>Ex-smoker for more than 1 year</t>
  </si>
  <si>
    <t>Second hand tobacco smoke exposure</t>
  </si>
  <si>
    <t>Quit smoking</t>
  </si>
  <si>
    <t>Tobacco smoking status unknown</t>
  </si>
  <si>
    <t>Cigar smoker motivated to quit</t>
  </si>
  <si>
    <t>Never smoked any substance</t>
  </si>
  <si>
    <t>Light tobacco smoker</t>
  </si>
  <si>
    <t>Ex-smoker</t>
  </si>
  <si>
    <t>Heavy tobacco smoker &gt;10 cigarettes per day</t>
  </si>
  <si>
    <t>Former smoker, stopped smoking in distant pa"</t>
  </si>
  <si>
    <t>Marijuana smoker</t>
  </si>
  <si>
    <t>Smoker</t>
  </si>
  <si>
    <t>Former cigarette smoker</t>
  </si>
  <si>
    <t>History of cigarette smoking</t>
  </si>
  <si>
    <t>Former light tobacco smoker</t>
  </si>
  <si>
    <t>Unknown If Ever Smoked</t>
  </si>
  <si>
    <t>Occasional tobacco smoker</t>
  </si>
  <si>
    <t>Never a smoker</t>
  </si>
  <si>
    <t>Active smoker</t>
  </si>
  <si>
    <t>Encounter for smoking cessation counseling</t>
  </si>
  <si>
    <t>Cigar smoker</t>
  </si>
  <si>
    <t>Former smoker</t>
  </si>
  <si>
    <t>Current smoker on some days</t>
  </si>
  <si>
    <t>N/A patient le</t>
  </si>
  <si>
    <t>Smoking addiction</t>
  </si>
  <si>
    <t>Smoking trying to quit</t>
  </si>
  <si>
    <t>Passive smoker</t>
  </si>
  <si>
    <t>Non-smoker</t>
  </si>
  <si>
    <t>SINGLE</t>
  </si>
  <si>
    <t>marital_status</t>
  </si>
  <si>
    <t>?</t>
  </si>
  <si>
    <t>UNKNOWN</t>
  </si>
  <si>
    <t>Information not available</t>
  </si>
  <si>
    <t>MARRIED</t>
  </si>
  <si>
    <t>LIFE PARTNER/SIG OTHER</t>
  </si>
  <si>
    <t>DIVORCED</t>
  </si>
  <si>
    <t>SEPARATED</t>
  </si>
  <si>
    <t>WIDOWED</t>
  </si>
  <si>
    <t>EMERGENCY</t>
  </si>
  <si>
    <t>emergent</t>
  </si>
  <si>
    <t>EMERGENT</t>
  </si>
  <si>
    <t>admit_priority</t>
  </si>
  <si>
    <t>URGENT</t>
  </si>
  <si>
    <t>NON-EMERGENCY</t>
  </si>
  <si>
    <t>ROUTINE ELECTIVE</t>
  </si>
  <si>
    <t>Default Admit Priority</t>
  </si>
  <si>
    <t>Default Surgery Type</t>
  </si>
  <si>
    <t>surgery_type</t>
  </si>
  <si>
    <t>sched_service</t>
  </si>
  <si>
    <t>or_case_schedule</t>
  </si>
  <si>
    <t>BURN SURGERY</t>
  </si>
  <si>
    <t>CT_SURGERY</t>
  </si>
  <si>
    <t>THORACIC/CARDIOVASCULAR SURGERY</t>
  </si>
  <si>
    <t>THORACIC CARDIOVASCULAR SURGERY</t>
  </si>
  <si>
    <t>THORACIC CARDIOVASCULAR</t>
  </si>
  <si>
    <t>CARDIOVASCULAR SURGERY</t>
  </si>
  <si>
    <t>THORACIC SURGERY</t>
  </si>
  <si>
    <t>ENT</t>
  </si>
  <si>
    <t>OTOLARYNGOLOGY</t>
  </si>
  <si>
    <t>ORAL SURGERY</t>
  </si>
  <si>
    <t>OTOLARYNGOLOGY COMMUNITY</t>
  </si>
  <si>
    <t>GASTROINTENSTINAL_SURGERY</t>
  </si>
  <si>
    <t>COLORECTAL SURGERY</t>
  </si>
  <si>
    <t>MINIMALLY INVASIVE SURGERY</t>
  </si>
  <si>
    <t>INTERVENTIONAL_CARDIOLOGY</t>
  </si>
  <si>
    <t>ADULT ELECTROPHYSIOLOGY CARDIO</t>
  </si>
  <si>
    <t>ADULT INTERVENTIONAL CARDIOLOGY</t>
  </si>
  <si>
    <t>MEDICINE_GI</t>
  </si>
  <si>
    <t>MEDICINE GASTROENTEROLOGY</t>
  </si>
  <si>
    <t>NEUROSURGERY</t>
  </si>
  <si>
    <t>NEUROLOGY</t>
  </si>
  <si>
    <t>NEUROSURGERY SIMED</t>
  </si>
  <si>
    <t>OB_GYN</t>
  </si>
  <si>
    <t>GYNECOLOGY</t>
  </si>
  <si>
    <t>OBSTETRICS</t>
  </si>
  <si>
    <t>GYNECOLOGY COMMUNITY</t>
  </si>
  <si>
    <t>OBSTETRICS COMMUNITY</t>
  </si>
  <si>
    <t>OPHTHALMOLOGY</t>
  </si>
  <si>
    <t>ORTHO</t>
  </si>
  <si>
    <t>ORTHOPAEDICS</t>
  </si>
  <si>
    <t>ORTHOPAEDICS SIMED</t>
  </si>
  <si>
    <t>ORTHOPAEDICS TOI</t>
  </si>
  <si>
    <t>PEDIATRIC_SURGERY</t>
  </si>
  <si>
    <t>CONGENITAL HEART CENTER</t>
  </si>
  <si>
    <t>PEDIATRIC GASTROENTEROLOGY</t>
  </si>
  <si>
    <t>PEDIATRIC HEMATOLOGY ONCOLOGY</t>
  </si>
  <si>
    <t>PEDIATRIC HEMATOLOGY/ONCOLOGY</t>
  </si>
  <si>
    <t>PEDIATRIC NEPHROLOGY</t>
  </si>
  <si>
    <t>PEDIATRIC PULMONARY</t>
  </si>
  <si>
    <t>PEDIATRIC SURGERY</t>
  </si>
  <si>
    <t>PLASTIC</t>
  </si>
  <si>
    <t>PLASTIC &amp; RECONSTRUCTIVE SURGERY</t>
  </si>
  <si>
    <t>SURGICAL_ONCOLOGY</t>
  </si>
  <si>
    <t>PANCREAS &amp; BILIARY SURGERY</t>
  </si>
  <si>
    <t>BRST, MELA, SARC, ENDO SURGERY</t>
  </si>
  <si>
    <t>TRANSPLANTATION</t>
  </si>
  <si>
    <t>TRANSPLANT SURGERY</t>
  </si>
  <si>
    <t>TRAUMA</t>
  </si>
  <si>
    <t>TRAUMA - ACUTE CARE SURGERY</t>
  </si>
  <si>
    <t>UROLOGY</t>
  </si>
  <si>
    <t>VASCULAR</t>
  </si>
  <si>
    <t>VASCULAR SURGERY</t>
  </si>
  <si>
    <t>Default Anesthesia Type</t>
  </si>
  <si>
    <t>GENERAL</t>
  </si>
  <si>
    <t>sched_anesthesia_type</t>
  </si>
  <si>
    <t>GEN</t>
  </si>
  <si>
    <t>LOCAL/REGIONAL</t>
  </si>
  <si>
    <t>BL/RM</t>
  </si>
  <si>
    <t>RM MONITOR</t>
  </si>
  <si>
    <t>MAC</t>
  </si>
  <si>
    <t>CHOICE</t>
  </si>
  <si>
    <t>CONS-SEDAT</t>
  </si>
  <si>
    <t>EPI</t>
  </si>
  <si>
    <t>LOC</t>
  </si>
  <si>
    <t>AXBLK/CHOI</t>
  </si>
  <si>
    <t>SPINAL</t>
  </si>
  <si>
    <t>AXILLARY</t>
  </si>
  <si>
    <t>REG</t>
  </si>
  <si>
    <t>TOPICAL</t>
  </si>
  <si>
    <t>EPIDURAL</t>
  </si>
  <si>
    <t>MONITOR ANESTHESIA CARE</t>
  </si>
  <si>
    <t>Default Admit Type</t>
  </si>
  <si>
    <t>admitting_type</t>
  </si>
  <si>
    <t>MEDICINE</t>
  </si>
  <si>
    <t>ADULT CARDIOLOGY TEACHING</t>
  </si>
  <si>
    <t>ADULT HOSPITALIST MEDICINE</t>
  </si>
  <si>
    <t>SURGERY</t>
  </si>
  <si>
    <t>GOLD MEDICINE</t>
  </si>
  <si>
    <t>ORANGE MEDICINE</t>
  </si>
  <si>
    <t>GREEN MEDICINE</t>
  </si>
  <si>
    <t>ADULT HEART FAILURE/TRANSPLANT</t>
  </si>
  <si>
    <t>PULMONARY MEDICINE</t>
  </si>
  <si>
    <t>FAMILY PRACTICE</t>
  </si>
  <si>
    <t>MEDICINE CARDIOLOGY</t>
  </si>
  <si>
    <t>MEDICINE ONCOLOGY</t>
  </si>
  <si>
    <t>MEDICINE HEMATOLOGY</t>
  </si>
  <si>
    <t>INTERNAL MEDICINE</t>
  </si>
  <si>
    <t>REHABILITATION</t>
  </si>
  <si>
    <t>BLUE MEDICINE</t>
  </si>
  <si>
    <t>PSYCHIATRY</t>
  </si>
  <si>
    <t>EMERGENCY SERVICES</t>
  </si>
  <si>
    <t>PEDIATRIC CRITICAL CARE</t>
  </si>
  <si>
    <t>RADIOLOGY</t>
  </si>
  <si>
    <t>PEDIATRIC NEUROLOGY</t>
  </si>
  <si>
    <t>PEDIATRIC ENDOCRINOLOGY</t>
  </si>
  <si>
    <t>RADIATION ONCOLOGY</t>
  </si>
  <si>
    <t>PEDIATRIC IMMUNO. &amp; INF. DIS.</t>
  </si>
  <si>
    <t>NEURO CRITICAL CARE</t>
  </si>
  <si>
    <t>GENERAL PEDIATRICS</t>
  </si>
  <si>
    <t>SURGERY CRITICAL CARE</t>
  </si>
  <si>
    <t>GENERAL SURGERY</t>
  </si>
  <si>
    <t>Default Marital Status</t>
  </si>
  <si>
    <t>TRAUMA CENTER</t>
  </si>
  <si>
    <t>Emergent Trauma</t>
  </si>
  <si>
    <t>anesthesia_type</t>
  </si>
  <si>
    <t>Anesthesia &amp; Pain Mgmt</t>
  </si>
  <si>
    <t>Pain management (specialty)</t>
  </si>
  <si>
    <t>Inhalation anesthesia, machine system, closed, no rebreathing of primary agent</t>
  </si>
  <si>
    <t>procedure_occurrence</t>
  </si>
  <si>
    <t>Rapid sequence induction</t>
  </si>
  <si>
    <t>Operative general anesthesia</t>
  </si>
  <si>
    <t>Y80.8</t>
  </si>
  <si>
    <t>Other specified general anaesthetic</t>
  </si>
  <si>
    <t>3E053FZ</t>
  </si>
  <si>
    <t>Introduction of Intracirculatory Anesthetic into Peripheral Artery, Percutaneous Approach</t>
  </si>
  <si>
    <t>Maintenance of general anesthesia</t>
  </si>
  <si>
    <t>Inhalation anesthesia, machine system, closed, rebreathing of primary agent</t>
  </si>
  <si>
    <t>General anesthesia</t>
  </si>
  <si>
    <t>Inhalation anesthetic using muscle relaxant</t>
  </si>
  <si>
    <t>Dressing change (for other than burns) under anesthesia (other than local)</t>
  </si>
  <si>
    <t>Inhalation anesthesia, machine system, semi-closed, rebreathing of primary agent</t>
  </si>
  <si>
    <t>Modified rapid sequence induction</t>
  </si>
  <si>
    <t>3E033FZ</t>
  </si>
  <si>
    <t>Introduction of Intracirculatory Anesthetic into Peripheral Vein, Percutaneous Approach</t>
  </si>
  <si>
    <t>Multiple-breath inhalational induction</t>
  </si>
  <si>
    <t>Induction of general anesthesia</t>
  </si>
  <si>
    <t>3E050FZ</t>
  </si>
  <si>
    <t>Introduction of Intracirculatory Anesthetic into Peripheral Artery, Open Approach</t>
  </si>
  <si>
    <t>Inhalation anesthesia, machine system, semi-closed, circulation of primary agent and gases</t>
  </si>
  <si>
    <t>Inhalational induction</t>
  </si>
  <si>
    <t>Endotracheal anesthesia</t>
  </si>
  <si>
    <t>Removal foreign body, intranasal; requiring general anesthesia</t>
  </si>
  <si>
    <t>Single-breath inhalational induction</t>
  </si>
  <si>
    <t>Target controlled total intravenous anesthesia</t>
  </si>
  <si>
    <t>Dissociative anesthesia</t>
  </si>
  <si>
    <t>Intravenous induction by target-controlled infusion</t>
  </si>
  <si>
    <t>Tenotomy, percutaneous, Achilles tendon (separate procedure); general anesthesia</t>
  </si>
  <si>
    <t>High dose opiate anesthesia</t>
  </si>
  <si>
    <t>Total intravenous anesthesia</t>
  </si>
  <si>
    <t>Inhalation anesthesia, machine system, closed, circulation of primary agent</t>
  </si>
  <si>
    <t>3E030FZ</t>
  </si>
  <si>
    <t>Introduction of Intracirculatory Anesthetic into Peripheral Vein, Open Approach</t>
  </si>
  <si>
    <t>3E040FZ</t>
  </si>
  <si>
    <t>Introduction of Intracirculatory Anesthetic into Central Vein, Open Approach</t>
  </si>
  <si>
    <t>Intravenous induction of general anesthesia</t>
  </si>
  <si>
    <t>Inhalation anesthesia, machine system, semi-closed, no rebreathing of primary agent</t>
  </si>
  <si>
    <t>3E063FZ</t>
  </si>
  <si>
    <t>Introduction of Intracirculatory Anesthetic into Central Artery, Percutaneous Approach</t>
  </si>
  <si>
    <t>Inhalation general anesthesia</t>
  </si>
  <si>
    <t>General anesthesia and muscle relaxant</t>
  </si>
  <si>
    <t>Administration of inhalation anesthetic using endotracheal tube</t>
  </si>
  <si>
    <t>Rectal induction of general anesthesia</t>
  </si>
  <si>
    <t>3E060FZ</t>
  </si>
  <si>
    <t>Introduction of Intracirculatory Anesthetic into Central Artery, Open Approach</t>
  </si>
  <si>
    <t>Intramuscular induction of general anesthesia</t>
  </si>
  <si>
    <t>3E043FZ</t>
  </si>
  <si>
    <t>Introduction of Intracirculatory Anesthetic into Central Vein, Percutaneous Approach</t>
  </si>
  <si>
    <t>concept_id</t>
  </si>
  <si>
    <t>concept_code</t>
  </si>
  <si>
    <t>concept_name</t>
  </si>
  <si>
    <t>vocabulary_id</t>
  </si>
  <si>
    <t>concept_class_id</t>
  </si>
  <si>
    <t>domain_id</t>
  </si>
  <si>
    <t>ancestor_concept_id</t>
  </si>
  <si>
    <t>variable_name</t>
  </si>
  <si>
    <t>var_gen_value</t>
  </si>
  <si>
    <t>var_gen_name</t>
  </si>
  <si>
    <t>ICD10PCS</t>
  </si>
  <si>
    <t>Procedure</t>
  </si>
  <si>
    <t>general_anesthesia</t>
  </si>
  <si>
    <t>SNOMED</t>
  </si>
  <si>
    <t>OPCS4</t>
  </si>
  <si>
    <t>Ring block of fifth toe</t>
  </si>
  <si>
    <t>regional_or_local_anesthesia</t>
  </si>
  <si>
    <t>Digital nerve block in hand</t>
  </si>
  <si>
    <t>Local anesthetic facet joint nerve block</t>
  </si>
  <si>
    <t>Local anesthetic middle superior alveolar nerve block</t>
  </si>
  <si>
    <t>Extraoral approach to local anesthetic mental nerve block</t>
  </si>
  <si>
    <t>Injection of anesthetic agent into stellate ganglion</t>
  </si>
  <si>
    <t>Ocular infiltration of local anesthetic</t>
  </si>
  <si>
    <t>Local anesthetic masseter nerve block</t>
  </si>
  <si>
    <t>Local anesthetic long buccal nerve block</t>
  </si>
  <si>
    <t>Digital nerve block of little finger</t>
  </si>
  <si>
    <t>Splanchnic nerve block</t>
  </si>
  <si>
    <t>Local anesthetic long ciliary nerve block</t>
  </si>
  <si>
    <t>Local anesthetic lumbar paravertebral nerve block</t>
  </si>
  <si>
    <t>Nerve block anesthesia</t>
  </si>
  <si>
    <t>Injection of anesthetic agent into brachial plexus</t>
  </si>
  <si>
    <t>Local anesthetic hip block</t>
  </si>
  <si>
    <t>Local anesthetic intrapleural block</t>
  </si>
  <si>
    <t>Local anesthetic ulnar nerve block at elbow</t>
  </si>
  <si>
    <t>Local anesthetic digital nerve block in foot</t>
  </si>
  <si>
    <t>Local anesthetic axillary compartment block</t>
  </si>
  <si>
    <t>Local anesthetic fascia iliac block</t>
  </si>
  <si>
    <t>Epidural anesthesia</t>
  </si>
  <si>
    <t>Intravenous regional sympathetic block</t>
  </si>
  <si>
    <t>Injection of anesthetic substance, therapeutic, subdural, continuous</t>
  </si>
  <si>
    <t>Brachial plexus block by infraclavicular approach</t>
  </si>
  <si>
    <t>Local anesthetic posterior tibial nerve block</t>
  </si>
  <si>
    <t>Local anesthetic infraorbital nerve block</t>
  </si>
  <si>
    <t>Buccal infiltration of local anesthetic</t>
  </si>
  <si>
    <t>Radiofrequency destruction of stellate ganglion</t>
  </si>
  <si>
    <t>Three-in-one block</t>
  </si>
  <si>
    <t>Therapeutic caudal epidural bolus injection of anaesthetic substance</t>
  </si>
  <si>
    <t>Local anesthetic sacral epidural block</t>
  </si>
  <si>
    <t>Injection of anesthetic agent into axillary nerve</t>
  </si>
  <si>
    <t>Infiltration of local anesthesia to lacrimal sac</t>
  </si>
  <si>
    <t>Trigger point infiltration of local anesthetic</t>
  </si>
  <si>
    <t>Injection of local anesthetic into facet joint</t>
  </si>
  <si>
    <t>Palatal infiltration of local anesthetic</t>
  </si>
  <si>
    <t>Local anesthetic sural nerve block</t>
  </si>
  <si>
    <t>Injection of local anesthetic and steroid into facet joint</t>
  </si>
  <si>
    <t>Scar infiltration of local anesthetic</t>
  </si>
  <si>
    <t>Local anesthetic cervical epidural block</t>
  </si>
  <si>
    <t>Cryotherapy to splanchnic sympathetic nerve</t>
  </si>
  <si>
    <t>Celiac plexus block using fluoroscopic guidance</t>
  </si>
  <si>
    <t>Local anesthetic hip block by extracapsular approach</t>
  </si>
  <si>
    <t>Ring block of fourth toe</t>
  </si>
  <si>
    <t>Local anesthetic lesser occipital nerve block</t>
  </si>
  <si>
    <t>Intramuscular infiltration of local anesthetic</t>
  </si>
  <si>
    <t>Brachial plexus block by interscalene approach</t>
  </si>
  <si>
    <t>Local anesthetic maxillary nerve block</t>
  </si>
  <si>
    <t>Local anesthetic lingual nerve block</t>
  </si>
  <si>
    <t>Local anesthetic infiltration of eyelid</t>
  </si>
  <si>
    <t>Fluoroscopic guided thoracic sympathetic plexus block</t>
  </si>
  <si>
    <t>Stellate ganglion block using fluoroscopic guidance</t>
  </si>
  <si>
    <t>Local anesthetic serratus plane block</t>
  </si>
  <si>
    <t>Nerve block with injection of cervical spine using fluoroscopic guidance</t>
  </si>
  <si>
    <t>Low dose epidural</t>
  </si>
  <si>
    <t>Local anesthetic inferior alveolar nerve block</t>
  </si>
  <si>
    <t>Deep cervical plexus block</t>
  </si>
  <si>
    <t>Local anesthetic incisive canal nerve block</t>
  </si>
  <si>
    <t>Local anesthetic greater auricular nerve block</t>
  </si>
  <si>
    <t>Intraoral approach to local anesthetic mental nerve block</t>
  </si>
  <si>
    <t>Local anesthetic median nerve block at wrist</t>
  </si>
  <si>
    <t>Ring block of little finger</t>
  </si>
  <si>
    <t>Local anesthetic nerve block in back</t>
  </si>
  <si>
    <t>Local anesthetic nerve block</t>
  </si>
  <si>
    <t>Injection of anesthetic agent into peripheral nerve for analgesia</t>
  </si>
  <si>
    <t>Spinal anesthesia</t>
  </si>
  <si>
    <t>Pudendal nerve block: transperineal</t>
  </si>
  <si>
    <t>Local anesthetic obturator nerve block</t>
  </si>
  <si>
    <t>Obturator nerve block using fluoroscopic guidance</t>
  </si>
  <si>
    <t>Epidural injection of anesthetic substance, diagnostic, caudal, continuous</t>
  </si>
  <si>
    <t>Injection of anesthetic agent into sympathetic nerve for analgesia</t>
  </si>
  <si>
    <t>Gasserian ganglion block</t>
  </si>
  <si>
    <t>Local anesthetic median nerve block</t>
  </si>
  <si>
    <t>Intradermal infiltration of local anesthetic and steroid</t>
  </si>
  <si>
    <t>Local anesthetic musculocutaneous nerve block</t>
  </si>
  <si>
    <t>Lumbar subdural block</t>
  </si>
  <si>
    <t>Scalp infiltration with local anesthetic</t>
  </si>
  <si>
    <t>Local anesthetic infiltration of tear duct</t>
  </si>
  <si>
    <t>Ultrasonography guided erector spinae plane block</t>
  </si>
  <si>
    <t>Injection of anesthetic agent into celiac plexus with radiologic monitoring</t>
  </si>
  <si>
    <t>Local anesthetic digital nerve block of fifth toe</t>
  </si>
  <si>
    <t>Intravenous regional block</t>
  </si>
  <si>
    <t>Local anesthetic digital nerve block of great toe</t>
  </si>
  <si>
    <t>Digital nerve block of thumb</t>
  </si>
  <si>
    <t>Local anesthetic pectoral compartment nerve block</t>
  </si>
  <si>
    <t>Local anesthetic intravenous regional block</t>
  </si>
  <si>
    <t>Infiltration of episcleral space using local anesthetic</t>
  </si>
  <si>
    <t>Local anesthetic radial nerve block in upper arm</t>
  </si>
  <si>
    <t>Trigger point infiltration of local anesthetic and steroid</t>
  </si>
  <si>
    <t>Injection of local anesthetic into sacroiliac joint</t>
  </si>
  <si>
    <t>Local anesthetic superior laryngeal nerve block</t>
  </si>
  <si>
    <t>Cricothyroid injection of local anesthetic</t>
  </si>
  <si>
    <t>PECS II block</t>
  </si>
  <si>
    <t>Injection of anesthetic substance, therapeutic, subdural, differential</t>
  </si>
  <si>
    <t>Local anesthetic thoracic intrathecal block</t>
  </si>
  <si>
    <t>Local anesthetic digital nerve block of third toe</t>
  </si>
  <si>
    <t>Transsacral local anesthetic nerve block</t>
  </si>
  <si>
    <t>Ring block in hand</t>
  </si>
  <si>
    <t>Epidural injection of anesthetic substance, therapeutic, continuous, cervical</t>
  </si>
  <si>
    <t>Lateral cutaneous nerve block of forearm</t>
  </si>
  <si>
    <t>Superficial cervical plexus block</t>
  </si>
  <si>
    <t>Injection of local anesthetic into joint</t>
  </si>
  <si>
    <t>Fluoroscopy guided injection of anesthetic into facet joint</t>
  </si>
  <si>
    <t>Continuous thoracic epidural analgesia</t>
  </si>
  <si>
    <t>Injection of anesthetic agent into trigeminal nerve</t>
  </si>
  <si>
    <t>Infiltration of local anesthetic and steroid to subcutaneous tissue</t>
  </si>
  <si>
    <t>Local anesthetic infiltration of lower lid</t>
  </si>
  <si>
    <t>Local anesthetic nerve block in cervical region</t>
  </si>
  <si>
    <t>Ring block of index finger</t>
  </si>
  <si>
    <t>Local anesthetic ring block of penis</t>
  </si>
  <si>
    <t>Combined spinal/epidural technique - spinal needle through Tuohy needle</t>
  </si>
  <si>
    <t>Scar infiltration of local anesthetic and steroid</t>
  </si>
  <si>
    <t>Fascia iliaca compartment block</t>
  </si>
  <si>
    <t>Diagnostic block anesthesia</t>
  </si>
  <si>
    <t>Wound infiltration of local anesthetic</t>
  </si>
  <si>
    <t>Local anesthetic sciatic nerve block; lateral approach</t>
  </si>
  <si>
    <t>Local anesthetic intercostal nerve block</t>
  </si>
  <si>
    <t>Common digital nerve block in the hand</t>
  </si>
  <si>
    <t>Local anesthetic anterior ethmoidal nerve block</t>
  </si>
  <si>
    <t>Intraosseous anesthesia for dental surgery</t>
  </si>
  <si>
    <t>Y81.8</t>
  </si>
  <si>
    <t>Other specified spinal anaesthetic</t>
  </si>
  <si>
    <t>Anesthesia for diagnostic or therapeutic nerve blocks and injections (when block or injection is performed by a different physician or other qualified health care professional); other than the prone position</t>
  </si>
  <si>
    <t>CPT4</t>
  </si>
  <si>
    <t>Peribulbar infiltration of local anesthetic</t>
  </si>
  <si>
    <t>Injection of anesthetic agent into vagus nerve</t>
  </si>
  <si>
    <t>Peripheral block anesthesia</t>
  </si>
  <si>
    <t>Local anesthetic nerve block in thorax</t>
  </si>
  <si>
    <t>Local anesthetic facial nerve block van Lint</t>
  </si>
  <si>
    <t>Local anesthetic hip block by intracapsular approach</t>
  </si>
  <si>
    <t>Local anesthetic block of laryngeal nerve</t>
  </si>
  <si>
    <t>Neurolytic nerve block around spinal cord meninges</t>
  </si>
  <si>
    <t>Injection of anesthetic agent into sciatic nerve</t>
  </si>
  <si>
    <t>Perineal infiltration with local anesthetic</t>
  </si>
  <si>
    <t>Local anesthetic wrist block</t>
  </si>
  <si>
    <t>Local anesthetic lumbar facet joint nerve block</t>
  </si>
  <si>
    <t>Interpapillary infiltration of local anesthetic</t>
  </si>
  <si>
    <t>Local anesthetic cervical intrathecal block</t>
  </si>
  <si>
    <t>Local anesthetic sciatic nerve block; lithotomy approach</t>
  </si>
  <si>
    <t>Infiltration of local anesthetic to subcutaneous tissue</t>
  </si>
  <si>
    <t>Local anesthetic thoracic paravertebral nerve block</t>
  </si>
  <si>
    <t>Diagnostic caudal epidural bolus injection of anaesthetic substance</t>
  </si>
  <si>
    <t>Local anesthetic nerve block in pelvis</t>
  </si>
  <si>
    <t>Injection of anesthetic agent into pudendal nerve</t>
  </si>
  <si>
    <t>Local anesthetic mental nerve block</t>
  </si>
  <si>
    <t>Local anesthetic dental infiltration</t>
  </si>
  <si>
    <t>Ring block of thumb</t>
  </si>
  <si>
    <t>Local anesthetic block of ilioinguinal nerve</t>
  </si>
  <si>
    <t>Local anesthetic anterior superior alveolar nerve block</t>
  </si>
  <si>
    <t>Local anesthetic intercostobrachial and medial cutaneous nerve of arm block</t>
  </si>
  <si>
    <t>Hypogastric plexus block using fluoroscopic guidance</t>
  </si>
  <si>
    <t>Injection of anesthetic agent into facial nerve</t>
  </si>
  <si>
    <t>Injection of anesthetic substance, therapeutic, subarachnoid, differential</t>
  </si>
  <si>
    <t>Injection of anesthetic agent into carotid sinus</t>
  </si>
  <si>
    <t>Injection of anesthetic agent into greater occipital nerve</t>
  </si>
  <si>
    <t>Injection of anesthetic substance, diagnostic, subarachnoid, continuous</t>
  </si>
  <si>
    <t>Injection of anesthetic agent into sphenopalatine ganglion</t>
  </si>
  <si>
    <t>Local anesthetic nerve block of penis</t>
  </si>
  <si>
    <t>Local anesthetic superficial peroneal nerve block</t>
  </si>
  <si>
    <t>Local anesthetic common peroneal nerve block</t>
  </si>
  <si>
    <t>Injection of anesthetic agent</t>
  </si>
  <si>
    <t>Local anesthetic cranial nerve block</t>
  </si>
  <si>
    <t>Local anesthetic nerve block in trunk</t>
  </si>
  <si>
    <t>Anesthesia of intracranial nerve</t>
  </si>
  <si>
    <t>Neuraxial nerve block</t>
  </si>
  <si>
    <t>Injection of anesthetic agent into spinal accessory nerve</t>
  </si>
  <si>
    <t>Intraoral approach to local anesthetic infraorbital nerve block</t>
  </si>
  <si>
    <t>Local anesthetic sciatic nerve block; anterior approach</t>
  </si>
  <si>
    <t>Local anesthetic block for inguinal herniorrhaphy</t>
  </si>
  <si>
    <t>Local anesthetic cervical facet joint nerve block</t>
  </si>
  <si>
    <t>Local anesthetic facial nerve block O'Brien</t>
  </si>
  <si>
    <t>Local anesthetic ankle block</t>
  </si>
  <si>
    <t>Local anesthetic block of transversus abdominis plane</t>
  </si>
  <si>
    <t>Paracervical block anesthesia</t>
  </si>
  <si>
    <t>Injection of spinal anesthetic agent for analgesia</t>
  </si>
  <si>
    <t>Epidural injection of anesthetic substance, diagnostic, lumbar, continuous</t>
  </si>
  <si>
    <t>Local anesthetic block of spinal nerve root using fluoroscopic guidance</t>
  </si>
  <si>
    <t>Local anesthetic elbow block</t>
  </si>
  <si>
    <t>Spinal subdural local anesthetic block</t>
  </si>
  <si>
    <t>Injection of local anesthetic and steroid into joint</t>
  </si>
  <si>
    <t>Cervical subdural block</t>
  </si>
  <si>
    <t>Local anesthetic cranial nerve ganglion block</t>
  </si>
  <si>
    <t>Injection of local anesthetic and steroid into sacroiliac joint</t>
  </si>
  <si>
    <t>Injection of anesthetic agent into ganglion impar</t>
  </si>
  <si>
    <t>Injection of local anaesthetic and steroid into shoulder joint</t>
  </si>
  <si>
    <t>Injection of anesthetic agent into cervical plexus</t>
  </si>
  <si>
    <t>Injection of anesthetic agent into suprascapular nerve</t>
  </si>
  <si>
    <t>Peripheral nerve plexus block</t>
  </si>
  <si>
    <t>Local anesthetic block on spinal nerve ganglion</t>
  </si>
  <si>
    <t>Ring block of second toe</t>
  </si>
  <si>
    <t>Local anesthetic supratrochlear nerve block</t>
  </si>
  <si>
    <t>Intraligamental periodontal anesthesia</t>
  </si>
  <si>
    <t>External ocular infiltration of local anesthesia</t>
  </si>
  <si>
    <t>Local anesthetic femoral nerve block</t>
  </si>
  <si>
    <t>Local anesthetic sympathetic nerve block</t>
  </si>
  <si>
    <t>Epidural injection of anesthetic substance, therapeutic, lumbar, continuous</t>
  </si>
  <si>
    <t>Local anesthetic coccygeal nerve block</t>
  </si>
  <si>
    <t>Combined spinal/epidural technique with needles at separate spaces</t>
  </si>
  <si>
    <t>Local anesthetic saphenous nerve block</t>
  </si>
  <si>
    <t>Saddle block</t>
  </si>
  <si>
    <t>Local anesthetic radial nerve block at elbow</t>
  </si>
  <si>
    <t>Ring block of great toe</t>
  </si>
  <si>
    <t>Skin infiltration of local anesthetic and steroid</t>
  </si>
  <si>
    <t>Local anesthetic intravenous regional block of leg</t>
  </si>
  <si>
    <t>A4737</t>
  </si>
  <si>
    <t>Injectable anesthetic, for dialysis, per 10 ml</t>
  </si>
  <si>
    <t>HCPCS</t>
  </si>
  <si>
    <t>Injection of anesthetic agent into lumbar region</t>
  </si>
  <si>
    <t>Local anesthetic deep peroneal nerve block</t>
  </si>
  <si>
    <t>Local anesthetic radial nerve block</t>
  </si>
  <si>
    <t>Local anesthetic block of genitofemoral nerve</t>
  </si>
  <si>
    <t>Intramuscular infiltration of local anesthetic and steroid</t>
  </si>
  <si>
    <t>Local anesthetic mandibular nerve block</t>
  </si>
  <si>
    <t>Brachial plexus block by axillary approach</t>
  </si>
  <si>
    <t>Ganglion impar block using fluoroscopic guidance</t>
  </si>
  <si>
    <t>Combined deep and superficial cervical plexus block</t>
  </si>
  <si>
    <t>Local anesthetic nerve block in upper limb</t>
  </si>
  <si>
    <t>Local anesthetic radial nerve block at wrist</t>
  </si>
  <si>
    <t>Local anesthetic median nerve block at elbow</t>
  </si>
  <si>
    <t>Skin infiltration of local anesthetic</t>
  </si>
  <si>
    <t>Thoracic subdural block</t>
  </si>
  <si>
    <t>Combined spinal/epidural local anesthetic block</t>
  </si>
  <si>
    <t>Local anesthetic nerve block around spinal cord meninges</t>
  </si>
  <si>
    <t>Retrobulbar injection of anesthetic agent</t>
  </si>
  <si>
    <t>Injection of local anesthetic and steroid into knee joint</t>
  </si>
  <si>
    <t>Cystoscopic injection of bupivacaine into ureter</t>
  </si>
  <si>
    <t>Paravertebral anesthesia</t>
  </si>
  <si>
    <t>Injection of anesthetic agent into thoracic nerve</t>
  </si>
  <si>
    <t>Local anesthetic thoracic facet joint nerve block</t>
  </si>
  <si>
    <t>Extraoral approach to local anesthetic infraorbital nerve block</t>
  </si>
  <si>
    <t>Local anesthetic lumbar intrathecal block</t>
  </si>
  <si>
    <t>Lingual infiltration of local anesthetic</t>
  </si>
  <si>
    <t>Local anesthetic common digital nerve block in the foot</t>
  </si>
  <si>
    <t>Lumbar sympathetic block</t>
  </si>
  <si>
    <t>Injection of bone marrow for local action</t>
  </si>
  <si>
    <t>Local anesthetic supraorbital nerve block</t>
  </si>
  <si>
    <t>Digital nerve block of index finger</t>
  </si>
  <si>
    <t>Local anesthetic recurrent laryngeal nerve block</t>
  </si>
  <si>
    <t>Intravenous regional autonomic block</t>
  </si>
  <si>
    <t>Intravenous regional analgesia</t>
  </si>
  <si>
    <t>Injection of anesthetic substance, therapeutic, subarachnoid, continuous</t>
  </si>
  <si>
    <t>Local anesthesia, by infiltration</t>
  </si>
  <si>
    <t>Brachial plexus block by supraclavicular approach</t>
  </si>
  <si>
    <t>Local anesthetic block of dorsal nerve of penis</t>
  </si>
  <si>
    <t>Local anesthetic block on spinal nerve root</t>
  </si>
  <si>
    <t>Local anesthetic ulnar nerve block</t>
  </si>
  <si>
    <t>Ring block in foot</t>
  </si>
  <si>
    <t>Fracture infiltration with local anesthetic</t>
  </si>
  <si>
    <t>Fluoroscopy guided intrathecal injection of anesthetic</t>
  </si>
  <si>
    <t>Retrobulbar infiltration of local anesthetic</t>
  </si>
  <si>
    <t>Local anesthetic posterior superior alveolar nerve block</t>
  </si>
  <si>
    <t>Extraoral approach to local anesthetic inferior alveolar nerve block</t>
  </si>
  <si>
    <t>Local anesthetic digital nerve block of fourth toe</t>
  </si>
  <si>
    <t>Intraoral approach to local anesthetic inferior alveolar nerve block</t>
  </si>
  <si>
    <t>Digital nerve block of ring finger</t>
  </si>
  <si>
    <t>Local anesthetic nerve block in lower limb</t>
  </si>
  <si>
    <t>Ring block of third toe</t>
  </si>
  <si>
    <t>Local anesthetic digital nerve block of second toe</t>
  </si>
  <si>
    <t>Injection of anesthetic into periorbital region for akinesia</t>
  </si>
  <si>
    <t>Local anesthetic nerve block in head and neck</t>
  </si>
  <si>
    <t>Local anesthetic penile block</t>
  </si>
  <si>
    <t>Local anesthetic infiltration of upper lid</t>
  </si>
  <si>
    <t>Anesthesia for diagnostic or therapeutic nerve blocks and injections (when block or injection is performed by a different physician or other qualified health care professional); prone position</t>
  </si>
  <si>
    <t>Injection of anesthetic agent into phrenic nerve</t>
  </si>
  <si>
    <t>Lumbar plexus block</t>
  </si>
  <si>
    <t>Local anesthetic field block of abdomen</t>
  </si>
  <si>
    <t>Ring block of ring finger</t>
  </si>
  <si>
    <t>Local anesthetic sciatic nerve block; posterior approach</t>
  </si>
  <si>
    <t>Pudendal nerve block - transvaginal</t>
  </si>
  <si>
    <t>Local anesthetic intravenous regional block of arm</t>
  </si>
  <si>
    <t>Intradermal infiltration of local anesthetic</t>
  </si>
  <si>
    <t>Local anesthetic auriculotemporal nerve block</t>
  </si>
  <si>
    <t>Lumbar sympathetic plexus block using fluoroscopic guidance</t>
  </si>
  <si>
    <t>Nerve block with injection of lumbar spine using fluoroscopic guidance</t>
  </si>
  <si>
    <t>Y82.2</t>
  </si>
  <si>
    <t>Injection of local anaesthetic NEC</t>
  </si>
  <si>
    <t>Local anesthetic thoracic epidural block</t>
  </si>
  <si>
    <t>Local anesthetic nerve block in abdomen</t>
  </si>
  <si>
    <t>Therapeutic block anesthesia</t>
  </si>
  <si>
    <t>Local anesthetic median nerve block in upper arm</t>
  </si>
  <si>
    <t>Sympathetic ganglion block</t>
  </si>
  <si>
    <t>Local anesthetic block of nerve plexus</t>
  </si>
  <si>
    <t>Local anesthetic ulnar nerve block at wrist</t>
  </si>
  <si>
    <t>Local anesthetic block of iliohypogastric nerve</t>
  </si>
  <si>
    <t>Local anesthetic ophthalmic nerve block</t>
  </si>
  <si>
    <t>Local anesthetic nasociliary nerve block</t>
  </si>
  <si>
    <t>Digital nerve block of middle finger</t>
  </si>
  <si>
    <t>Local anesthetic glossopharyngeal nerve block</t>
  </si>
  <si>
    <t>Ring block of middle finger</t>
  </si>
  <si>
    <t>Local anesthetic injection of abdominal cutaneous nerve</t>
  </si>
  <si>
    <t>Local anesthetic ulnar nerve block in upper arm</t>
  </si>
  <si>
    <t>Transversus abdominis plane block</t>
  </si>
  <si>
    <t>Local anesthetic lumbar epidural block</t>
  </si>
  <si>
    <t>Operative block anesthesia</t>
  </si>
  <si>
    <t>Epidural injection of anesthetic substance, therapeutic, caudal, continuous</t>
  </si>
  <si>
    <t>Local anesthetic lateral femoral cutaneous nerve block</t>
  </si>
  <si>
    <t>Cardiology service</t>
  </si>
  <si>
    <t>C7</t>
  </si>
  <si>
    <t>Advanced Heart Failure and Transplant Cardiology</t>
  </si>
  <si>
    <t>C6</t>
  </si>
  <si>
    <t>Hospital Medicine</t>
  </si>
  <si>
    <t>C3</t>
  </si>
  <si>
    <t>Interventional Cardiology</t>
  </si>
  <si>
    <t>Internal medicine service</t>
  </si>
  <si>
    <t>Breast surgery service</t>
  </si>
  <si>
    <t>Surgical service</t>
  </si>
  <si>
    <t>Vascular surgery service</t>
  </si>
  <si>
    <t>Colorectal surgery service</t>
  </si>
  <si>
    <t>Congenital heart disease service</t>
  </si>
  <si>
    <t>Emergency services</t>
  </si>
  <si>
    <t>Family practice</t>
  </si>
  <si>
    <t>Pediatric service</t>
  </si>
  <si>
    <t>General Surgery</t>
  </si>
  <si>
    <t>Gynecology</t>
  </si>
  <si>
    <t>Gynecology service</t>
  </si>
  <si>
    <t>Internal Medicine</t>
  </si>
  <si>
    <t>Gastroenterology service</t>
  </si>
  <si>
    <t>Hematology service</t>
  </si>
  <si>
    <t>Medical oncology service</t>
  </si>
  <si>
    <t>Neurology service</t>
  </si>
  <si>
    <t>Neurology</t>
  </si>
  <si>
    <t>Neurosurgery</t>
  </si>
  <si>
    <t>Neurosurgical service</t>
  </si>
  <si>
    <t>Obstetrics</t>
  </si>
  <si>
    <t>Obstetrics service</t>
  </si>
  <si>
    <t>Ophthalmology</t>
  </si>
  <si>
    <t>Oral Surgery</t>
  </si>
  <si>
    <t>Orthopedic service</t>
  </si>
  <si>
    <t>Otolaryngology</t>
  </si>
  <si>
    <t>Otolaryngology service</t>
  </si>
  <si>
    <t>Hepatobiliary and pancreatic surgery service</t>
  </si>
  <si>
    <t>Pediatric critical care service</t>
  </si>
  <si>
    <t>Pediatric Endocrinology</t>
  </si>
  <si>
    <t>Pediatric Gastroenterology</t>
  </si>
  <si>
    <t>Pediatric hematology oncology</t>
  </si>
  <si>
    <t>Pediatric infectious disease service</t>
  </si>
  <si>
    <t>Pediatric Nephrology</t>
  </si>
  <si>
    <t>Pediatric neurology service</t>
  </si>
  <si>
    <t>Pediatric pulmonology service</t>
  </si>
  <si>
    <t>Pediatric Surgery</t>
  </si>
  <si>
    <t>Plastic surgery service</t>
  </si>
  <si>
    <t>Psychiatry</t>
  </si>
  <si>
    <t>Pulmonary medicine service</t>
  </si>
  <si>
    <t>Radiation Oncology</t>
  </si>
  <si>
    <t>Radiology</t>
  </si>
  <si>
    <t>Rehabilitation</t>
  </si>
  <si>
    <t>OMOP4822010</t>
  </si>
  <si>
    <t>Surgical Critical Care</t>
  </si>
  <si>
    <t>Cardiothoracic surgery service</t>
  </si>
  <si>
    <t>Thoracic Surgery</t>
  </si>
  <si>
    <t>Transplant Surgery</t>
  </si>
  <si>
    <t>Trauma surgery service</t>
  </si>
  <si>
    <t>Urology</t>
  </si>
  <si>
    <t>Vascular Surgery</t>
  </si>
  <si>
    <t>see lookup</t>
  </si>
  <si>
    <t>standard_concept</t>
  </si>
  <si>
    <t>valid_start_date</t>
  </si>
  <si>
    <t>valid_end_date</t>
  </si>
  <si>
    <t>invalid_reason</t>
  </si>
  <si>
    <t>var_gen_name_1</t>
  </si>
  <si>
    <t>var_gen_value_1</t>
  </si>
  <si>
    <t>var_gen_name_2</t>
  </si>
  <si>
    <t>var_gen_value_2</t>
  </si>
  <si>
    <t>Nuclear Medical Physics</t>
  </si>
  <si>
    <t>Provider</t>
  </si>
  <si>
    <t>ABMS</t>
  </si>
  <si>
    <t>Physician Specialty</t>
  </si>
  <si>
    <t>S</t>
  </si>
  <si>
    <t>OMOP4821994</t>
  </si>
  <si>
    <t>NULL</t>
  </si>
  <si>
    <t>admit_service</t>
  </si>
  <si>
    <t>Qualifier Value</t>
  </si>
  <si>
    <t>surgical_service</t>
  </si>
  <si>
    <t>Cardiology</t>
  </si>
  <si>
    <t>Medicare Specialty</t>
  </si>
  <si>
    <t>Adult diagnostic audiology service</t>
  </si>
  <si>
    <t>Open access service</t>
  </si>
  <si>
    <t>Adult Reconstructive Orthopaedic Surgery</t>
  </si>
  <si>
    <t>NUCC</t>
  </si>
  <si>
    <t>207XS0114X</t>
  </si>
  <si>
    <t>Occupational Preventive Medicine</t>
  </si>
  <si>
    <t>2083X0100X</t>
  </si>
  <si>
    <t>Hospice and Palliative Psychiatry or Neurology</t>
  </si>
  <si>
    <t>2084H0002X</t>
  </si>
  <si>
    <t>Bariatric surgery service</t>
  </si>
  <si>
    <t>Hematology</t>
  </si>
  <si>
    <t>Neuropsychiatry</t>
  </si>
  <si>
    <t>Intermediate care service</t>
  </si>
  <si>
    <t>Paediatric epilepsy service</t>
  </si>
  <si>
    <t>Developmental-Behavioral Pediatrics</t>
  </si>
  <si>
    <t>OMOP4821975</t>
  </si>
  <si>
    <t>Neuroradiology</t>
  </si>
  <si>
    <t>OMOP4821952</t>
  </si>
  <si>
    <t>Microbiology</t>
  </si>
  <si>
    <t>OMOP4821943</t>
  </si>
  <si>
    <t>Pediatric Rehabilitation Medicine</t>
  </si>
  <si>
    <t>OMOP4822022</t>
  </si>
  <si>
    <t>Oral pathology service</t>
  </si>
  <si>
    <t>Adult cochlear implant service</t>
  </si>
  <si>
    <t>Pharmacy service</t>
  </si>
  <si>
    <t>Breast surgery (includes suspected neoplasms, cysts etc, does not include cosmetic surgery)</t>
  </si>
  <si>
    <t>HES Specialty</t>
  </si>
  <si>
    <t>Assessment service</t>
  </si>
  <si>
    <t>Opioid dependence service</t>
  </si>
  <si>
    <t>Procedural Dermatology</t>
  </si>
  <si>
    <t>207NS0135X</t>
  </si>
  <si>
    <t>Obesity (Bariatric) Psychiatry</t>
  </si>
  <si>
    <t>2084B0002X</t>
  </si>
  <si>
    <t>Cardiac physiology service</t>
  </si>
  <si>
    <t>Pulmonary Disease</t>
  </si>
  <si>
    <t>Occupatioal Medicine</t>
  </si>
  <si>
    <t>Community based physiotherapy service</t>
  </si>
  <si>
    <t>Aerospace Medicine</t>
  </si>
  <si>
    <t>OMOP4822004</t>
  </si>
  <si>
    <t>Endocrinology, Diabetes and Metabolism</t>
  </si>
  <si>
    <t>OMOP4821972</t>
  </si>
  <si>
    <t>Nuclear Cardiology</t>
  </si>
  <si>
    <t>207UN0901X</t>
  </si>
  <si>
    <t>Reproductive Endocrinology / Infertility</t>
  </si>
  <si>
    <t>OMOP4822013</t>
  </si>
  <si>
    <t>Dermatology service</t>
  </si>
  <si>
    <t>Endocrinology service</t>
  </si>
  <si>
    <t>Clinical physiology service</t>
  </si>
  <si>
    <t>Mycobacteriology service</t>
  </si>
  <si>
    <t>Diagnostic imaging service</t>
  </si>
  <si>
    <t>Geriatric service</t>
  </si>
  <si>
    <t>Clinical Genetics and Genomics (MD)</t>
  </si>
  <si>
    <t>OMOP4821999</t>
  </si>
  <si>
    <t>Medical Toxicology</t>
  </si>
  <si>
    <t>C8</t>
  </si>
  <si>
    <t>Mental handicap psychiatry service</t>
  </si>
  <si>
    <t>Breast surgical oncology service</t>
  </si>
  <si>
    <t>Specialist multidisciplinary team</t>
  </si>
  <si>
    <t>Community midwifery service</t>
  </si>
  <si>
    <t>Pediatric cardiology service</t>
  </si>
  <si>
    <t>Spinal injuries service</t>
  </si>
  <si>
    <t>Clinical Genetics (MD)</t>
  </si>
  <si>
    <t>OMOP4821982</t>
  </si>
  <si>
    <t>Clinical Neurophysiology</t>
  </si>
  <si>
    <t>OMOP4821979</t>
  </si>
  <si>
    <t>Pediatric Anesthesiology</t>
  </si>
  <si>
    <t>OMOP4821939</t>
  </si>
  <si>
    <t>Laboratory Genetics and Genomics</t>
  </si>
  <si>
    <t>OMOP4821995</t>
  </si>
  <si>
    <t>Aerospace medical service</t>
  </si>
  <si>
    <t>Urological physiology service</t>
  </si>
  <si>
    <t>Cardiovascular Disease</t>
  </si>
  <si>
    <t>OMOP4821988</t>
  </si>
  <si>
    <t>Medical psychotherapy service</t>
  </si>
  <si>
    <t>Community health services</t>
  </si>
  <si>
    <t>Audiological service</t>
  </si>
  <si>
    <t>Adult hearing aid service</t>
  </si>
  <si>
    <t>Social services occupational therapy service</t>
  </si>
  <si>
    <t>Cardiac Surgery</t>
  </si>
  <si>
    <t>Paediatric diabetes service</t>
  </si>
  <si>
    <t>Clinical genetics service</t>
  </si>
  <si>
    <t>Cardiac surgery service</t>
  </si>
  <si>
    <t>Otolaryngic Allergy</t>
  </si>
  <si>
    <t>207YX0602X</t>
  </si>
  <si>
    <t>Neuromuscular Rehabilitation Medicine</t>
  </si>
  <si>
    <t>2081N0008X</t>
  </si>
  <si>
    <t>Therapeutic Radiology</t>
  </si>
  <si>
    <t>2085R0203X</t>
  </si>
  <si>
    <t>Colorectal Surgery</t>
  </si>
  <si>
    <t>Diabetes mellitus service</t>
  </si>
  <si>
    <t>Burn care</t>
  </si>
  <si>
    <t>BURN</t>
  </si>
  <si>
    <t>Pulmonary rehabilitation service</t>
  </si>
  <si>
    <t>Vascular ultrasound service</t>
  </si>
  <si>
    <t>Interventional radiology service</t>
  </si>
  <si>
    <t>Community surgical fitting service</t>
  </si>
  <si>
    <t>Pediatric Cardiology</t>
  </si>
  <si>
    <t>OMOP4821938</t>
  </si>
  <si>
    <t>Craniofacial service</t>
  </si>
  <si>
    <t>Inherited metabolic medicine service</t>
  </si>
  <si>
    <t>Diagnostic audiology service</t>
  </si>
  <si>
    <t>Community-based dietetics service</t>
  </si>
  <si>
    <t>Hospital-based dietetics service</t>
  </si>
  <si>
    <t>Pediatric dentistry service</t>
  </si>
  <si>
    <t>Distraction test audiological screening service</t>
  </si>
  <si>
    <t>Pediatric hearing aid service</t>
  </si>
  <si>
    <t>Critical care medicine service</t>
  </si>
  <si>
    <t>Neuromusculoskeletal Medicine and Osteopathic Manipulative Medicine (OMM)</t>
  </si>
  <si>
    <t>204D00000X</t>
  </si>
  <si>
    <t>Clinical and Laboratory Immunology</t>
  </si>
  <si>
    <t>207RI0001X</t>
  </si>
  <si>
    <t>Magnetic Resonance Imaging (MRI)</t>
  </si>
  <si>
    <t>207RM1200X</t>
  </si>
  <si>
    <t>Clinical Pathology / Laboratory Medicine</t>
  </si>
  <si>
    <t>207ZP0105X</t>
  </si>
  <si>
    <t>Complex General Surgical Oncology</t>
  </si>
  <si>
    <t>OMOP4821978</t>
  </si>
  <si>
    <t>Anesthesiology</t>
  </si>
  <si>
    <t>Gastroenterology</t>
  </si>
  <si>
    <t>Dermatology</t>
  </si>
  <si>
    <t>Geriatric Psychiatry</t>
  </si>
  <si>
    <t>Critical care (intensivist)</t>
  </si>
  <si>
    <t>Congenital Cardiac Surgery</t>
  </si>
  <si>
    <t>OMOP4821977</t>
  </si>
  <si>
    <t>Hepatology service</t>
  </si>
  <si>
    <t>NHS 111 service</t>
  </si>
  <si>
    <t>Remote triage and advice service</t>
  </si>
  <si>
    <t>Dermatopathology</t>
  </si>
  <si>
    <t>OMOP4822005</t>
  </si>
  <si>
    <t>Critical care physician service</t>
  </si>
  <si>
    <t>Mental health service</t>
  </si>
  <si>
    <t>School nursing service</t>
  </si>
  <si>
    <t>Rheumatology service</t>
  </si>
  <si>
    <t>Fracture liaison service</t>
  </si>
  <si>
    <t>Consultation-Liaison Psychiatry</t>
  </si>
  <si>
    <t>OMOP4821997</t>
  </si>
  <si>
    <t>Gastrointestinal physiology service</t>
  </si>
  <si>
    <t>Pregnancy termination service</t>
  </si>
  <si>
    <t>Dental surgery assistance service</t>
  </si>
  <si>
    <t>Medical microbiology service</t>
  </si>
  <si>
    <t>Speech and language therapy service</t>
  </si>
  <si>
    <t>Pediatric gastroenterology service</t>
  </si>
  <si>
    <t>Pediatric chronic pain management service</t>
  </si>
  <si>
    <t>Pediatric otolaryngology service</t>
  </si>
  <si>
    <t>Infectious disease service</t>
  </si>
  <si>
    <t>Audiology</t>
  </si>
  <si>
    <t>Dental surgery service</t>
  </si>
  <si>
    <t>Haemophilia (previously part of clinical haematology)</t>
  </si>
  <si>
    <t>Neonatal critical care service</t>
  </si>
  <si>
    <t>Paediatric hepatology service</t>
  </si>
  <si>
    <t>Dental medicine service</t>
  </si>
  <si>
    <t>Community mental health team</t>
  </si>
  <si>
    <t>Telehealthcare service</t>
  </si>
  <si>
    <t>Respiratory physiology service</t>
  </si>
  <si>
    <t>Adult Congenital Heart Disease</t>
  </si>
  <si>
    <t>OMOP4822002</t>
  </si>
  <si>
    <t>Endocrine surgery service</t>
  </si>
  <si>
    <t>Toxicology service</t>
  </si>
  <si>
    <t>Therapeutic Medical Physics</t>
  </si>
  <si>
    <t>OMOP4821992</t>
  </si>
  <si>
    <t>Female Pelvic Medicine and Reconstructive Surgery</t>
  </si>
  <si>
    <t>OMOP4821970</t>
  </si>
  <si>
    <t>Oral Medicinist</t>
  </si>
  <si>
    <t>125Q00000X</t>
  </si>
  <si>
    <t>Clinical Cardiac Electrophysiology</t>
  </si>
  <si>
    <t>Oncology care model (ocm) monthly enhanced oncology services (meos) payment for ocm enhanced services. g9678 payments may only be made to ocm practitioners for ocm beneficiaries for the furnishment of enhanced services as defined in the ocm participa...</t>
  </si>
  <si>
    <t>G9678</t>
  </si>
  <si>
    <t>Fetal medicine service</t>
  </si>
  <si>
    <t>Female Pelvic Medicine and Reconstructive Surgery Obstetrician / Gynecologist</t>
  </si>
  <si>
    <t>207VF0040X</t>
  </si>
  <si>
    <t>Intensive care service</t>
  </si>
  <si>
    <t>Professional allied to medicine service</t>
  </si>
  <si>
    <t>Female Pelvic Medicine and Reconstructive Surgery Urologist</t>
  </si>
  <si>
    <t>2088F0040X</t>
  </si>
  <si>
    <t>Community learning disabilities team</t>
  </si>
  <si>
    <t>Hepatology</t>
  </si>
  <si>
    <t>207RI0008X</t>
  </si>
  <si>
    <t>Pediatric respiratory therapy service</t>
  </si>
  <si>
    <t>Phlebology</t>
  </si>
  <si>
    <t>202K00000X</t>
  </si>
  <si>
    <t>Adult Family Medicine</t>
  </si>
  <si>
    <t>207QA0505X</t>
  </si>
  <si>
    <t>Pain Rehabilitation Medicine</t>
  </si>
  <si>
    <t>2081P2900X</t>
  </si>
  <si>
    <t>Diagnostic Neuroimaging</t>
  </si>
  <si>
    <t>2085D0003X</t>
  </si>
  <si>
    <t>Interventional Pain Management (IPM)</t>
  </si>
  <si>
    <t>Prosthodontic service</t>
  </si>
  <si>
    <t>Substance misuse team</t>
  </si>
  <si>
    <t>Well man service</t>
  </si>
  <si>
    <t>Foot and Ankle Surgery</t>
  </si>
  <si>
    <t>207XX0004X</t>
  </si>
  <si>
    <t>Programmed pulmonary rehabilitation service</t>
  </si>
  <si>
    <t>Forensic Psychiatry</t>
  </si>
  <si>
    <t>OMOP4821968</t>
  </si>
  <si>
    <t>OMOP4822029</t>
  </si>
  <si>
    <t>Vascular Neurology</t>
  </si>
  <si>
    <t>OMOP4822007</t>
  </si>
  <si>
    <t>Obstetric ultrasound service</t>
  </si>
  <si>
    <t>Pediatric endocrinology service</t>
  </si>
  <si>
    <t>Sleep service</t>
  </si>
  <si>
    <t>Wound care service</t>
  </si>
  <si>
    <t>Adolescent medicine service</t>
  </si>
  <si>
    <t>Sports Medicine</t>
  </si>
  <si>
    <t>Speech-reading training service</t>
  </si>
  <si>
    <t>Aural rehabilitation service</t>
  </si>
  <si>
    <t>207VX0000X</t>
  </si>
  <si>
    <t>Psychosomatic medicine service</t>
  </si>
  <si>
    <t>Gastrointestinal surgery service</t>
  </si>
  <si>
    <t>Vascular imaging service</t>
  </si>
  <si>
    <t>In Vivo and In Vitro Nuclear Medicine</t>
  </si>
  <si>
    <t>207UN0903X</t>
  </si>
  <si>
    <t>Obesity (Bariatric) Obstetrics / Gynecology</t>
  </si>
  <si>
    <t>207VB0002X</t>
  </si>
  <si>
    <t>General dental surgery service</t>
  </si>
  <si>
    <t>General gastrointestinal surgery service</t>
  </si>
  <si>
    <t>Emergency Medicine</t>
  </si>
  <si>
    <t>General surgical service</t>
  </si>
  <si>
    <t>Non-UK Provider - specialty function not known, treatment mainly medical</t>
  </si>
  <si>
    <t>Hand Surgery</t>
  </si>
  <si>
    <t>Eating Disorders</t>
  </si>
  <si>
    <t>Hand surgery service</t>
  </si>
  <si>
    <t>Hospice and Palliative Obstetrics / Gynecology</t>
  </si>
  <si>
    <t>207VH0002X</t>
  </si>
  <si>
    <t>Well baby service</t>
  </si>
  <si>
    <t>Telehealth monitoring service</t>
  </si>
  <si>
    <t>Paediatric audiological medicine service</t>
  </si>
  <si>
    <t>Dispensing optometry service</t>
  </si>
  <si>
    <t>Pathology - Pediatric</t>
  </si>
  <si>
    <t>OMOP4821941</t>
  </si>
  <si>
    <t>Pediatric Infectious Diseases</t>
  </si>
  <si>
    <t>OMOP4822027</t>
  </si>
  <si>
    <t>Pediatric Radiology</t>
  </si>
  <si>
    <t>OMOP4822023</t>
  </si>
  <si>
    <t>Acute medicine service</t>
  </si>
  <si>
    <t>Reproductive service</t>
  </si>
  <si>
    <t>Weight loss service</t>
  </si>
  <si>
    <t>Newborn service</t>
  </si>
  <si>
    <t>Critical Care Obstetrics / Gynecology</t>
  </si>
  <si>
    <t>207VC0200X</t>
  </si>
  <si>
    <t>Sleep medicine service</t>
  </si>
  <si>
    <t>Aviation and space medicine service</t>
  </si>
  <si>
    <t>Obstetrics and gynecology service</t>
  </si>
  <si>
    <t>Forensic psychiatry service</t>
  </si>
  <si>
    <t>Breast screening service</t>
  </si>
  <si>
    <t>Hepatobiliary &amp; pancreatic surgery (includes liver surgery but excludes liver transplantation see transplantation surgery)</t>
  </si>
  <si>
    <t>Cytology service</t>
  </si>
  <si>
    <t>Community rehabilitation service</t>
  </si>
  <si>
    <t>Counseling service</t>
  </si>
  <si>
    <t>Health visiting service</t>
  </si>
  <si>
    <t>Hepatobiliary surgical service</t>
  </si>
  <si>
    <t>Sports Rehabilitation Medicine</t>
  </si>
  <si>
    <t>2081S0010X</t>
  </si>
  <si>
    <t>Pathology</t>
  </si>
  <si>
    <t>Nephrology</t>
  </si>
  <si>
    <t>Endodontic service</t>
  </si>
  <si>
    <t>Obstetrics / Gynecology</t>
  </si>
  <si>
    <t>Pediatric Ophthalmology and Strabismus</t>
  </si>
  <si>
    <t>207WX0110X</t>
  </si>
  <si>
    <t>NHS 24</t>
  </si>
  <si>
    <t>Glaucoma Ophthalmology</t>
  </si>
  <si>
    <t>207WX0009X</t>
  </si>
  <si>
    <t>Pediatric Hospital Medicine</t>
  </si>
  <si>
    <t>OMOP4821993</t>
  </si>
  <si>
    <t>Pediatric medical toxicology service</t>
  </si>
  <si>
    <t>Respite care, in the home, per diem</t>
  </si>
  <si>
    <t>S9125</t>
  </si>
  <si>
    <t>Retina Ophthalmology</t>
  </si>
  <si>
    <t>207WX0107X</t>
  </si>
  <si>
    <t>Acute pain service</t>
  </si>
  <si>
    <t>Physical medicine and rehabilitation service</t>
  </si>
  <si>
    <t>Adult chronic pain management service</t>
  </si>
  <si>
    <t>Paediatric Ophthalmology</t>
  </si>
  <si>
    <t>Hospice and Palliative Pediatric Medicine</t>
  </si>
  <si>
    <t>2080H0002X</t>
  </si>
  <si>
    <t>Radiological Physics</t>
  </si>
  <si>
    <t>2085R0205X</t>
  </si>
  <si>
    <t>Hospice and Palliative Surgery</t>
  </si>
  <si>
    <t>2086H0002X</t>
  </si>
  <si>
    <t>Paediatric cystic fibrosis service</t>
  </si>
  <si>
    <t>Eating disorders service</t>
  </si>
  <si>
    <t>Paediatric burns care service</t>
  </si>
  <si>
    <t>Specialist rehabilitation service</t>
  </si>
  <si>
    <t>Brain Injury Medicine</t>
  </si>
  <si>
    <t>OMOP4821989</t>
  </si>
  <si>
    <t>Medical Physics</t>
  </si>
  <si>
    <t>OMOP4821960</t>
  </si>
  <si>
    <t>Pediatric Emergency Medicine</t>
  </si>
  <si>
    <t>OMOP4822031</t>
  </si>
  <si>
    <t>Parasitology service</t>
  </si>
  <si>
    <t>Nursing service</t>
  </si>
  <si>
    <t>Pediatric nephrology service</t>
  </si>
  <si>
    <t>Pharmacy First service</t>
  </si>
  <si>
    <t>Hospital surgical fitting service</t>
  </si>
  <si>
    <t>Genetics service</t>
  </si>
  <si>
    <t>Anticoagulation service</t>
  </si>
  <si>
    <t>Ophthalmic and vision science service</t>
  </si>
  <si>
    <t>Medical virology</t>
  </si>
  <si>
    <t>Occupational therapy service</t>
  </si>
  <si>
    <t>Magnetic resonance imaging service</t>
  </si>
  <si>
    <t>Hospital-based podiatry service</t>
  </si>
  <si>
    <t>Diagnostic investigation service</t>
  </si>
  <si>
    <t>Midwifery service</t>
  </si>
  <si>
    <t>HIV (human immunodeficiency virus) social work service</t>
  </si>
  <si>
    <t>Maxillofacial Surgery</t>
  </si>
  <si>
    <t>Histopathology service</t>
  </si>
  <si>
    <t>Maxillofacial surgery service</t>
  </si>
  <si>
    <t>Allergy</t>
  </si>
  <si>
    <t>207KA0200X</t>
  </si>
  <si>
    <t>Adolescent Family Medicine</t>
  </si>
  <si>
    <t>207QA0000X</t>
  </si>
  <si>
    <t>Sports Family Medicine</t>
  </si>
  <si>
    <t>207QS0010X</t>
  </si>
  <si>
    <t>MOHS-Micrographic Surgery</t>
  </si>
  <si>
    <t>207ND0101X</t>
  </si>
  <si>
    <t>Clinical Laboratory</t>
  </si>
  <si>
    <t>Paediatric Intensive Care</t>
  </si>
  <si>
    <t>Anticoagulant service</t>
  </si>
  <si>
    <t>Pediatric Urology</t>
  </si>
  <si>
    <t>OMOP4822018</t>
  </si>
  <si>
    <t>Non-UK Provider - specialty function not known, treatment mainly surgical</t>
  </si>
  <si>
    <t>Dermatopathology service</t>
  </si>
  <si>
    <t>Clinical pathology service</t>
  </si>
  <si>
    <t>Public health dentistry service</t>
  </si>
  <si>
    <t>Pediatric emergency medical service</t>
  </si>
  <si>
    <t>Clinical Cytogenetics and Genomics</t>
  </si>
  <si>
    <t>OMOP4822000</t>
  </si>
  <si>
    <t>Pediatric radiology service</t>
  </si>
  <si>
    <t>Cornea and External Ophthalmology</t>
  </si>
  <si>
    <t>207WX0120X</t>
  </si>
  <si>
    <t>Uveitis and Ocular Inflammatory Disease Ophthalmology</t>
  </si>
  <si>
    <t>207WX0108X</t>
  </si>
  <si>
    <t>Rare disease service</t>
  </si>
  <si>
    <t>Computerized tomography service</t>
  </si>
  <si>
    <t>Ophthalmic Plastic and Reconstructive Surgery</t>
  </si>
  <si>
    <t>207WX0200X</t>
  </si>
  <si>
    <t>Tinnitus management service</t>
  </si>
  <si>
    <t>Ophthalmology service</t>
  </si>
  <si>
    <t>Paediatric ophthalmology service</t>
  </si>
  <si>
    <t>Radiology service</t>
  </si>
  <si>
    <t>Dentistry service</t>
  </si>
  <si>
    <t>Legal medicine service</t>
  </si>
  <si>
    <t>Emergency ambulance service</t>
  </si>
  <si>
    <t>Clinical and Laboratory Dermatological Immunology</t>
  </si>
  <si>
    <t>207NI0002X</t>
  </si>
  <si>
    <t>Neuro-Ophthalmology</t>
  </si>
  <si>
    <t>207WX0109X</t>
  </si>
  <si>
    <t>Sleep Pediatrics</t>
  </si>
  <si>
    <t>2080S0012X</t>
  </si>
  <si>
    <t>Physician / Diagnostic Radiology</t>
  </si>
  <si>
    <t>Perinatal Psychiatry</t>
  </si>
  <si>
    <t>Paediatric Clinical Immunology and Allergy</t>
  </si>
  <si>
    <t>Dental hygiene service</t>
  </si>
  <si>
    <t>Dementia assessment service</t>
  </si>
  <si>
    <t>Oral and Maxillofacial Dental Surgery</t>
  </si>
  <si>
    <t>1223S0112X</t>
  </si>
  <si>
    <t>Epilepsy</t>
  </si>
  <si>
    <t>OMOP4821971</t>
  </si>
  <si>
    <t>Acute care inpatient service</t>
  </si>
  <si>
    <t>Clinical pharmacology service</t>
  </si>
  <si>
    <t>Life management service</t>
  </si>
  <si>
    <t>Women's health service</t>
  </si>
  <si>
    <t>Oral and Maxillofacial Surgery</t>
  </si>
  <si>
    <t>204E00000X</t>
  </si>
  <si>
    <t>Dentistry</t>
  </si>
  <si>
    <t>C5</t>
  </si>
  <si>
    <t>Paediatric inherited metabolic medicine service</t>
  </si>
  <si>
    <t>Endoscopy service</t>
  </si>
  <si>
    <t>Child assessment service</t>
  </si>
  <si>
    <t>Medical ophthalmology service</t>
  </si>
  <si>
    <t>Dietetics service</t>
  </si>
  <si>
    <t>Adult dermatology service</t>
  </si>
  <si>
    <t>Adult hematology service</t>
  </si>
  <si>
    <t>Prosthetic service</t>
  </si>
  <si>
    <t>Dental Oral and Maxillofacial Radiology</t>
  </si>
  <si>
    <t>1223X0008X</t>
  </si>
  <si>
    <t>Obesity (Bariatric) Medicine</t>
  </si>
  <si>
    <t>207RB0002X</t>
  </si>
  <si>
    <t>Paediatric trauma and orthopaedics service</t>
  </si>
  <si>
    <t>Hospice And Palliative Care</t>
  </si>
  <si>
    <t>Interventional Radiology</t>
  </si>
  <si>
    <t>Paediatric Trauma and Orthopaedics</t>
  </si>
  <si>
    <t>Oral and maxillofacial surgery service</t>
  </si>
  <si>
    <t>Transient ischaemic attack service</t>
  </si>
  <si>
    <t>Complex specialised rehabilitation service</t>
  </si>
  <si>
    <t>Anesthesiology Critical Care Medicine</t>
  </si>
  <si>
    <t>OMOP4821991</t>
  </si>
  <si>
    <t>Pathology - Chemical</t>
  </si>
  <si>
    <t>OMOP4821947</t>
  </si>
  <si>
    <t>Hospital orthotics service</t>
  </si>
  <si>
    <t>Acute internal medicine</t>
  </si>
  <si>
    <t>Arts therapy services</t>
  </si>
  <si>
    <t>Community-based occupational therapy service</t>
  </si>
  <si>
    <t>Optometry service</t>
  </si>
  <si>
    <t>Pediatric diagnostic audiology service</t>
  </si>
  <si>
    <t>Colposcopy service</t>
  </si>
  <si>
    <t>Podiatry service</t>
  </si>
  <si>
    <t>Cancer primary healthcare multidisciplinary team</t>
  </si>
  <si>
    <t>Dental Oral and Maxillofacial Pathology</t>
  </si>
  <si>
    <t>1223P0106X</t>
  </si>
  <si>
    <t>Sports Pediatric Medicine</t>
  </si>
  <si>
    <t>2080S0010X</t>
  </si>
  <si>
    <t>Sports Psychiatry or Neurology</t>
  </si>
  <si>
    <t>2084S0010X</t>
  </si>
  <si>
    <t>Acute care hospice service</t>
  </si>
  <si>
    <t>Oral surgery service</t>
  </si>
  <si>
    <t>Midwife episode</t>
  </si>
  <si>
    <t>Out of hours service</t>
  </si>
  <si>
    <t>Paediatric clinical immunology and allergy service</t>
  </si>
  <si>
    <t>Mental health home treatment team</t>
  </si>
  <si>
    <t>Perinatal mental health service</t>
  </si>
  <si>
    <t>Neonatal-Perinatal Medicine</t>
  </si>
  <si>
    <t>OMOP4821957</t>
  </si>
  <si>
    <t>OMOP4822014</t>
  </si>
  <si>
    <t>Vascular and Interventional Radiology</t>
  </si>
  <si>
    <t>OMOP4822008</t>
  </si>
  <si>
    <t>Spinal Cord Injury Medicine</t>
  </si>
  <si>
    <t>OMOP4822006</t>
  </si>
  <si>
    <t>Respiratory therapy service</t>
  </si>
  <si>
    <t>Cytogenetics service</t>
  </si>
  <si>
    <t>Long-term care service</t>
  </si>
  <si>
    <t>Dialysis service</t>
  </si>
  <si>
    <t>Obesity (Bariatric) Pediatric Medicine</t>
  </si>
  <si>
    <t>2080B0002X</t>
  </si>
  <si>
    <t>Brain Injury Rehabilitation Medicine</t>
  </si>
  <si>
    <t>2081P0301X</t>
  </si>
  <si>
    <t>Paediatric palliative medicine service</t>
  </si>
  <si>
    <t>Rehabilitation medicine service</t>
  </si>
  <si>
    <t>Clinical biochemistry service</t>
  </si>
  <si>
    <t>Anesthetic service</t>
  </si>
  <si>
    <t>Hearing aid service</t>
  </si>
  <si>
    <t>Physical medicine service</t>
  </si>
  <si>
    <t>Addiction service</t>
  </si>
  <si>
    <t>Periodontics</t>
  </si>
  <si>
    <t>1223P0300X</t>
  </si>
  <si>
    <t>Hospice and Palliative Anesthesiology</t>
  </si>
  <si>
    <t>207LH0002X</t>
  </si>
  <si>
    <t>Occupational-Environmental Preventive Medicine</t>
  </si>
  <si>
    <t>2083P0500X</t>
  </si>
  <si>
    <t>Preventive Sports Medicine</t>
  </si>
  <si>
    <t>2083S0010X</t>
  </si>
  <si>
    <t>Addiction Medicine</t>
  </si>
  <si>
    <t>Home hospice service</t>
  </si>
  <si>
    <t>Dentist Anesthesiologist</t>
  </si>
  <si>
    <t>1223D0004X</t>
  </si>
  <si>
    <t>Paediatric Neuro-disability</t>
  </si>
  <si>
    <t>Clinical psychology service</t>
  </si>
  <si>
    <t>Internal Medicine - Critical Care Medicine</t>
  </si>
  <si>
    <t>OMOP4821965</t>
  </si>
  <si>
    <t>Pathology - Anatomic</t>
  </si>
  <si>
    <t>OMOP4821948</t>
  </si>
  <si>
    <t>Pathology - Molecular Genetic</t>
  </si>
  <si>
    <t>OMOP4821942</t>
  </si>
  <si>
    <t>Care of elderly service</t>
  </si>
  <si>
    <t>Domiciliary physiotherapy service</t>
  </si>
  <si>
    <t>Blood banking and transfusion service</t>
  </si>
  <si>
    <t>Physician</t>
  </si>
  <si>
    <t>OMOP4822444</t>
  </si>
  <si>
    <t>Orthopaedic Hand Surgery</t>
  </si>
  <si>
    <t>207XS0106X</t>
  </si>
  <si>
    <t>Prosthetic and orthotic service</t>
  </si>
  <si>
    <t>Orthodontics service</t>
  </si>
  <si>
    <t>Community sexual and reproductive health service</t>
  </si>
  <si>
    <t>Cochlear implant service</t>
  </si>
  <si>
    <t>Art therapy service</t>
  </si>
  <si>
    <t>Hospital-based speech and language therapy service</t>
  </si>
  <si>
    <t>Liaison psychiatry service</t>
  </si>
  <si>
    <t>Accident and Emergency service</t>
  </si>
  <si>
    <t>Play therapy service</t>
  </si>
  <si>
    <t>Restorative dentistry service</t>
  </si>
  <si>
    <t>Behavioral intervention team</t>
  </si>
  <si>
    <t>Cardiac rehabilitation service</t>
  </si>
  <si>
    <t>Orthopaedic Surgery of the Spine</t>
  </si>
  <si>
    <t>207XS0117X</t>
  </si>
  <si>
    <t>207VG0400X</t>
  </si>
  <si>
    <t>Sleep Otolaryngology</t>
  </si>
  <si>
    <t>207YS0012X</t>
  </si>
  <si>
    <t>Orthopaedic Trauma Surgery</t>
  </si>
  <si>
    <t>207XX0801X</t>
  </si>
  <si>
    <t>Rheumatology</t>
  </si>
  <si>
    <t>Orthopedic Sports Medicine Surgery</t>
  </si>
  <si>
    <t>207XX0005X</t>
  </si>
  <si>
    <t>Behavioral Neurology and Neuropsychiatry</t>
  </si>
  <si>
    <t>2084B0040X</t>
  </si>
  <si>
    <t>Diabetic medicine</t>
  </si>
  <si>
    <t>Tropical medicine</t>
  </si>
  <si>
    <t>Orthopedic Surgery</t>
  </si>
  <si>
    <t>Paediatric urology service</t>
  </si>
  <si>
    <t>Paediatric dermatology service</t>
  </si>
  <si>
    <t>Orthoptics</t>
  </si>
  <si>
    <t>Telecare monitoring service</t>
  </si>
  <si>
    <t>Medical Biochemical Genetics</t>
  </si>
  <si>
    <t>OMOP4821962</t>
  </si>
  <si>
    <t>Employee health service</t>
  </si>
  <si>
    <t>Serology service</t>
  </si>
  <si>
    <t>Community nursing service</t>
  </si>
  <si>
    <t>Diagnostic Medical Physics</t>
  </si>
  <si>
    <t>OMOP4821996</t>
  </si>
  <si>
    <t>Otolaryngological Facial Plastic Surgery</t>
  </si>
  <si>
    <t>207YS0123X</t>
  </si>
  <si>
    <t>Community pediatric service</t>
  </si>
  <si>
    <t>Special care baby service</t>
  </si>
  <si>
    <t>Pain management service</t>
  </si>
  <si>
    <t>Ultrasonography service</t>
  </si>
  <si>
    <t>Vascular medicine service</t>
  </si>
  <si>
    <t>Pain Anesthesiology</t>
  </si>
  <si>
    <t>207LP2900X</t>
  </si>
  <si>
    <t>Obesity (Bariatric) Family Medicine</t>
  </si>
  <si>
    <t>207QB0002X</t>
  </si>
  <si>
    <t>Orthodontics and Dentofacial Orthopedics</t>
  </si>
  <si>
    <t>1223X0400X</t>
  </si>
  <si>
    <t>Clinical Microbiology</t>
  </si>
  <si>
    <t>Blood transfusion</t>
  </si>
  <si>
    <t>Clinical immunology</t>
  </si>
  <si>
    <t>Paediatric Metabolic disease</t>
  </si>
  <si>
    <t>Local specialist rehabilitation service</t>
  </si>
  <si>
    <t>Tropical medicine service</t>
  </si>
  <si>
    <t>Otolaryngological Surgery</t>
  </si>
  <si>
    <t>207YX0905X</t>
  </si>
  <si>
    <t>Blood Banking / Transfusion Medicine</t>
  </si>
  <si>
    <t>OMOP4821990</t>
  </si>
  <si>
    <t>Sports medicine service</t>
  </si>
  <si>
    <t>Histology service</t>
  </si>
  <si>
    <t>Clinical Molecular Genetics and Genomics</t>
  </si>
  <si>
    <t>OMOP4821998</t>
  </si>
  <si>
    <t>Private nursing service</t>
  </si>
  <si>
    <t>Paediatric audiovestibular medicine service</t>
  </si>
  <si>
    <t>Medical referral service</t>
  </si>
  <si>
    <t>Outpatient surgery service</t>
  </si>
  <si>
    <t>Sexual health service</t>
  </si>
  <si>
    <t>Pediatric clinical genetics service</t>
  </si>
  <si>
    <t>Nuclear medicine service</t>
  </si>
  <si>
    <t>General Dentistry</t>
  </si>
  <si>
    <t>1223G0001X</t>
  </si>
  <si>
    <t>Paediatric Cardiac Surgery</t>
  </si>
  <si>
    <t>Hospice and Palliative Emergency Medicine</t>
  </si>
  <si>
    <t>207PH0002X</t>
  </si>
  <si>
    <t>Emergency Sports Medicine</t>
  </si>
  <si>
    <t>207PS0010X</t>
  </si>
  <si>
    <t>Sleep Family Medicine</t>
  </si>
  <si>
    <t>207QS1201X</t>
  </si>
  <si>
    <t>Paediatric cardiac surgery service</t>
  </si>
  <si>
    <t>Paediatric Gastrointestinal Surgery</t>
  </si>
  <si>
    <t>Pediatric Allergy / Immunology</t>
  </si>
  <si>
    <t>2080P0201X</t>
  </si>
  <si>
    <t>Paediatric gastrointestinal surgery service</t>
  </si>
  <si>
    <t>Geriatric Medicine</t>
  </si>
  <si>
    <t>Infectious Disease</t>
  </si>
  <si>
    <t>Paediatric Maxillo-Facial Surgery</t>
  </si>
  <si>
    <t>Electrocardiography service</t>
  </si>
  <si>
    <t>Paediatric clinical haematology service</t>
  </si>
  <si>
    <t>Orthoptics service</t>
  </si>
  <si>
    <t>Paediatric maxillofacial surgery service</t>
  </si>
  <si>
    <t>OMOP4822026</t>
  </si>
  <si>
    <t>General medical service</t>
  </si>
  <si>
    <t>Immunology service</t>
  </si>
  <si>
    <t>Skilled nursing service</t>
  </si>
  <si>
    <t>Hospital orthoptics service</t>
  </si>
  <si>
    <t>Clinical immunology service</t>
  </si>
  <si>
    <t>Stroke medicine service</t>
  </si>
  <si>
    <t>Occupational health service</t>
  </si>
  <si>
    <t>Pediatric orthopedic service</t>
  </si>
  <si>
    <t>Young disabled service</t>
  </si>
  <si>
    <t>Paediatric Neurosurgery</t>
  </si>
  <si>
    <t>Adult mental health service</t>
  </si>
  <si>
    <t>Hospice and Palliative Radiology</t>
  </si>
  <si>
    <t>2085H0002X</t>
  </si>
  <si>
    <t>Allergy / Immunology</t>
  </si>
  <si>
    <t>Trauma and orthopaedics service</t>
  </si>
  <si>
    <t>Physical Medicine And Rehabilitation</t>
  </si>
  <si>
    <t>Well woman service</t>
  </si>
  <si>
    <t>Community child health service</t>
  </si>
  <si>
    <t>Paediatric neurosurgery service</t>
  </si>
  <si>
    <t>Orthotics service</t>
  </si>
  <si>
    <t>Child Abuse Pediatrics</t>
  </si>
  <si>
    <t>OMOP4821987</t>
  </si>
  <si>
    <t>Anatomic pathology service</t>
  </si>
  <si>
    <t>Orthopaedic Sports Medicine</t>
  </si>
  <si>
    <t>OMOP4821949</t>
  </si>
  <si>
    <t>Neonatal service</t>
  </si>
  <si>
    <t>Vascular physiology service</t>
  </si>
  <si>
    <t>Public health service</t>
  </si>
  <si>
    <t>Community-based speech and language therapy service</t>
  </si>
  <si>
    <t>Orthogeriatric medicine service</t>
  </si>
  <si>
    <t>Family planning service</t>
  </si>
  <si>
    <t>Chiropractic service</t>
  </si>
  <si>
    <t>Narcotic addiction service with chronic pain management</t>
  </si>
  <si>
    <t>Community orthoptics service</t>
  </si>
  <si>
    <t>Community orthotics service</t>
  </si>
  <si>
    <t>Undersea and Hyperbaric Preventive Medicine</t>
  </si>
  <si>
    <t>2083P0011X</t>
  </si>
  <si>
    <t>Paediatric oral and maxillofacial surgery service</t>
  </si>
  <si>
    <t>Pediatric Medicine</t>
  </si>
  <si>
    <t>Orthodontics</t>
  </si>
  <si>
    <t>Aboriginal health service</t>
  </si>
  <si>
    <t>Paediatric Interventional Radiology</t>
  </si>
  <si>
    <t>Paediatric Plastic Surgery</t>
  </si>
  <si>
    <t>Paediatric diabetic medicine service</t>
  </si>
  <si>
    <t>Child psychiatry service</t>
  </si>
  <si>
    <t>Pathology - Hematology</t>
  </si>
  <si>
    <t>OMOP4821944</t>
  </si>
  <si>
    <t>Pediatric Hematology-Oncology</t>
  </si>
  <si>
    <t>OMOP4822028</t>
  </si>
  <si>
    <t>Assistive listening device service</t>
  </si>
  <si>
    <t>Dance therapy service</t>
  </si>
  <si>
    <t>Paediatric Thoracic Surgery</t>
  </si>
  <si>
    <t>Radiotherapy service</t>
  </si>
  <si>
    <t>Child speech and language therapy service</t>
  </si>
  <si>
    <t>Perinatal psychiatry service</t>
  </si>
  <si>
    <t>Medication review service</t>
  </si>
  <si>
    <t>Child health service</t>
  </si>
  <si>
    <t>Nephrology service</t>
  </si>
  <si>
    <t>Prosthodontics</t>
  </si>
  <si>
    <t>1223P0700X</t>
  </si>
  <si>
    <t>Gynaecological oncology service</t>
  </si>
  <si>
    <t>Clinical haematology service</t>
  </si>
  <si>
    <t>Burns care service</t>
  </si>
  <si>
    <t>Paediatric metabolic disease service</t>
  </si>
  <si>
    <t>Clinical Molecular Genetics</t>
  </si>
  <si>
    <t>OMOP4821980</t>
  </si>
  <si>
    <t>Cytopathology</t>
  </si>
  <si>
    <t>OMOP4821976</t>
  </si>
  <si>
    <t>Bacteriology service</t>
  </si>
  <si>
    <t>Chemical dependency service</t>
  </si>
  <si>
    <t>Pediatric allergy and immunology service</t>
  </si>
  <si>
    <t>Brain Injury Psychiatry or Neurology</t>
  </si>
  <si>
    <t>2084P0301X</t>
  </si>
  <si>
    <t>Audiological screening service</t>
  </si>
  <si>
    <t>Physiotherapy service</t>
  </si>
  <si>
    <t>Geriatric chronic pain management service</t>
  </si>
  <si>
    <t>Pediatric Dentistry</t>
  </si>
  <si>
    <t>1223P0221X</t>
  </si>
  <si>
    <t>Emergency Medical Toxicology</t>
  </si>
  <si>
    <t>207PT0002X</t>
  </si>
  <si>
    <t>Hospice and Palliative Rehabilitation Medicine</t>
  </si>
  <si>
    <t>2081H0002X</t>
  </si>
  <si>
    <t>Sleep Psychiatry or Neurology</t>
  </si>
  <si>
    <t>2084S0012X</t>
  </si>
  <si>
    <t>Paediatric thoracic surgery service</t>
  </si>
  <si>
    <t>Adolescent psychiatry service</t>
  </si>
  <si>
    <t>Paediatric respiratory medicine service</t>
  </si>
  <si>
    <t>Medical virology service</t>
  </si>
  <si>
    <t>Mental health crisis resolution team</t>
  </si>
  <si>
    <t>Early intervention in psychosis team</t>
  </si>
  <si>
    <t>Gynecology / Oncology</t>
  </si>
  <si>
    <t>Cardiac ultrasound service</t>
  </si>
  <si>
    <t>Oral microbiology service</t>
  </si>
  <si>
    <t>General internal medical service</t>
  </si>
  <si>
    <t>Head injury rehabilitation service</t>
  </si>
  <si>
    <t>Community-based podiatry service</t>
  </si>
  <si>
    <t>Paediatric Transplantation Surgery</t>
  </si>
  <si>
    <t>Rehabilitation service</t>
  </si>
  <si>
    <t>Paediatric medical oncology service</t>
  </si>
  <si>
    <t>Clinical and Laboratory Pediatrics Immunology</t>
  </si>
  <si>
    <t>2080I0007X</t>
  </si>
  <si>
    <t>Paediatric transplantation surgery service</t>
  </si>
  <si>
    <t>Peripheral Vascular Disease Medicine</t>
  </si>
  <si>
    <t>Psychiatric Intensive Care</t>
  </si>
  <si>
    <t>Pancreatic surgery service</t>
  </si>
  <si>
    <t>Pediatric Orthopaedic Surgery</t>
  </si>
  <si>
    <t>207XP3100X</t>
  </si>
  <si>
    <t>Paediatric interventional radiology service</t>
  </si>
  <si>
    <t>Haemophilia service</t>
  </si>
  <si>
    <t>Adolescent Medicine</t>
  </si>
  <si>
    <t>OMOP4822001</t>
  </si>
  <si>
    <t>Clinical Biochemical Genetics</t>
  </si>
  <si>
    <t>OMOP4821985</t>
  </si>
  <si>
    <t>Neurology with Special Qualification in Child Neurology</t>
  </si>
  <si>
    <t>OMOP4821955</t>
  </si>
  <si>
    <t>Pediatric Dermatology</t>
  </si>
  <si>
    <t>OMOP4822032</t>
  </si>
  <si>
    <t>Pediatric Pulmonology</t>
  </si>
  <si>
    <t>OMOP4822024</t>
  </si>
  <si>
    <t>Perinatology service</t>
  </si>
  <si>
    <t>Personal health record provider service</t>
  </si>
  <si>
    <t>Paediatric clinical pharmacology service</t>
  </si>
  <si>
    <t>Healthcare services</t>
  </si>
  <si>
    <t>Early years services</t>
  </si>
  <si>
    <t>Pediatric cochlear implant service</t>
  </si>
  <si>
    <t>Pediatric plastic surgery service</t>
  </si>
  <si>
    <t>Urology service</t>
  </si>
  <si>
    <t>Psychology service</t>
  </si>
  <si>
    <t>OMOP4822020</t>
  </si>
  <si>
    <t>Emergency medical services</t>
  </si>
  <si>
    <t>Geriatric Family Medicine</t>
  </si>
  <si>
    <t>207QG0300X</t>
  </si>
  <si>
    <t>Pediatric surgical service</t>
  </si>
  <si>
    <t>Preventive Medical Toxicology</t>
  </si>
  <si>
    <t>2083T0002X</t>
  </si>
  <si>
    <t>Pediatric oncology service</t>
  </si>
  <si>
    <t>Restorative dentistry (endodontics, periodontics and prosthodontics)</t>
  </si>
  <si>
    <t>Paediatric Pain Management</t>
  </si>
  <si>
    <t>Paediatric Clinical Haetology</t>
  </si>
  <si>
    <t>Sport and exercise medicine service</t>
  </si>
  <si>
    <t>Plastic And Reconstructive Surgery</t>
  </si>
  <si>
    <t>Blood bank service</t>
  </si>
  <si>
    <t>Telehealth service</t>
  </si>
  <si>
    <t>Public Health Medicine</t>
  </si>
  <si>
    <t>Audiovestibular medicine service</t>
  </si>
  <si>
    <t>Plastic Surgery of the Hand</t>
  </si>
  <si>
    <t>2082S0105X</t>
  </si>
  <si>
    <t>Paediatric Medical Oncology</t>
  </si>
  <si>
    <t>Hematology / Oncology</t>
  </si>
  <si>
    <t>Psychiatry service</t>
  </si>
  <si>
    <t>Stroke service</t>
  </si>
  <si>
    <t>HIV (human immunodeficiency virus) nurse practitioner service</t>
  </si>
  <si>
    <t>Pediatric rheumatology service</t>
  </si>
  <si>
    <t>Clinical immunology and allergy service</t>
  </si>
  <si>
    <t>Neuromusculoskeletal Sports Medicine</t>
  </si>
  <si>
    <t>204C00000X</t>
  </si>
  <si>
    <t>Pediatric Neurodevelopmental Disabilities</t>
  </si>
  <si>
    <t>2080P0008X</t>
  </si>
  <si>
    <t>Diagnostic Ultrasound</t>
  </si>
  <si>
    <t>2085U0001X</t>
  </si>
  <si>
    <t>Osteopathic Manipulative Therapy</t>
  </si>
  <si>
    <t>Clinical oncology service</t>
  </si>
  <si>
    <t>Clinical Informatics</t>
  </si>
  <si>
    <t>OMOP4821981</t>
  </si>
  <si>
    <t>Pediatric Critical Care Medicine</t>
  </si>
  <si>
    <t>OMOP4822033</t>
  </si>
  <si>
    <t>Undersea and Hyperbaric Medicine</t>
  </si>
  <si>
    <t>OMOP4822035</t>
  </si>
  <si>
    <t>Coagulation service</t>
  </si>
  <si>
    <t>Allergy service</t>
  </si>
  <si>
    <t>Pediatric pathology service</t>
  </si>
  <si>
    <t>Plastic Surgery Within the Head and Neck</t>
  </si>
  <si>
    <t>OMOP4822017</t>
  </si>
  <si>
    <t>Complementary therapy service</t>
  </si>
  <si>
    <t>Plastic Surgery within the Head and Neck Otolaryngology</t>
  </si>
  <si>
    <t>207YX0007X</t>
  </si>
  <si>
    <t>Respiratory medicine service</t>
  </si>
  <si>
    <t>Podiatric surgery service</t>
  </si>
  <si>
    <t>Reconstructive surgery service</t>
  </si>
  <si>
    <t>Clinical microbiology service</t>
  </si>
  <si>
    <t>Palliative medicine service</t>
  </si>
  <si>
    <t>Child and Adolescent Psychiatry</t>
  </si>
  <si>
    <t>OMOP4821986</t>
  </si>
  <si>
    <t>Pediatric Otolaryngology</t>
  </si>
  <si>
    <t>OMOP4822025</t>
  </si>
  <si>
    <t>Diabetic medicine service</t>
  </si>
  <si>
    <t>Pediatric anesthesiology service</t>
  </si>
  <si>
    <t>Special care dentistry</t>
  </si>
  <si>
    <t>Sleep Medicine</t>
  </si>
  <si>
    <t>C0</t>
  </si>
  <si>
    <t>Clinical allergy service</t>
  </si>
  <si>
    <t>Spinal surgery service</t>
  </si>
  <si>
    <t>Preventive service</t>
  </si>
  <si>
    <t>Hearing therapy service</t>
  </si>
  <si>
    <t>Adult intensive care service</t>
  </si>
  <si>
    <t>Hospital-based occupational therapy service</t>
  </si>
  <si>
    <t>Psychogeriatric service</t>
  </si>
  <si>
    <t>Radiation oncology service</t>
  </si>
  <si>
    <t>Hospital-based physiotherapy service</t>
  </si>
  <si>
    <t>Child physiotherapy service</t>
  </si>
  <si>
    <t>Child and adolescent psychiatry service</t>
  </si>
  <si>
    <t>Psychotherapy service</t>
  </si>
  <si>
    <t>Swallow clinic</t>
  </si>
  <si>
    <t>Spine orthopedic surgery service</t>
  </si>
  <si>
    <t>Medical Oncology</t>
  </si>
  <si>
    <t>Spinal Cord Injury Rehabilitation Medicine</t>
  </si>
  <si>
    <t>2081P0004X</t>
  </si>
  <si>
    <t>Addiction Psychiatry</t>
  </si>
  <si>
    <t>2084P0802X</t>
  </si>
  <si>
    <t>Histopathology</t>
  </si>
  <si>
    <t>Paediatric Burns Care</t>
  </si>
  <si>
    <t>Transplant medicine service</t>
  </si>
  <si>
    <t>TRANSPLANT</t>
  </si>
  <si>
    <t>Surgical dentistry</t>
  </si>
  <si>
    <t>Nuclear Radiology</t>
  </si>
  <si>
    <t>OMOP4821950</t>
  </si>
  <si>
    <t>Pathology-Anatomic / Pathology-Clinical</t>
  </si>
  <si>
    <t>OMOP4821940</t>
  </si>
  <si>
    <t>Surgical fitting service</t>
  </si>
  <si>
    <t>Sport and exercise medicine</t>
  </si>
  <si>
    <t>Community sexual and reproductive health</t>
  </si>
  <si>
    <t>Blood and marrow transplantation service</t>
  </si>
  <si>
    <t>Transplant Hepatology</t>
  </si>
  <si>
    <t>OMOP4822034</t>
  </si>
  <si>
    <t>Surgical Oncology</t>
  </si>
  <si>
    <t>Surgical oncology service</t>
  </si>
  <si>
    <t>Surgical pathology service</t>
  </si>
  <si>
    <t>Narcotic addiction service</t>
  </si>
  <si>
    <t>Undersea and Hyperbaric Emergency Medicine</t>
  </si>
  <si>
    <t>207PE0005X</t>
  </si>
  <si>
    <t>Family Medicine</t>
  </si>
  <si>
    <t>207Q00000X</t>
  </si>
  <si>
    <t>Hospice and Palliative Family Medicine</t>
  </si>
  <si>
    <t>207QH0002X</t>
  </si>
  <si>
    <t>Nuclear Imaging and Therapy</t>
  </si>
  <si>
    <t>207UN0902X</t>
  </si>
  <si>
    <t>Pediatric Medical Toxicology</t>
  </si>
  <si>
    <t>2080T0002X</t>
  </si>
  <si>
    <t>Pain Management</t>
  </si>
  <si>
    <t>Thoracic and Cardiac Surgery</t>
  </si>
  <si>
    <t>OMOP4822009</t>
  </si>
  <si>
    <t>Community medicine</t>
  </si>
  <si>
    <t>Intermediate care (encompasses a range of multidisciplinary services designed to safeguard independence by maximising rehabilitation and recovery)</t>
  </si>
  <si>
    <t>Homeopathy service</t>
  </si>
  <si>
    <t>NHS Direct</t>
  </si>
  <si>
    <t>Learning disability service</t>
  </si>
  <si>
    <t>Neuropathology</t>
  </si>
  <si>
    <t>OMOP4821953</t>
  </si>
  <si>
    <t>Pathology - Forensic</t>
  </si>
  <si>
    <t>OMOP4821945</t>
  </si>
  <si>
    <t>Psychosomatic Medicine</t>
  </si>
  <si>
    <t>OMOP4822016</t>
  </si>
  <si>
    <t>Public Health and General Preventive Medicine</t>
  </si>
  <si>
    <t>OMOP4822015</t>
  </si>
  <si>
    <t>Virology service</t>
  </si>
  <si>
    <t>Respite care service</t>
  </si>
  <si>
    <t>Obesity (Bariatric) Preventive Medicine</t>
  </si>
  <si>
    <t>2083B0002X</t>
  </si>
  <si>
    <t>Clinical neurophysiology service</t>
  </si>
  <si>
    <t>Postnatal service</t>
  </si>
  <si>
    <t>Pediatric intensive care service</t>
  </si>
  <si>
    <t>Neuropathology service</t>
  </si>
  <si>
    <t>Music therapy service</t>
  </si>
  <si>
    <t>Drama therapy service</t>
  </si>
  <si>
    <t>Periodontics service</t>
  </si>
  <si>
    <t>General practice service</t>
  </si>
  <si>
    <t>Dental Public Health</t>
  </si>
  <si>
    <t>1223D0001X</t>
  </si>
  <si>
    <t>Addiction Family Medicine</t>
  </si>
  <si>
    <t>207QA0401X</t>
  </si>
  <si>
    <t>Immunopathology</t>
  </si>
  <si>
    <t>207ZI0100X</t>
  </si>
  <si>
    <t>General Practice</t>
  </si>
  <si>
    <t>Endocrinology</t>
  </si>
  <si>
    <t>Paediatric neurodisability service</t>
  </si>
  <si>
    <t>Mental health dual diagnosis service</t>
  </si>
  <si>
    <t>Adult cystic fibrosis service</t>
  </si>
  <si>
    <t>Psychiatric intensive care service</t>
  </si>
  <si>
    <t>Cardiothoracic transplantation service</t>
  </si>
  <si>
    <t>OMOP4822030</t>
  </si>
  <si>
    <t>Molecular pathology service</t>
  </si>
  <si>
    <t>Outpatient service</t>
  </si>
  <si>
    <t>Neurocritical Care Medicine</t>
  </si>
  <si>
    <t>2084A2900X</t>
  </si>
  <si>
    <t>Special care dentistry service</t>
  </si>
  <si>
    <t>School aged immunisation service</t>
  </si>
  <si>
    <t>Domiciliary visit service</t>
  </si>
  <si>
    <t>Pathology service</t>
  </si>
  <si>
    <t>Community specialist palliative care</t>
  </si>
  <si>
    <t>Specialist palliative care</t>
  </si>
  <si>
    <t>Genetic laboratory service</t>
  </si>
  <si>
    <t>Electrodiagnostic Medicine</t>
  </si>
  <si>
    <t>204R00000X</t>
  </si>
  <si>
    <t>Thoracic Surgery (Cardiothoracic Vascular Surgery)</t>
  </si>
  <si>
    <t>208G00000X</t>
  </si>
  <si>
    <t>Body Imaging</t>
  </si>
  <si>
    <t>2085B0100X</t>
  </si>
  <si>
    <t>Nuclear Medicine</t>
  </si>
  <si>
    <t>Pediatric Transplant Hepatology</t>
  </si>
  <si>
    <t>OMOP4822019</t>
  </si>
  <si>
    <t>Thoracic surgery service</t>
  </si>
  <si>
    <t>Mental health recovery and rehabilitation service</t>
  </si>
  <si>
    <t>Maternal and Fetal Medicine</t>
  </si>
  <si>
    <t>OMOP4821963</t>
  </si>
  <si>
    <t>Neurodevelopmental Disabilities</t>
  </si>
  <si>
    <t>OMOP4821956</t>
  </si>
  <si>
    <t>Neurotology</t>
  </si>
  <si>
    <t>OMOP4821951</t>
  </si>
  <si>
    <t>Mycology service</t>
  </si>
  <si>
    <t>Oral medicine service</t>
  </si>
  <si>
    <t>204F00000X</t>
  </si>
  <si>
    <t>Noninvasive vascular laboratory service</t>
  </si>
  <si>
    <t>Pulmonary service</t>
  </si>
  <si>
    <t>Genitourinary medicine service</t>
  </si>
  <si>
    <t>Neuropsychiatry service</t>
  </si>
  <si>
    <t>Intensive care medicine service</t>
  </si>
  <si>
    <t>Rehabilitation psychiatry service</t>
  </si>
  <si>
    <t>Transplant surgery service</t>
  </si>
  <si>
    <t>Palliative care service</t>
  </si>
  <si>
    <t>Ear, nose and throat service</t>
  </si>
  <si>
    <t>Addiction Anesthesiology</t>
  </si>
  <si>
    <t>207LA0401X</t>
  </si>
  <si>
    <t>Transplantation surgery (includes renal and liver transplants, excludes cardiothoracic transplantation)</t>
  </si>
  <si>
    <t>Trauma Surgery</t>
  </si>
  <si>
    <t>2086S0127X</t>
  </si>
  <si>
    <t>Clinical Pharmacology</t>
  </si>
  <si>
    <t>208U00000X</t>
  </si>
  <si>
    <t>Hematopoietic Cell Transplantation and Cellular Therapy</t>
  </si>
  <si>
    <t>C9</t>
  </si>
  <si>
    <t>Podiatry</t>
  </si>
  <si>
    <t>Preventive Medicine</t>
  </si>
  <si>
    <t>Diabetic education service</t>
  </si>
  <si>
    <t>Neonatal intensive care service</t>
  </si>
  <si>
    <t>Paediatric Audiological Medicine</t>
  </si>
  <si>
    <t>Paediatric neurology</t>
  </si>
  <si>
    <t>Paediatric pain management service</t>
  </si>
  <si>
    <t>Crisis prevention assessment and treatment team</t>
  </si>
  <si>
    <t>Cardiothoracic transplantation (recognised specialist services only - includes 'outreach' facilities)</t>
  </si>
  <si>
    <t>Clinical Cytogenetics</t>
  </si>
  <si>
    <t>OMOP4821983</t>
  </si>
  <si>
    <t>Neuromuscular Medicine</t>
  </si>
  <si>
    <t>OMOP4821954</t>
  </si>
  <si>
    <t>Pediatric Rheumatology</t>
  </si>
  <si>
    <t>OMOP4822021</t>
  </si>
  <si>
    <t>Psychiatry or Neurology</t>
  </si>
  <si>
    <t>OMOP5117448</t>
  </si>
  <si>
    <t>Neonatal audiological screening service</t>
  </si>
  <si>
    <t>Mental health counseling service</t>
  </si>
  <si>
    <t>Endodontics</t>
  </si>
  <si>
    <t>1223E0200X</t>
  </si>
  <si>
    <t>Upper gastrointestinal surgery</t>
  </si>
  <si>
    <t>Pain Psychiatry or Neurology</t>
  </si>
  <si>
    <t>2084P2900X</t>
  </si>
  <si>
    <t>Upper gastrointestinal surgery service</t>
  </si>
  <si>
    <t>Industrial therapy service</t>
  </si>
  <si>
    <t>Assertive outreach team</t>
  </si>
  <si>
    <t>Pathology - Clinical</t>
  </si>
  <si>
    <t>OMOP4821946</t>
  </si>
  <si>
    <t>Bone and marrow transplantation (previously part of clinical haematology)</t>
  </si>
  <si>
    <t>varg_gen_value_1</t>
  </si>
  <si>
    <t>Urgent</t>
  </si>
  <si>
    <t>Meas Value</t>
  </si>
  <si>
    <t>LOINC</t>
  </si>
  <si>
    <t>Answer</t>
  </si>
  <si>
    <t>LA21544-4</t>
  </si>
  <si>
    <t>surgery_priority</t>
  </si>
  <si>
    <t>Elective</t>
  </si>
  <si>
    <t>LA19760-0</t>
  </si>
  <si>
    <t>Non-urgent Trauma</t>
  </si>
  <si>
    <t>LA24212-5</t>
  </si>
  <si>
    <t>LA21297-9</t>
  </si>
  <si>
    <t>Emergent</t>
  </si>
  <si>
    <t>LA19759-2</t>
  </si>
  <si>
    <t>LA24213-3</t>
  </si>
  <si>
    <t>Newborn</t>
  </si>
  <si>
    <t>LA10403-6</t>
  </si>
  <si>
    <t>Admission priority [NHCS]</t>
  </si>
  <si>
    <t>Survey</t>
  </si>
  <si>
    <t>78020-5</t>
  </si>
  <si>
    <t>Procedure urgency</t>
  </si>
  <si>
    <t>Clinical Observation</t>
  </si>
  <si>
    <t>78927-1</t>
  </si>
  <si>
    <t>validity</t>
  </si>
  <si>
    <t>Marital status</t>
  </si>
  <si>
    <t>Observable Entity</t>
  </si>
  <si>
    <t>Standard</t>
  </si>
  <si>
    <t>Valid</t>
  </si>
  <si>
    <t>TheBasics_MaritalStatus</t>
  </si>
  <si>
    <t>The Basics: Marital Status</t>
  </si>
  <si>
    <t>Topic</t>
  </si>
  <si>
    <t>PPI</t>
  </si>
  <si>
    <t>Divorced</t>
  </si>
  <si>
    <t>Don't know</t>
  </si>
  <si>
    <t>Living with partner</t>
  </si>
  <si>
    <t>Married</t>
  </si>
  <si>
    <t>Never married</t>
  </si>
  <si>
    <t>Refused</t>
  </si>
  <si>
    <t>Separated</t>
  </si>
  <si>
    <t>Widowed</t>
  </si>
  <si>
    <t>63503-7</t>
  </si>
  <si>
    <t>Marital status [NHANES]</t>
  </si>
  <si>
    <t>45404-1</t>
  </si>
  <si>
    <t>Cohabitating</t>
  </si>
  <si>
    <t>Separated or divorced</t>
  </si>
  <si>
    <t>Single</t>
  </si>
  <si>
    <t>Patient marital status unknown</t>
  </si>
  <si>
    <t>Clinical Finding</t>
  </si>
  <si>
    <t>11381-1</t>
  </si>
  <si>
    <t>Marital status and living arrangements - Reported</t>
  </si>
  <si>
    <t>Annulled</t>
  </si>
  <si>
    <t>Domestic partner</t>
  </si>
  <si>
    <t>Interlocutory</t>
  </si>
  <si>
    <t>Legally separated</t>
  </si>
  <si>
    <t>Polygamous</t>
  </si>
  <si>
    <t>Unmarried</t>
  </si>
  <si>
    <t>Prefer not to answer</t>
  </si>
  <si>
    <t>basics_8</t>
  </si>
  <si>
    <t>What is your current marital status?</t>
  </si>
  <si>
    <t>Question</t>
  </si>
  <si>
    <t>11380-3</t>
  </si>
  <si>
    <t>Marital status and living arrangements Narrative - Reported</t>
  </si>
  <si>
    <t>Marital or partnership status</t>
  </si>
  <si>
    <t>Finding of marital or partnership status</t>
  </si>
  <si>
    <t>Bachelor</t>
  </si>
  <si>
    <t>Broken engagement</t>
  </si>
  <si>
    <t>Broken with partner</t>
  </si>
  <si>
    <t>Cohabitee left home</t>
  </si>
  <si>
    <t>Cohabiting</t>
  </si>
  <si>
    <t>Common law partnership</t>
  </si>
  <si>
    <t>Divorced/person whose civil partnership has been dissolved</t>
  </si>
  <si>
    <t>Domestic partnership</t>
  </si>
  <si>
    <t>Eloped</t>
  </si>
  <si>
    <t>Engaged to be married</t>
  </si>
  <si>
    <t>x</t>
  </si>
  <si>
    <t>Homosexual marriage</t>
  </si>
  <si>
    <t>Homosexual marriage, female</t>
  </si>
  <si>
    <t>Homosexual marriage, male</t>
  </si>
  <si>
    <t>Husband left home</t>
  </si>
  <si>
    <t>Legally married</t>
  </si>
  <si>
    <t>Legally separated with interlocutory decree</t>
  </si>
  <si>
    <t>Marital state unknown</t>
  </si>
  <si>
    <t>Marital/civil state not disclosed</t>
  </si>
  <si>
    <t>Marriage annulment</t>
  </si>
  <si>
    <t>Married/civil partner</t>
  </si>
  <si>
    <t>Monogamous</t>
  </si>
  <si>
    <t>Newly wed</t>
  </si>
  <si>
    <t>Purposely unmarried and sexually abstinent</t>
  </si>
  <si>
    <t>Remarried</t>
  </si>
  <si>
    <t>Separated from cohabitee</t>
  </si>
  <si>
    <t>Single person</t>
  </si>
  <si>
    <t>Single, never married</t>
  </si>
  <si>
    <t>Spinster</t>
  </si>
  <si>
    <t>Spouse left home</t>
  </si>
  <si>
    <t>Trial separation</t>
  </si>
  <si>
    <t>Widow</t>
  </si>
  <si>
    <t>Widowed/surviving civil partner</t>
  </si>
  <si>
    <t>Widower</t>
  </si>
  <si>
    <t>Wife left home</t>
  </si>
  <si>
    <t>CONCEPT_ID</t>
  </si>
  <si>
    <t>CONCEPT_NAME</t>
  </si>
  <si>
    <t>VALUE_AS_CONCEPT_ID</t>
  </si>
  <si>
    <t>VALUE_CONCEPT_NAME</t>
  </si>
  <si>
    <t>RECORDS</t>
  </si>
  <si>
    <t>Findings of tobacco or its derivatives use or exposure</t>
  </si>
  <si>
    <t>Currently doesn't use tobacco or its derivatives</t>
  </si>
  <si>
    <t>Heavy cigarette smoker (20-39 cigarettes per day)</t>
  </si>
  <si>
    <t>Never used tobacco or its derivatives</t>
  </si>
  <si>
    <t>Light cigarette smoker (1-9 cigarettes per day)</t>
  </si>
  <si>
    <t>vocabulary</t>
  </si>
  <si>
    <t>Failed attempt to stop smoking</t>
  </si>
  <si>
    <t>Keeps trying to stop smoking</t>
  </si>
  <si>
    <t>Not interested in stopping smoking</t>
  </si>
  <si>
    <t>Ready to stop smoking</t>
  </si>
  <si>
    <t>Smoked before confirmation of pregnancy</t>
  </si>
  <si>
    <t>Smoking reduced</t>
  </si>
  <si>
    <t>Stopped smoking</t>
  </si>
  <si>
    <t>Thinking about stopping smoking</t>
  </si>
  <si>
    <t>Tobacco smoking consumption - finding</t>
  </si>
  <si>
    <t>Trying to give up smoking</t>
  </si>
  <si>
    <t>Wants to stop smoking</t>
  </si>
  <si>
    <t>Every-day smoker</t>
  </si>
  <si>
    <t>Some-day smoker</t>
  </si>
  <si>
    <t>Current</t>
  </si>
  <si>
    <t>UK Biobank</t>
  </si>
  <si>
    <t>Never</t>
  </si>
  <si>
    <t>Previous</t>
  </si>
  <si>
    <t>Smoker, current status unknown</t>
  </si>
  <si>
    <t>Unknown if ever smoked</t>
  </si>
  <si>
    <t>Cigarettes pack-years smoked during life</t>
  </si>
  <si>
    <t>OMOP Extension</t>
  </si>
  <si>
    <t>Tobacco or its derivatives user</t>
  </si>
  <si>
    <t>Aggressive non-smoker</t>
  </si>
  <si>
    <t>History of tobacco use</t>
  </si>
  <si>
    <t>Nebraska Lexicon</t>
  </si>
  <si>
    <t>Intolerant non-smoker</t>
  </si>
  <si>
    <t>Never smoked tobacco</t>
  </si>
  <si>
    <t>Non-smoker for medical reasons</t>
  </si>
  <si>
    <t>Non-smoker for personal reasons</t>
  </si>
  <si>
    <t>Non-smoker for religious reasons</t>
  </si>
  <si>
    <t>Tolerant non-smoker</t>
  </si>
  <si>
    <t>name</t>
  </si>
  <si>
    <t>lookup_table_name</t>
  </si>
  <si>
    <t>icd9</t>
  </si>
  <si>
    <t>icd10</t>
  </si>
  <si>
    <t>icd11</t>
  </si>
  <si>
    <t>score_name</t>
  </si>
  <si>
    <t>weight</t>
  </si>
  <si>
    <t>imi</t>
  </si>
  <si>
    <t>cci_ami</t>
  </si>
  <si>
    <t>charlson_comorbidity_mi</t>
  </si>
  <si>
    <t>^410|^412</t>
  </si>
  <si>
    <t>^I21|^I22|^I252</t>
  </si>
  <si>
    <t>cci</t>
  </si>
  <si>
    <t>ichf</t>
  </si>
  <si>
    <t>cci_chf</t>
  </si>
  <si>
    <t>cv_hf</t>
  </si>
  <si>
    <t>^39891|^40201|^40211|^40291|^40401|^40403|^40411|^40413|^40491|^40493|^4254|^4255|^4256|^4257|^4258|^4259|^428</t>
  </si>
  <si>
    <t>^I099|^I110|^I130|^I132|^I255|^I420|^I425|^I426|^I427|^I428|^I429|^I43|^I50|^P290</t>
  </si>
  <si>
    <t>ipvd</t>
  </si>
  <si>
    <t>cci_pvd</t>
  </si>
  <si>
    <t>pvd</t>
  </si>
  <si>
    <t>^0930|^4373|^440|^441|^4431|^4432|^4433|^4434|^4435|^4436|^4437|^4438|^4439|^4471|^5571|^5579|^V434</t>
  </si>
  <si>
    <t>^I70|^I71|^I731|^I738|^I739|^I771|^I790|^I792|^K551|^K558|^K559|^Z958|^Z959</t>
  </si>
  <si>
    <t>icvd</t>
  </si>
  <si>
    <t>cci_cevd</t>
  </si>
  <si>
    <t>cerebrovascular_disease</t>
  </si>
  <si>
    <t>^36234|^430|^431|^432|^433|^434|^435|^436|^437|^438</t>
  </si>
  <si>
    <t>^G45|^G46|^H340|^I60|^I61|^I62|^I63|^I64|^I65|^I66|^I67|^I68|^I69</t>
  </si>
  <si>
    <t>cci_dementia</t>
  </si>
  <si>
    <t>dementia</t>
  </si>
  <si>
    <t>^290|^2941|^3312</t>
  </si>
  <si>
    <t>^F00|^F01|^F02|^F03|^F051|^G30|^G311</t>
  </si>
  <si>
    <t>icpd</t>
  </si>
  <si>
    <t>cci_copd</t>
  </si>
  <si>
    <t>chronic_pulmonary_disease</t>
  </si>
  <si>
    <t>^4168|^4169|^490|^491|^492|^493|^494|^495|^496|^497|^498|^499|^500|^501|^502|^503|^504|^505|^5064|^5081|^5088</t>
  </si>
  <si>
    <t>^I278|^I279|^J40|^J41|^J42|^J43|^J44|^J45|^J46|^J47|^J60|^J61|^J62|^J63|^J64|^J65|^J66|^J67|^J684|^J701|^J703</t>
  </si>
  <si>
    <t>cci_rheumd</t>
  </si>
  <si>
    <t>rheumatologic_disease</t>
  </si>
  <si>
    <t>^4465|^7100|^7101|^7102|^7103|^7104|^7140|^7141|^7142|^7148|^725</t>
  </si>
  <si>
    <t>^M05|^M06|^M315|^M32|^M33|^M34|^M351|^M353|^M360</t>
  </si>
  <si>
    <t>cci_pud</t>
  </si>
  <si>
    <t>pud</t>
  </si>
  <si>
    <t>^531|^532|^533|^534</t>
  </si>
  <si>
    <t>^K25|^K26|^K27|^K28</t>
  </si>
  <si>
    <t>cci_mld</t>
  </si>
  <si>
    <t>mild_liver_disease</t>
  </si>
  <si>
    <t>^07022|^07023|^07032|^07033|^07044|^07054|^0706|^0709|^570|^571|^5733|^5734|^5738|^5739|^V427</t>
  </si>
  <si>
    <t>^B18|^K700|^K701|^K702|^K703|^K709|^K713|^K714|^K715|^K717|^K73|^K74|^K760|^K762|^K763|^K764|^K768|^K769|^Z944</t>
  </si>
  <si>
    <t>diabetes</t>
  </si>
  <si>
    <t>cci_diab</t>
  </si>
  <si>
    <t>diabetes_mild_to_moderate</t>
  </si>
  <si>
    <t>^2500|^2501|^2502|^2503|^2508|^2509</t>
  </si>
  <si>
    <t>^E100|^E101|^E106|^E108|^E109|^E110|^E111|^E116|^E118|^E119|^E120|^E121|^E126|^E128|^E129|^E130|^E131|^E136|^E138|^E139|^E140|^E141|^E146|^E148|^E149</t>
  </si>
  <si>
    <t>cci_diabwc</t>
  </si>
  <si>
    <t>diabetes_with_chronic_complications</t>
  </si>
  <si>
    <t>^2504|^2505|^2506|^2507</t>
  </si>
  <si>
    <t>^E102|^E103|^E104|^E105|^E107|^E112|^E113|^E114|^E115|^E117|^E122|^E123|^E124|^E125|^E127|^E132|^E133|^E134|^E135|^E137|^E142|^E143|^E144|^E145|^E147</t>
  </si>
  <si>
    <t>cci_hp</t>
  </si>
  <si>
    <t>hemoplegia_or_paralegia</t>
  </si>
  <si>
    <t>^3341|^342|^343|^3440|^3441|^3442|^3443|^3444|^3445|^3446|^3449</t>
  </si>
  <si>
    <t>^G041|^G114|^G801|^G802|^G81|^G82|^G830|^G831|^G832|^G833|^G834|^G839</t>
  </si>
  <si>
    <t>cci_rend</t>
  </si>
  <si>
    <t>renal_disease</t>
  </si>
  <si>
    <t>^40301|^40311|^40391|^40402|^40403|^40412|^40413|^40492|^40493|^582|^5830|^5831|^5832|^5833|^5834|^5835|^5836|^5837|^585|^586|^5880|^V420|^V451|^V56</t>
  </si>
  <si>
    <t>^I120|^I131|^N032|^N033|^N034|^N035|^N036|^N037|^N052|^N053|^N054|^N055|^N056|^N057|^N18|^N19|^N250|^Z490|^Z491|^Z492|^Z940|^Z992</t>
  </si>
  <si>
    <t>icancer</t>
  </si>
  <si>
    <t>cci_canc</t>
  </si>
  <si>
    <t>malignant_solid_tumor_without_metastisis</t>
  </si>
  <si>
    <t>^140|^141|^142|^143|^144|^145|^146|^147|^148|^149|^150|^151|^152|^153|^154|^155|^156|^157|^158|^159|^160|^161|^162|^163|^164|^165|^166|^167|^168|^169|^170|^171|^172|^174|^175|^176|^177|^178|^179|^180|^181|^182|^183|^184|^185|^186|^187|^188|^189|^190|^191|^192|^193|^194|^195|^200|^201|^202|^203|^204|^205|^206|^207|^208|^2386</t>
  </si>
  <si>
    <t>^C00|^C01|^C02|^C03|^C04|^C05|^C06|^C07|^C08|^C09|^C10|^C11|^C12|^C13|^C14|^C15|^C16|^C17|^C18|^C19|^C20|^C21|^C22|^C23|^C24|^C25|^C26|^C30|^C31|^C32|^C33|^C34|^C37|^C38|^C39|^C40|^C41|^C43|^C45|^C46|^C47|^C48|^C49|^C50|^C51|^C52|^C53|^C54|^C55|^C56|^C57|^C58|^C60|^C61|^C62|^C63|^C64|^C65|^C66|^C67|^C68|^C69|^C70|^C71|^C72|^C73|^C74|^C75|^C76|^C81|^C82|^C83|^C84|^C85|^C88|^C90|^C91|^C92|^C93|^C94|^C95|^C96|^C97</t>
  </si>
  <si>
    <t>cci_msld</t>
  </si>
  <si>
    <t>moderate_to_severe_liver_disease</t>
  </si>
  <si>
    <t>^4560|^4561|^4562|^5722|^5723|^5724|^5725|^5726|^5727|^5728</t>
  </si>
  <si>
    <t>^I850|^I859|^I864|^I982|^K704|^K711|^K721|^K729|^K765|^K766|^K767</t>
  </si>
  <si>
    <t>imcancer</t>
  </si>
  <si>
    <t>cci_metacanc</t>
  </si>
  <si>
    <t>metastatic_solid_tumor</t>
  </si>
  <si>
    <t>^196|^197|^198|^199</t>
  </si>
  <si>
    <t>^C77|^C78|^C79|^C80</t>
  </si>
  <si>
    <t>cci_aids</t>
  </si>
  <si>
    <t>aids</t>
  </si>
  <si>
    <t>^042|^043|^044</t>
  </si>
  <si>
    <t>^B20|^B21|^B22|^B24</t>
  </si>
  <si>
    <t>eci_aids</t>
  </si>
  <si>
    <t>eci</t>
  </si>
  <si>
    <t>eci_alcohol</t>
  </si>
  <si>
    <t>alcohol_abuse</t>
  </si>
  <si>
    <t>^2652|^2911|^2912|^2913|^2915|^2916|^2917|^2918|^2919|^3030|^3039|^3050|^3575|^4255|^5353|^5710|^5711|^5712|^5713|^980|^V113</t>
  </si>
  <si>
    <t>^F10|^E52|^G621|^I426|^K292|^K700|^K703|^K709|^T51|^Z502|^Z714|^Z721</t>
  </si>
  <si>
    <t>eci_blane</t>
  </si>
  <si>
    <t>anemia_iron_deficiency_chronic_blood_loss</t>
  </si>
  <si>
    <t>^2800</t>
  </si>
  <si>
    <t>^D500</t>
  </si>
  <si>
    <t>eci_carit</t>
  </si>
  <si>
    <t>cardiac_arrhythmia</t>
  </si>
  <si>
    <t>^4260|^42613|^4267|^4269|^42610|^42612|^4270|^4271|^4272|^4273|^4274|^4276|^4277|^4278|^4279|^7850|^99601|^99604|^V450|^V533</t>
  </si>
  <si>
    <t>^I441|^I442|^I443|^I456|^I459|^I47|^I48|^I49|^R000|^R001|^R008|^T821|^Z450|^Z950</t>
  </si>
  <si>
    <t>eci_chf</t>
  </si>
  <si>
    <t>coag</t>
  </si>
  <si>
    <t>eci_coag</t>
  </si>
  <si>
    <t>coagulopathy</t>
  </si>
  <si>
    <t>^286|^2871|^2873|^2874|^2875</t>
  </si>
  <si>
    <t>^D65|^D66|^D67|^D68|^D691|^D693|^D694|^D695|^D696</t>
  </si>
  <si>
    <t>eci_cpd</t>
  </si>
  <si>
    <t>eci_dane</t>
  </si>
  <si>
    <t>anemia_deficiency</t>
  </si>
  <si>
    <t>^2801|^2802|^2803|^2804|^2805|^2806|^2807|^2808|^2809|^281</t>
  </si>
  <si>
    <t>^D508|^D509|^D51|^D52|^D53</t>
  </si>
  <si>
    <t>depress</t>
  </si>
  <si>
    <t>eci_depre</t>
  </si>
  <si>
    <t>depression</t>
  </si>
  <si>
    <t>^2962|^2963|^2965|^3004|^309|^311</t>
  </si>
  <si>
    <t>^F204|^F313|^F314|^F315|^F32|^F33|^F341|^F412|^F432</t>
  </si>
  <si>
    <t>eci_diabc</t>
  </si>
  <si>
    <t>^2504|^2505|^2506|^2507|^2508|^2509</t>
  </si>
  <si>
    <t>^E102|^E103|^E104|^E105|^E106|^E107|^E108|^E112|^E113|^E114|^E115|^E116|^E117|^E118|^E122|^E123|^E124|^E125|^E126|^E127|^E128|^E132|^E133|^E134|^E135|^E136|^E137|^E138|^E142|^E143|^E144|^E145|^E146|^E147|^E148</t>
  </si>
  <si>
    <t>eci_diabunc</t>
  </si>
  <si>
    <t>^2500|^2501|^2502|^2503</t>
  </si>
  <si>
    <t>^E100|^E101|^E109|^E110|^E111|^E119|^E120|^E121|^E129|^E130|^E131|^E139|^E140|^E141|^E149</t>
  </si>
  <si>
    <t>eci_drug</t>
  </si>
  <si>
    <t>drug_abuse</t>
  </si>
  <si>
    <t>^292|^304|^3052|^3053|^3054|^3055|^3056|^3057|^3058|^3059|^V6542</t>
  </si>
  <si>
    <t>^F11|^F12|^F13|^F14|^F15|^F16|^F18|^F19|^Z715|^Z722</t>
  </si>
  <si>
    <t>lytes</t>
  </si>
  <si>
    <t>eci_fed</t>
  </si>
  <si>
    <t>^2536|^276</t>
  </si>
  <si>
    <t>^E222|^E86|^E87</t>
  </si>
  <si>
    <t>htn_c</t>
  </si>
  <si>
    <t>eci_hypc</t>
  </si>
  <si>
    <t>complicated_hypertension</t>
  </si>
  <si>
    <t>^402|^403|^404|^405</t>
  </si>
  <si>
    <t>^I11|^I12|^I13|^I15</t>
  </si>
  <si>
    <t>hypothy</t>
  </si>
  <si>
    <t>eci_hypothy</t>
  </si>
  <si>
    <t>hypothyroidism</t>
  </si>
  <si>
    <t>^2409|^243|^244|^2461|^2468</t>
  </si>
  <si>
    <t>^E00|^E01|^E02|^E03|^E890</t>
  </si>
  <si>
    <t>eci_hypunc</t>
  </si>
  <si>
    <t>essential_hypertension</t>
  </si>
  <si>
    <t>^401</t>
  </si>
  <si>
    <t>^I10</t>
  </si>
  <si>
    <t>eci_ld</t>
  </si>
  <si>
    <t>^07022|^07023|^07032|^07033|^07044|^07054|^0706|^0709|^4560|^4561|^4562|^570|^571|^5722|^5723|^5724|^5725|^5726|^5727|^5728|^5733|^5734|^5738|^5739|^V427</t>
  </si>
  <si>
    <t>^B18|^I85|^I864|^I982|^K70|^K711|^K713|^K714|^K715|^K717|^K72|^K73|^K74|^K760|^K762|^K763|^K764|^K765|^K766|^K767|^K768|^K769|^Z944</t>
  </si>
  <si>
    <t>eci_lymph</t>
  </si>
  <si>
    <t>lymphoma</t>
  </si>
  <si>
    <t>^200|^201|^202|^2030|^2386</t>
  </si>
  <si>
    <t>^C81|^C82|^C83|^C84|^C85|^C88|^C96|^C900|^C902</t>
  </si>
  <si>
    <t>eci_metacanc</t>
  </si>
  <si>
    <t>obese</t>
  </si>
  <si>
    <t>eci_obes</t>
  </si>
  <si>
    <t>obesity</t>
  </si>
  <si>
    <t>^2780</t>
  </si>
  <si>
    <t>^E66</t>
  </si>
  <si>
    <t>eci_ond</t>
  </si>
  <si>
    <t>other_neurological_disorder</t>
  </si>
  <si>
    <t>^3319|^3320|^3321|^3334|^3335|^33392|^334|^335|^3362|^340|^341|^345|^3481|^3483|^7803|^7843</t>
  </si>
  <si>
    <t>^G10|^G11|^G12|^G13|^G20|^G21|^G22|^G254|^G255|^G312|^G318|^G319|^G32|^G35|^G36|^G37|^G40|^G41|^G931|^G934|^R470|^R56</t>
  </si>
  <si>
    <t>eci_para</t>
  </si>
  <si>
    <t>eci_pcd</t>
  </si>
  <si>
    <t>pulmonary_circulation_disease</t>
  </si>
  <si>
    <t>^4150|^4151|^416|^4170|^4178|^4179</t>
  </si>
  <si>
    <t>^I26|^I27|^I280|^I288|^I289</t>
  </si>
  <si>
    <t>eci_psycho</t>
  </si>
  <si>
    <t>psychotic_disorder</t>
  </si>
  <si>
    <t>^2938|^295|^29604|^29614|^29644|^29654|^297|^298</t>
  </si>
  <si>
    <t>^F20|^F22|^F23|^F24|^F25|^F28|^F29|^F302|^F312|^F315</t>
  </si>
  <si>
    <t>eci_pud</t>
  </si>
  <si>
    <t>^5317|^5319|^5327|^5329|^5337|^5339|^5347|^5349</t>
  </si>
  <si>
    <t>^K257|^K259|^K267|^K269|^K277|^K279|^K287|^K289</t>
  </si>
  <si>
    <t>eci_pvd</t>
  </si>
  <si>
    <t>eci_rf</t>
  </si>
  <si>
    <t>^40301|^40311|^40391|^40402|^40403|^40412|^40413|^40492|^40493|^585|^586|^5880|^V420|^V451|^V56</t>
  </si>
  <si>
    <t>^I120|^I131|^N18|^N19|^N250|^Z490|^Z491|^Z492|^Z940|^Z992</t>
  </si>
  <si>
    <t>eci_rheumd</t>
  </si>
  <si>
    <t>^446|^7010|^7100|^7101|^7102|^7103|^7104|^7108|^7109|^7112|^714|^7193|^720|^725|^7285|^72889|^72930</t>
  </si>
  <si>
    <t>^L940|^L941|^L943|^M05|^M06|^M08|^M120|^M123|^M30|^M310|^M311|^M312|^M313|^M32|^M33|^M34|^M35|^M45|^M461|^M468|^M469</t>
  </si>
  <si>
    <t>eci_solidtum</t>
  </si>
  <si>
    <t>^140|^141|^142|^143|^144|^145|^146|^147|^148|^149|^150|^151|^152|^153|^154|^155|^156|^157|^158|^159|^160|^161|^162|^163|^164|^165|^166|^167|^168|^169|^170|^171|^172|^174|^175|^176|^177|^178|^179|^180|^181|^182|^183|^184|^185|^186|^187|^188|^189|^190|^191|^192|^193|^194|^195</t>
  </si>
  <si>
    <t>^C00|^C01|^C02|^C03|^C04|^C05|^C06|^C07|^C08|^C09|^C10|^C11|^C12|^C13|^C14|^C15|^C16|^C17|^C18|^C19|^C20|^C21|^C22|^C23|^C24|^C25|^C26|^C30|^C31|^C32|^C33|^C34|^C37|^C38|^C39|^C40|^C41|^C43|^C45|^C46|^C47|^C48|^C49|^C50|^C51|^C52|^C53|^C54|^C55|^C56|^C57|^C58|^C60|^C61|^C62|^C63|^C64|^C65|^C66|^C67|^C68|^C69|^C70|^C71|^C72|^C73|^C74|^C75|^C76|^C97</t>
  </si>
  <si>
    <t>valve</t>
  </si>
  <si>
    <t>eci_valv</t>
  </si>
  <si>
    <t>heart_valve_disease</t>
  </si>
  <si>
    <t>^0932|^394|^395|^396|^397|^424|^7463|^7464|^7465|^7466|^V422|^V433</t>
  </si>
  <si>
    <t>^A520|^I05|^I06|^I07|^I08|^I091|^I098|^I34|^I35|^I36|^I37|^I38|^I39|^Q230|^Q231|^Q232|^Q233|^Z952|^Z953|^Z954</t>
  </si>
  <si>
    <t>wghtloss</t>
  </si>
  <si>
    <t>eci_wloss</t>
  </si>
  <si>
    <t>malnutrition_macronutrients_weightloss</t>
  </si>
  <si>
    <t>^260|^261|^262|^263|^7832|^7994</t>
  </si>
  <si>
    <t>^E40|^E41|^E42|^E43|^E44|^E45|^E46|^R634|^R64</t>
  </si>
  <si>
    <t>Hospice</t>
  </si>
  <si>
    <t>CMS Place of Service</t>
  </si>
  <si>
    <t>Visit</t>
  </si>
  <si>
    <t>Assisted Living Facility</t>
  </si>
  <si>
    <t>Nursing Facility</t>
  </si>
  <si>
    <t>Inpatient Hospital</t>
  </si>
  <si>
    <t>Custodial Care Facility</t>
  </si>
  <si>
    <t>Skilled Nursing Facility</t>
  </si>
  <si>
    <t>Adult Living Care Facility</t>
  </si>
  <si>
    <t>Psychiatric Facility-Partial Hospitalization</t>
  </si>
  <si>
    <t>Comprehensive Inpatient Rehabilitation Facility</t>
  </si>
  <si>
    <t>Intermediate Mental Care Facility</t>
  </si>
  <si>
    <t>Residential Substance Abuse Treatment Facility</t>
  </si>
  <si>
    <t>Inpatient Psychiatric Facility</t>
  </si>
  <si>
    <t>Psychiatric Residential Treatment Center</t>
  </si>
  <si>
    <t>Inpatient Visit</t>
  </si>
  <si>
    <t>OMOP4822460</t>
  </si>
  <si>
    <t>Intensive Care</t>
  </si>
  <si>
    <t>Hospital-Swing Beds</t>
  </si>
  <si>
    <t>UB04 Typ bill</t>
  </si>
  <si>
    <t>OMOP4873971</t>
  </si>
  <si>
    <t>Isolation in inpatient setting</t>
  </si>
  <si>
    <t>OMOP4822042</t>
  </si>
  <si>
    <t>Inpatient Critical Care Facility</t>
  </si>
  <si>
    <t>OMOP4822038</t>
  </si>
  <si>
    <t>Inpatient Cardiac Care Facility</t>
  </si>
  <si>
    <t>OMOP4822037</t>
  </si>
  <si>
    <t>Inpatient Nursery</t>
  </si>
  <si>
    <t>251G00000X</t>
  </si>
  <si>
    <t>Community Based Hospice Care Agency</t>
  </si>
  <si>
    <t>273100000X</t>
  </si>
  <si>
    <t>Epilepsy Hospital Unit</t>
  </si>
  <si>
    <t>276400000X</t>
  </si>
  <si>
    <t>Substance Use Disorder Rehabilitation Hospital Unit</t>
  </si>
  <si>
    <t>281P00000X</t>
  </si>
  <si>
    <t>Chronic Disease Hospital Unit</t>
  </si>
  <si>
    <t>281PC2000X</t>
  </si>
  <si>
    <t>Chronic Disease Children Hospital</t>
  </si>
  <si>
    <t>282E00000X</t>
  </si>
  <si>
    <t>Long Term Care Hospital</t>
  </si>
  <si>
    <t>282J00000X</t>
  </si>
  <si>
    <t>Religious Nonmedical Health Care Institution</t>
  </si>
  <si>
    <t>282N00000X</t>
  </si>
  <si>
    <t>General Acute Care Hospital</t>
  </si>
  <si>
    <t>282NC0060X</t>
  </si>
  <si>
    <t>General Acute Care Critical Access Hospital</t>
  </si>
  <si>
    <t>282NC2000X</t>
  </si>
  <si>
    <t>General Acute Care Children Hospital</t>
  </si>
  <si>
    <t>282NR1301X</t>
  </si>
  <si>
    <t>General Rural Acute Care Hospital</t>
  </si>
  <si>
    <t>282NW0100X</t>
  </si>
  <si>
    <t>General Acute Care Women Hospital</t>
  </si>
  <si>
    <t>283Q00000X</t>
  </si>
  <si>
    <t>Psychiatric Hospital</t>
  </si>
  <si>
    <t>283X00000X</t>
  </si>
  <si>
    <t>Rehabilitation Hospital</t>
  </si>
  <si>
    <t>283XC2000X</t>
  </si>
  <si>
    <t>Rehabilitation Children Hospital</t>
  </si>
  <si>
    <t>284300000X</t>
  </si>
  <si>
    <t>Special Hospital</t>
  </si>
  <si>
    <t>286500000X</t>
  </si>
  <si>
    <t>Military Hospital</t>
  </si>
  <si>
    <t>2865M2000X</t>
  </si>
  <si>
    <t>Military General Acute Care Hospital</t>
  </si>
  <si>
    <t>2865X1600X</t>
  </si>
  <si>
    <t>Military General Acute Care Operational (Transportable) Hospital</t>
  </si>
  <si>
    <t>3104A0625X</t>
  </si>
  <si>
    <t>Mental Illness Assisted Living Facility</t>
  </si>
  <si>
    <t>3104A0630X</t>
  </si>
  <si>
    <t>Behavioral Disturbances Assisted Living Facility</t>
  </si>
  <si>
    <t>311500000X</t>
  </si>
  <si>
    <t>Alzheimer Nursing Center (Dementia Center)</t>
  </si>
  <si>
    <t>3140N1450X</t>
  </si>
  <si>
    <t>Skilled Pediatric Nursing Facility</t>
  </si>
  <si>
    <t>320600000X</t>
  </si>
  <si>
    <t>Residential Mental Retardation and Developmental Disabilities Treatment Facility</t>
  </si>
  <si>
    <t>320700000X</t>
  </si>
  <si>
    <t>Residential Physical Disabilities Treatment Facility</t>
  </si>
  <si>
    <t>320800000X</t>
  </si>
  <si>
    <t>Community Based Residential Mental Illness Treatment Facility</t>
  </si>
  <si>
    <t>320900000X</t>
  </si>
  <si>
    <t>Community Based Mental Retardation and Developmental Disabilities Residential Treatment Facility</t>
  </si>
  <si>
    <t>322D00000X</t>
  </si>
  <si>
    <t>Residential Emotionally Disturbed Children Treatment Facility</t>
  </si>
  <si>
    <t>3245S0500X</t>
  </si>
  <si>
    <t>Residential Children Substance Abuse Treatment Facility</t>
  </si>
  <si>
    <t>385H00000X</t>
  </si>
  <si>
    <t>Respite Care</t>
  </si>
  <si>
    <t>385HR2050X</t>
  </si>
  <si>
    <t>Respite Care Camp</t>
  </si>
  <si>
    <t>385HR2055X</t>
  </si>
  <si>
    <t>Child Mental Illness Respite Care</t>
  </si>
  <si>
    <t>385HR2060X</t>
  </si>
  <si>
    <t>Child Mental Retardation and / or Developmental Disability Respite Care</t>
  </si>
  <si>
    <t>385HR2065X</t>
  </si>
  <si>
    <t>Child Physical Disability Respite Care</t>
  </si>
  <si>
    <t>A0</t>
  </si>
  <si>
    <t>Hospital</t>
  </si>
  <si>
    <t>LTCP</t>
  </si>
  <si>
    <t>Non-hospital institution Visit</t>
  </si>
  <si>
    <t>admitting_service</t>
  </si>
  <si>
    <t>admit_type</t>
  </si>
  <si>
    <t>Hispanic</t>
  </si>
  <si>
    <t>Hispanic or Latino</t>
  </si>
  <si>
    <t>Ethnicity</t>
  </si>
  <si>
    <t>ethnicity_concept_id</t>
  </si>
  <si>
    <t>Not Hispanic</t>
  </si>
  <si>
    <t>Not Hispanic or Latino</t>
  </si>
  <si>
    <t>LA32569-8</t>
  </si>
  <si>
    <t>LA22697-9</t>
  </si>
  <si>
    <t>LA22694-6</t>
  </si>
  <si>
    <t>Aned</t>
  </si>
  <si>
    <t>LA51-8</t>
  </si>
  <si>
    <t>LA49-2</t>
  </si>
  <si>
    <t>LA4288-2</t>
  </si>
  <si>
    <t>LA22700-1</t>
  </si>
  <si>
    <t>LA48-4</t>
  </si>
  <si>
    <t>LA15605-1</t>
  </si>
  <si>
    <t>LA32570-6</t>
  </si>
  <si>
    <t>LA22693-8</t>
  </si>
  <si>
    <t>LA17717-2</t>
  </si>
  <si>
    <t>LA47-6</t>
  </si>
  <si>
    <t>No Charge</t>
  </si>
  <si>
    <t>SOPT</t>
  </si>
  <si>
    <t>Payer</t>
  </si>
  <si>
    <t>payer_concept_id</t>
  </si>
  <si>
    <t>Charity</t>
  </si>
  <si>
    <t>Professional Courtesy</t>
  </si>
  <si>
    <t>Medicaid</t>
  </si>
  <si>
    <t>Self-pay</t>
  </si>
  <si>
    <t>Medicare</t>
  </si>
  <si>
    <t>Private Health Insurance</t>
  </si>
  <si>
    <t>Private Health Insurance - Managed Care</t>
  </si>
  <si>
    <t>Commercial Managed Care - Health Management Organization (HMO)</t>
  </si>
  <si>
    <t>Commercial Managed Care - Preferred Provider Organization (PPO)</t>
  </si>
  <si>
    <t>Commercial Managed Care - Point of Service (POS)</t>
  </si>
  <si>
    <t>Exclusive Provider Organization</t>
  </si>
  <si>
    <t>Gatekeeper Preferred Provider Organization (GPPO)</t>
  </si>
  <si>
    <t>Commercial Managed Care - Pharmacy Benefit Manager</t>
  </si>
  <si>
    <t>Commercial Managed Care - Dental</t>
  </si>
  <si>
    <t>Managed Care, Other (non HMO)</t>
  </si>
  <si>
    <t>Private Health Insurance - Indemnity</t>
  </si>
  <si>
    <t>Commercial Indemnity</t>
  </si>
  <si>
    <t>Self-insured (ERISA) Administrative Services Only (ASO) plan</t>
  </si>
  <si>
    <t>Medicare supplemental policy (as second payer)</t>
  </si>
  <si>
    <t>Indemnity Insurance - Dental</t>
  </si>
  <si>
    <t>Private health insurance - other commercial Indemnity</t>
  </si>
  <si>
    <t>Managed Care (private) or private health insurance (indemnity), not otherwise specified</t>
  </si>
  <si>
    <t>Organized Delivery System</t>
  </si>
  <si>
    <t>Small Employer Purchasing Group</t>
  </si>
  <si>
    <t>Specialized Stand Alone Plan</t>
  </si>
  <si>
    <t>Dental Other Private Insurance</t>
  </si>
  <si>
    <t>Vision Other Private Insurance</t>
  </si>
  <si>
    <t>visit_detail</t>
  </si>
  <si>
    <t>sched_post_op_location</t>
  </si>
  <si>
    <t>ICU</t>
  </si>
  <si>
    <t>postop_loc</t>
  </si>
  <si>
    <t>Trauma intensive care unit</t>
  </si>
  <si>
    <t>Location</t>
  </si>
  <si>
    <t>Burns intensive care unit</t>
  </si>
  <si>
    <t>Respiratory intensive care unit</t>
  </si>
  <si>
    <t>Metabolic intensive care unit</t>
  </si>
  <si>
    <t>Neurological intensive care unit</t>
  </si>
  <si>
    <t>Pediatric intensive care unit</t>
  </si>
  <si>
    <t>Intensive care unit</t>
  </si>
  <si>
    <t>Adult intensive care unit</t>
  </si>
  <si>
    <t>Cardiac intensive care unit</t>
  </si>
  <si>
    <t>Psychiatric intensive care unit</t>
  </si>
  <si>
    <t>Neonatal intensive care unit</t>
  </si>
  <si>
    <t>Surgical intensive care unit</t>
  </si>
  <si>
    <t>Medical intensive care unit</t>
  </si>
  <si>
    <t>Black or African American</t>
  </si>
  <si>
    <t>Race</t>
  </si>
  <si>
    <t>race_concept_id</t>
  </si>
  <si>
    <t>Black</t>
  </si>
  <si>
    <t>Gender</t>
  </si>
  <si>
    <t>Cigarette smoker (5-9 cigarettes/day)</t>
  </si>
  <si>
    <t>Cigarette smoker (1-4 cigarettes/day)</t>
  </si>
  <si>
    <t>Heavy cigarette smoker</t>
  </si>
  <si>
    <t>Light cigarette smoker</t>
  </si>
  <si>
    <t>Occasional cigarette smoker</t>
  </si>
  <si>
    <t>Moderate cigarette smoker</t>
  </si>
  <si>
    <t>Very heavy cigarette smoker</t>
  </si>
  <si>
    <t>Chain smoker</t>
  </si>
  <si>
    <t>Light cigarette smoker (1-9 cigs/day)</t>
  </si>
  <si>
    <t>Moderate cigarette smoker (10-19 cigs/day)</t>
  </si>
  <si>
    <t>Admitted tobacco consumption possibly untrue</t>
  </si>
  <si>
    <t>Heavy cigarette smoker (20-39 cigs/day)</t>
  </si>
  <si>
    <t>Very heavy cigarette smoker (40+ cigs/day)</t>
  </si>
  <si>
    <t>Rolls own cigarettes</t>
  </si>
  <si>
    <t>Tobacco smoking consumption unknown</t>
  </si>
  <si>
    <t>Smoking started</t>
  </si>
  <si>
    <t>Trivial cigarette smoker (less than one cigarette/day)</t>
  </si>
  <si>
    <t>Smoking restarted</t>
  </si>
  <si>
    <t>Heavy smoker (over 20 per day)</t>
  </si>
  <si>
    <t>Moderate smoker (20 or less per day)</t>
  </si>
  <si>
    <t>Pipe smoker</t>
  </si>
  <si>
    <t>90-2</t>
  </si>
  <si>
    <t>Value</t>
  </si>
  <si>
    <t>Smokes tobacco daily</t>
  </si>
  <si>
    <t>LA18982-1</t>
  </si>
  <si>
    <t>LA18976-3</t>
  </si>
  <si>
    <t>LA18979-7</t>
  </si>
  <si>
    <t>LA15919-6</t>
  </si>
  <si>
    <t>LA15918-8</t>
  </si>
  <si>
    <t>LA18981-3</t>
  </si>
  <si>
    <t>Former heavy tobacco smoker</t>
  </si>
  <si>
    <t>Ex-pipe smoker</t>
  </si>
  <si>
    <t>Ex-cigar smoker</t>
  </si>
  <si>
    <t>Ex-cigarette smoker</t>
  </si>
  <si>
    <t>Ex-moderate cigarette smoker (10-19/day)</t>
  </si>
  <si>
    <t>Ex-heavy cigarette smoker (20-39/day)</t>
  </si>
  <si>
    <t>Ex-very heavy cigarette smoker (40+/day)</t>
  </si>
  <si>
    <t>Ex-light cigarette smoker (1-9/day)</t>
  </si>
  <si>
    <t>Ex-trivial cigarette smoker (&lt;1/day)</t>
  </si>
  <si>
    <t>Ex-cigarette smoker amount unknown</t>
  </si>
  <si>
    <t>Tolerant ex-smoker</t>
  </si>
  <si>
    <t>Aggressive ex-smoker</t>
  </si>
  <si>
    <t>Intolerant ex-smoker</t>
  </si>
  <si>
    <t>Ex-smoker amount unknown</t>
  </si>
  <si>
    <t>Ex-very heavy smoker (40+/day)</t>
  </si>
  <si>
    <t>Ex-heavy smoker (20-39/day)</t>
  </si>
  <si>
    <t>Ex-moderate smoker (10-19/day)</t>
  </si>
  <si>
    <t>Ex-light smoker (1-9/day)</t>
  </si>
  <si>
    <t>Ex-trivial smoker (&lt;1/day)</t>
  </si>
  <si>
    <t>90-1</t>
  </si>
  <si>
    <t>Stopped smoking during pregnancy</t>
  </si>
  <si>
    <t>Stopped smoking before pregnancy</t>
  </si>
  <si>
    <t>Ex-smoker for less than 1 year</t>
  </si>
  <si>
    <t>Ex roll-up cigarette smoker</t>
  </si>
  <si>
    <t>Recently stopped smoking</t>
  </si>
  <si>
    <t>LA15920-4</t>
  </si>
  <si>
    <t>90-0</t>
  </si>
  <si>
    <t>LA18978-9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</si>
</sst>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8">
    <font>
      <sz val="11"/>
      <color theme="1"/>
      <name val="Calibri"/>
      <family val="2"/>
      <scheme val="minor"/>
    </font>
    <font>
      <sz val="11"/>
      <color rgb="FF464646"/>
      <name val="HelveticaNeue"/>
    </font>
    <font>
      <u/>
      <sz val="11"/>
      <color theme="10"/>
      <name val="Calibri"/>
      <family val="2"/>
      <scheme val="minor"/>
    </font>
    <font>
      <sz val="10"/>
      <color rgb="FF464646"/>
      <name val="HelveticaNeue"/>
    </font>
    <font>
      <sz val="11"/>
      <color theme="1"/>
      <name val="Arial"/>
      <family val="2"/>
    </font>
    <font>
      <sz val="11"/>
      <color theme="1"/>
      <name val="Calibri"/>
      <family val="2"/>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6F6F6"/>
        <bgColor indexed="64"/>
      </patternFill>
    </fill>
    <fill>
      <patternFill patternType="solid">
        <fgColor rgb="FFFFFFFF"/>
        <bgColor indexed="64"/>
      </patternFill>
    </fill>
    <fill>
      <patternFill patternType="solid">
        <fgColor rgb="FFFFFF00"/>
        <bgColor indexed="64"/>
      </patternFill>
    </fill>
    <fill>
      <patternFill patternType="solid">
        <fgColor theme="9"/>
        <bgColor indexed="64"/>
      </patternFill>
    </fill>
  </fills>
  <borders count="3">
    <border>
      <left/>
      <right/>
      <top/>
      <bottom/>
      <diagonal/>
    </border>
    <border>
      <left/>
      <right/>
      <top/>
      <bottom style="medium">
        <color rgb="FFE1E1E1"/>
      </bottom>
      <diagonal/>
    </border>
    <border>
      <left/>
      <right/>
      <top style="medium">
        <color rgb="FFE5E5E5"/>
      </top>
      <bottom/>
      <diagonal/>
    </border>
  </borders>
  <cellStyleXfs count="4">
    <xf numFmtId="0" fontId="0" fillId="0" borderId="0"/>
    <xf numFmtId="0" fontId="2" fillId="0" borderId="0" applyNumberFormat="0" applyFill="0" applyBorder="0" applyAlignment="0" applyProtection="0"/>
    <xf numFmtId="0" fontId="4" fillId="0" borderId="0"/>
    <xf numFmtId="43" fontId="6" fillId="0" borderId="0" applyFont="0" applyFill="0" applyBorder="0" applyAlignment="0" applyProtection="0"/>
  </cellStyleXfs>
  <cellXfs count="31">
    <xf numFmtId="0" fontId="0" fillId="0" borderId="0" xfId="0"/>
    <xf numFmtId="0" fontId="1" fillId="2" borderId="1" xfId="0" applyFont="1" applyFill="1" applyBorder="1" applyAlignment="1">
      <alignment vertical="center" wrapText="1"/>
    </xf>
    <xf numFmtId="0" fontId="2" fillId="3" borderId="2" xfId="1" applyFill="1" applyBorder="1" applyAlignment="1">
      <alignment vertical="center" wrapText="1"/>
    </xf>
    <xf numFmtId="0" fontId="1" fillId="3" borderId="2" xfId="0" applyFont="1" applyFill="1" applyBorder="1" applyAlignment="1">
      <alignment vertical="center" wrapText="1"/>
    </xf>
    <xf numFmtId="0" fontId="1" fillId="0" borderId="0" xfId="0" applyFont="1" applyAlignment="1"/>
    <xf numFmtId="0" fontId="0" fillId="4" borderId="0" xfId="0" applyFill="1"/>
    <xf numFmtId="0" fontId="0" fillId="0" borderId="0" xfId="0" applyFont="1" applyAlignment="1"/>
    <xf numFmtId="0" fontId="3" fillId="0" borderId="0" xfId="0" applyFont="1"/>
    <xf numFmtId="0" fontId="2" fillId="2" borderId="1" xfId="1" applyFill="1" applyBorder="1" applyAlignment="1">
      <alignment vertical="center" wrapText="1"/>
    </xf>
    <xf numFmtId="0" fontId="2" fillId="2" borderId="1" xfId="1" applyFill="1" applyBorder="1" applyAlignment="1">
      <alignment horizontal="left" vertical="center" wrapText="1" indent="1"/>
    </xf>
    <xf numFmtId="0" fontId="1" fillId="2" borderId="1" xfId="0" applyFont="1" applyFill="1" applyBorder="1" applyAlignment="1">
      <alignment horizontal="left" vertical="center" wrapText="1" indent="1"/>
    </xf>
    <xf numFmtId="0" fontId="5" fillId="0" borderId="0" xfId="2" applyFont="1"/>
    <xf numFmtId="14" fontId="0" fillId="0" borderId="0" xfId="0" applyNumberFormat="1"/>
    <xf numFmtId="0" fontId="1" fillId="0" borderId="0" xfId="0" applyFont="1"/>
    <xf numFmtId="0" fontId="0" fillId="3" borderId="0" xfId="0" applyFill="1"/>
    <xf numFmtId="0" fontId="1" fillId="3" borderId="2" xfId="0" applyFont="1" applyFill="1" applyBorder="1" applyAlignment="1">
      <alignment horizontal="left" vertical="center" wrapText="1" indent="3"/>
    </xf>
    <xf numFmtId="0" fontId="1" fillId="3" borderId="0" xfId="0" applyFont="1" applyFill="1" applyAlignment="1">
      <alignment vertical="center" wrapText="1"/>
    </xf>
    <xf numFmtId="0" fontId="1" fillId="2" borderId="0" xfId="0" applyFont="1" applyFill="1" applyAlignment="1">
      <alignment vertical="center" wrapText="1"/>
    </xf>
    <xf numFmtId="0" fontId="2" fillId="2" borderId="2" xfId="1" applyFill="1" applyBorder="1" applyAlignment="1">
      <alignment vertical="center" wrapText="1"/>
    </xf>
    <xf numFmtId="0" fontId="1" fillId="2" borderId="2" xfId="0" applyFont="1" applyFill="1" applyBorder="1" applyAlignment="1">
      <alignment vertical="center" wrapText="1"/>
    </xf>
    <xf numFmtId="0" fontId="1" fillId="2" borderId="2" xfId="0" applyFont="1" applyFill="1" applyBorder="1" applyAlignment="1">
      <alignment horizontal="left" vertical="center" wrapText="1" indent="3"/>
    </xf>
    <xf numFmtId="0" fontId="2" fillId="2" borderId="0" xfId="1" applyFill="1" applyAlignment="1">
      <alignment vertical="center" wrapText="1"/>
    </xf>
    <xf numFmtId="0" fontId="2" fillId="3" borderId="0" xfId="1" applyFill="1" applyAlignment="1">
      <alignment vertical="center" wrapText="1"/>
    </xf>
    <xf numFmtId="0" fontId="0" fillId="5" borderId="0" xfId="0" applyFill="1"/>
    <xf numFmtId="0" fontId="1" fillId="3" borderId="0" xfId="0" applyFont="1" applyFill="1" applyBorder="1" applyAlignment="1">
      <alignment horizontal="left" vertical="center" wrapText="1" indent="3"/>
    </xf>
    <xf numFmtId="0" fontId="1" fillId="2" borderId="0" xfId="0" applyFont="1" applyFill="1" applyBorder="1" applyAlignment="1">
      <alignment horizontal="left" vertical="center" wrapText="1" indent="1"/>
    </xf>
    <xf numFmtId="0" fontId="0" fillId="0" borderId="0" xfId="0" applyAlignment="1">
      <alignment horizontal="center"/>
    </xf>
    <xf numFmtId="164" fontId="0" fillId="0" borderId="0" xfId="3" applyNumberFormat="1" applyFont="1"/>
    <xf numFmtId="164" fontId="7" fillId="0" borderId="0" xfId="3" applyNumberFormat="1" applyFont="1" applyAlignment="1">
      <alignment horizontal="center"/>
    </xf>
    <xf numFmtId="0" fontId="7" fillId="0" borderId="0" xfId="0" applyFont="1"/>
    <xf numFmtId="0" fontId="7" fillId="0" borderId="0" xfId="0" applyFont="1" applyAlignment="1">
      <alignment horizontal="center"/>
    </xf>
  </cellXfs>
  <cellStyles count="4">
    <cellStyle name="Comma" xfId="3" builtinId="3"/>
    <cellStyle name="Hyperlink" xfId="1" builtinId="8"/>
    <cellStyle name="Normal" xfId="0" builtinId="0"/>
    <cellStyle name="Normal 3" xfId="2" xr:uid="{5B498875-A160-4D27-9B0F-63FEF2FCBFF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GitHub\Prismap_Analtyic_Env\src\Workflows\OMOP_Conversion\Final\primap_clean_to_OMOP_concept_m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p_table"/>
      <sheetName val="Unmapped_cols"/>
      <sheetName val="file_processing_table"/>
      <sheetName val="admit_disch_unique_levels"/>
      <sheetName val="crrt_unique_levels"/>
      <sheetName val="lab_units"/>
      <sheetName val="lab_units_updated_archive"/>
      <sheetName val="lab_units_updated"/>
      <sheetName val="aki_epic_ii_loinc_unit"/>
      <sheetName val="idealist_loinc_frequency"/>
      <sheetName val="Mapping Progress"/>
      <sheetName val="Mapping Progress_updated_3_21"/>
      <sheetName val="Tables Not being mapped"/>
      <sheetName val="custom_concepts"/>
      <sheetName val="Note_Mapping"/>
      <sheetName val="Realtime_Map"/>
    </sheetNames>
    <sheetDataSet>
      <sheetData sheetId="0">
        <row r="1">
          <cell r="D1" t="str">
            <v>source_value</v>
          </cell>
          <cell r="E1" t="str">
            <v>standard_concept_id</v>
          </cell>
          <cell r="F1" t="str">
            <v>code</v>
          </cell>
          <cell r="G1" t="str">
            <v>standard_concept_name</v>
          </cell>
        </row>
        <row r="2">
          <cell r="D2" t="str">
            <v>bis_index</v>
          </cell>
          <cell r="E2">
            <v>4134573</v>
          </cell>
          <cell r="F2"/>
          <cell r="G2" t="str">
            <v>Bispectral index</v>
          </cell>
        </row>
        <row r="3">
          <cell r="D3" t="str">
            <v>asa_score</v>
          </cell>
          <cell r="E3">
            <v>4199571</v>
          </cell>
          <cell r="F3"/>
          <cell r="G3" t="str">
            <v>American Society of Anesthesiologists physical status class</v>
          </cell>
        </row>
        <row r="4">
          <cell r="D4" t="str">
            <v>MILD SYSTEMIC DISEASE</v>
          </cell>
          <cell r="E4">
            <v>4184967</v>
          </cell>
          <cell r="F4"/>
          <cell r="G4" t="str">
            <v>American Society of Anesthesiologists physical status class 2</v>
          </cell>
        </row>
        <row r="5">
          <cell r="D5" t="str">
            <v>SEVERE SYSTEMIC DISEASE</v>
          </cell>
          <cell r="E5">
            <v>4186043</v>
          </cell>
          <cell r="F5"/>
          <cell r="G5" t="str">
            <v>American Society of Anesthesiologists physical status class 3</v>
          </cell>
        </row>
        <row r="6">
          <cell r="D6" t="str">
            <v>HEALTHY</v>
          </cell>
          <cell r="E6">
            <v>4186042</v>
          </cell>
          <cell r="F6"/>
          <cell r="G6" t="str">
            <v>American Society of Anesthesiologists physical status class 1</v>
          </cell>
        </row>
        <row r="7">
          <cell r="D7" t="str">
            <v>INCAPACITATING DISEASE</v>
          </cell>
          <cell r="E7">
            <v>4211334</v>
          </cell>
          <cell r="F7"/>
          <cell r="G7" t="str">
            <v>American Society of Anesthesiologists physical status class 4</v>
          </cell>
        </row>
        <row r="8">
          <cell r="D8" t="str">
            <v>MORIBUND</v>
          </cell>
          <cell r="E8">
            <v>4186044</v>
          </cell>
          <cell r="F8"/>
          <cell r="G8" t="str">
            <v>American Society of Anesthesiologists physical status class 5</v>
          </cell>
        </row>
        <row r="9">
          <cell r="D9" t="str">
            <v>BRAIN DEAD</v>
          </cell>
          <cell r="E9">
            <v>4186045</v>
          </cell>
          <cell r="F9"/>
          <cell r="G9" t="str">
            <v>American Society of Anesthesiologists physical status class 6</v>
          </cell>
        </row>
        <row r="10">
          <cell r="D10" t="str">
            <v>4E</v>
          </cell>
          <cell r="E10">
            <v>4211334</v>
          </cell>
          <cell r="F10"/>
          <cell r="G10" t="str">
            <v>American Society of Anesthesiologists physical status class 4</v>
          </cell>
        </row>
        <row r="11">
          <cell r="D11">
            <v>3</v>
          </cell>
          <cell r="E11">
            <v>4186043</v>
          </cell>
          <cell r="F11"/>
          <cell r="G11" t="str">
            <v>American Society of Anesthesiologists physical status class 3</v>
          </cell>
        </row>
        <row r="12">
          <cell r="D12">
            <v>2</v>
          </cell>
          <cell r="E12">
            <v>4184967</v>
          </cell>
          <cell r="F12"/>
          <cell r="G12" t="str">
            <v>American Society of Anesthesiologists physical status class 2</v>
          </cell>
        </row>
        <row r="13">
          <cell r="D13" t="str">
            <v>5E</v>
          </cell>
          <cell r="E13">
            <v>4186044</v>
          </cell>
          <cell r="F13"/>
          <cell r="G13" t="str">
            <v>American Society of Anesthesiologists physical status class 5</v>
          </cell>
        </row>
        <row r="14">
          <cell r="D14">
            <v>4</v>
          </cell>
          <cell r="E14">
            <v>4211334</v>
          </cell>
          <cell r="F14"/>
          <cell r="G14" t="str">
            <v>American Society of Anesthesiologists physical status class 4</v>
          </cell>
        </row>
        <row r="15">
          <cell r="D15">
            <v>1</v>
          </cell>
          <cell r="E15">
            <v>4186042</v>
          </cell>
          <cell r="F15"/>
          <cell r="G15" t="str">
            <v>American Society of Anesthesiologists physical status class 1</v>
          </cell>
        </row>
        <row r="16">
          <cell r="D16" t="str">
            <v>1E</v>
          </cell>
          <cell r="E16">
            <v>4186042</v>
          </cell>
          <cell r="F16"/>
          <cell r="G16" t="str">
            <v>American Society of Anesthesiologists physical status class 1</v>
          </cell>
        </row>
        <row r="17">
          <cell r="D17" t="str">
            <v>3 -- quit smoking 4 days ago.</v>
          </cell>
          <cell r="E17">
            <v>4186043</v>
          </cell>
          <cell r="F17"/>
          <cell r="G17" t="str">
            <v>American Society of Anesthesiologists physical status class 3</v>
          </cell>
        </row>
        <row r="18">
          <cell r="D18" t="str">
            <v>2E</v>
          </cell>
          <cell r="E18">
            <v>4184967</v>
          </cell>
          <cell r="F18"/>
          <cell r="G18" t="str">
            <v>American Society of Anesthesiologists physical status class 2</v>
          </cell>
        </row>
        <row r="19">
          <cell r="D19" t="str">
            <v>3E</v>
          </cell>
          <cell r="E19">
            <v>4186043</v>
          </cell>
          <cell r="F19"/>
          <cell r="G19" t="str">
            <v>American Society of Anesthesiologists physical status class 3</v>
          </cell>
        </row>
        <row r="20">
          <cell r="D20">
            <v>5</v>
          </cell>
          <cell r="E20">
            <v>4186044</v>
          </cell>
          <cell r="F20"/>
          <cell r="G20" t="str">
            <v>American Society of Anesthesiologists physical status class 5</v>
          </cell>
        </row>
        <row r="21">
          <cell r="D21">
            <v>6</v>
          </cell>
          <cell r="E21">
            <v>4186045</v>
          </cell>
          <cell r="F21"/>
          <cell r="G21" t="str">
            <v>American Society of Anesthesiologists physical status class 6</v>
          </cell>
        </row>
        <row r="22">
          <cell r="D22" t="str">
            <v>6E</v>
          </cell>
          <cell r="E22">
            <v>4186045</v>
          </cell>
          <cell r="F22"/>
          <cell r="G22" t="str">
            <v>American Society of Anesthesiologists physical status class 6</v>
          </cell>
        </row>
        <row r="23">
          <cell r="D23" t="str">
            <v>Smoker - Cancer - 2</v>
          </cell>
          <cell r="E23">
            <v>4184967</v>
          </cell>
          <cell r="F23"/>
          <cell r="G23" t="str">
            <v>American Society of Anesthesiologists physical status class 2</v>
          </cell>
        </row>
        <row r="24">
          <cell r="D24" t="str">
            <v>ASA 3 After accident given immobility, but ASA 1 prior.</v>
          </cell>
          <cell r="E24">
            <v>4186043</v>
          </cell>
          <cell r="F24"/>
          <cell r="G24" t="str">
            <v>American Society of Anesthesiologists physical status class 3</v>
          </cell>
        </row>
        <row r="25">
          <cell r="D25" t="str">
            <v>2 - Obesity</v>
          </cell>
          <cell r="E25">
            <v>4184967</v>
          </cell>
          <cell r="F25"/>
          <cell r="G25" t="str">
            <v>American Society of Anesthesiologists physical status class 2</v>
          </cell>
        </row>
        <row r="26">
          <cell r="D26" t="str">
            <v>smoker / 3</v>
          </cell>
          <cell r="E26">
            <v>4186043</v>
          </cell>
          <cell r="F26"/>
          <cell r="G26" t="str">
            <v>American Society of Anesthesiologists physical status class 3</v>
          </cell>
        </row>
        <row r="27">
          <cell r="D27" t="str">
            <v>2 (tobacco use)</v>
          </cell>
          <cell r="E27">
            <v>4184967</v>
          </cell>
          <cell r="F27"/>
          <cell r="G27" t="str">
            <v>American Society of Anesthesiologists physical status class 2</v>
          </cell>
        </row>
        <row r="28">
          <cell r="D28" t="str">
            <v>Smoker-2</v>
          </cell>
          <cell r="E28">
            <v>4184967</v>
          </cell>
          <cell r="F28"/>
          <cell r="G28" t="str">
            <v>American Society of Anesthesiologists physical status class 2</v>
          </cell>
        </row>
        <row r="29">
          <cell r="D29" t="str">
            <v>40 Pack year hx: 3</v>
          </cell>
          <cell r="E29">
            <v>4186043</v>
          </cell>
          <cell r="F29"/>
          <cell r="G29" t="str">
            <v>American Society of Anesthesiologists physical status class 3</v>
          </cell>
        </row>
        <row r="30">
          <cell r="D30" t="str">
            <v>BMI 36 - ASA 3</v>
          </cell>
          <cell r="E30">
            <v>4186043</v>
          </cell>
          <cell r="F30"/>
          <cell r="G30" t="str">
            <v>American Society of Anesthesiologists physical status class 3</v>
          </cell>
        </row>
        <row r="31">
          <cell r="D31" t="str">
            <v>Smoker-3</v>
          </cell>
          <cell r="E31">
            <v>4186043</v>
          </cell>
          <cell r="F31"/>
          <cell r="G31" t="str">
            <v>American Society of Anesthesiologists physical status class 3</v>
          </cell>
        </row>
        <row r="32">
          <cell r="D32" t="str">
            <v>143 kg/ASA 3</v>
          </cell>
          <cell r="E32">
            <v>4186043</v>
          </cell>
          <cell r="F32"/>
          <cell r="G32" t="str">
            <v>American Society of Anesthesiologists physical status class 3</v>
          </cell>
        </row>
        <row r="33">
          <cell r="D33" t="str">
            <v>UNSPECIFIED NON INVASIVE SYSTOLIC</v>
          </cell>
          <cell r="E33">
            <v>4354252</v>
          </cell>
          <cell r="F33"/>
          <cell r="G33" t="str">
            <v>Non-invasive systolic arterial pressure</v>
          </cell>
        </row>
        <row r="34">
          <cell r="D34" t="str">
            <v>ARTERIAL LINE SYSTOLIC</v>
          </cell>
          <cell r="E34">
            <v>4353843</v>
          </cell>
          <cell r="F34"/>
          <cell r="G34" t="str">
            <v>Invasive systolic arterial pressure</v>
          </cell>
        </row>
        <row r="35">
          <cell r="D35" t="str">
            <v>UNSPECIFIED NON INVASIVE DIASTOLIC</v>
          </cell>
          <cell r="E35">
            <v>4068414</v>
          </cell>
          <cell r="F35"/>
          <cell r="G35" t="str">
            <v>Non-invasive diastolic arterial pressure</v>
          </cell>
        </row>
        <row r="36">
          <cell r="D36" t="str">
            <v>ARTERIAL LINE DIASTOLIC</v>
          </cell>
          <cell r="E36">
            <v>4354253</v>
          </cell>
          <cell r="F36"/>
          <cell r="G36" t="str">
            <v>Invasive diastolic arterial pressure</v>
          </cell>
        </row>
        <row r="37">
          <cell r="D37" t="str">
            <v>UNSPECIFIED NON INVASIVE MAP</v>
          </cell>
          <cell r="E37">
            <v>4108289</v>
          </cell>
          <cell r="F37"/>
          <cell r="G37" t="str">
            <v>Non-invasive mean arterial pressure</v>
          </cell>
        </row>
        <row r="38">
          <cell r="D38" t="str">
            <v>INVASIVE MAP</v>
          </cell>
          <cell r="E38">
            <v>4108290</v>
          </cell>
          <cell r="F38"/>
          <cell r="G38" t="str">
            <v xml:space="preserve"> Invasive mean arterial pressure</v>
          </cell>
        </row>
        <row r="39">
          <cell r="D39" t="str">
            <v>CVP</v>
          </cell>
          <cell r="E39">
            <v>21490675</v>
          </cell>
          <cell r="F39"/>
          <cell r="G39" t="str">
            <v>Central venous pressure (CVP)</v>
          </cell>
        </row>
        <row r="40">
          <cell r="D40" t="str">
            <v>CVP MEAN</v>
          </cell>
          <cell r="E40">
            <v>3000333</v>
          </cell>
          <cell r="F40"/>
          <cell r="G40" t="str">
            <v>Central venous pressure (CVP) Mean</v>
          </cell>
        </row>
        <row r="41">
          <cell r="D41" t="str">
            <v>PAP MEAN</v>
          </cell>
          <cell r="E41">
            <v>3028074</v>
          </cell>
          <cell r="F41"/>
          <cell r="G41" t="str">
            <v>Pulmonary artery Mean blood pressure</v>
          </cell>
        </row>
        <row r="42">
          <cell r="D42" t="str">
            <v>RETURN TO FLOW SYSTOLIC</v>
          </cell>
          <cell r="E42">
            <v>4353843</v>
          </cell>
          <cell r="F42"/>
          <cell r="G42" t="str">
            <v>Invasive systolic arterial pressure</v>
          </cell>
        </row>
        <row r="43">
          <cell r="D43" t="str">
            <v>UAC SYSTOLIC</v>
          </cell>
          <cell r="E43">
            <v>4353843</v>
          </cell>
          <cell r="F43"/>
          <cell r="G43" t="str">
            <v>Invasive systolic arterial pressure</v>
          </cell>
        </row>
        <row r="44">
          <cell r="D44" t="str">
            <v>RETURN TO FLOW DIASTOLIC</v>
          </cell>
          <cell r="E44">
            <v>4354253</v>
          </cell>
          <cell r="F44"/>
          <cell r="G44" t="str">
            <v>Invasive diastolic arterial pressure</v>
          </cell>
        </row>
        <row r="45">
          <cell r="D45" t="str">
            <v>UAC DIASTOLIC</v>
          </cell>
          <cell r="E45">
            <v>4354253</v>
          </cell>
          <cell r="F45"/>
          <cell r="G45" t="str">
            <v>Invasive diastolic arterial pressure</v>
          </cell>
        </row>
        <row r="46">
          <cell r="D46" t="str">
            <v>ARTERIAL LINE MAP</v>
          </cell>
          <cell r="E46">
            <v>4108290</v>
          </cell>
          <cell r="F46"/>
          <cell r="G46" t="str">
            <v xml:space="preserve"> Invasive mean arterial pressure</v>
          </cell>
        </row>
        <row r="47">
          <cell r="D47" t="str">
            <v>RETURN TO FLOW MAP</v>
          </cell>
          <cell r="E47">
            <v>4108290</v>
          </cell>
          <cell r="F47"/>
          <cell r="G47" t="str">
            <v xml:space="preserve"> Invasive mean arterial pressure</v>
          </cell>
        </row>
        <row r="48">
          <cell r="D48" t="str">
            <v>UAC MAP</v>
          </cell>
          <cell r="E48">
            <v>4108290</v>
          </cell>
          <cell r="F48"/>
          <cell r="G48" t="str">
            <v xml:space="preserve"> Invasive mean arterial pressure</v>
          </cell>
        </row>
        <row r="49">
          <cell r="D49" t="str">
            <v>BP CUFF SYSTOLIC</v>
          </cell>
          <cell r="E49">
            <v>4354252</v>
          </cell>
          <cell r="F49"/>
          <cell r="G49" t="str">
            <v>Non-invasive systolic arterial pressure</v>
          </cell>
        </row>
        <row r="50">
          <cell r="D50" t="str">
            <v>AUTOMATIC SYSTOLIC</v>
          </cell>
          <cell r="E50">
            <v>4354252</v>
          </cell>
          <cell r="F50"/>
          <cell r="G50" t="str">
            <v>Non-invasive systolic arterial pressure</v>
          </cell>
        </row>
        <row r="51">
          <cell r="D51" t="str">
            <v>MANUAL (CUFF) SYSTOLIC</v>
          </cell>
          <cell r="E51">
            <v>4354252</v>
          </cell>
          <cell r="F51"/>
          <cell r="G51" t="str">
            <v>Non-invasive systolic arterial pressure</v>
          </cell>
        </row>
        <row r="52">
          <cell r="D52" t="str">
            <v>BP CUFF DIASTOLIC</v>
          </cell>
          <cell r="E52">
            <v>4068414</v>
          </cell>
          <cell r="F52"/>
          <cell r="G52" t="str">
            <v>Non-invasive diastolic arterial pressure</v>
          </cell>
        </row>
        <row r="53">
          <cell r="D53" t="str">
            <v>AUTOMATIC DIASTOLIC</v>
          </cell>
          <cell r="E53">
            <v>4068414</v>
          </cell>
          <cell r="F53"/>
          <cell r="G53" t="str">
            <v>Non-invasive diastolic arterial pressure</v>
          </cell>
        </row>
        <row r="54">
          <cell r="D54" t="str">
            <v>MANUAL (CUFF) DIASTOLIC</v>
          </cell>
          <cell r="E54">
            <v>4068414</v>
          </cell>
          <cell r="F54"/>
          <cell r="G54" t="str">
            <v>Non-invasive diastolic arterial pressure</v>
          </cell>
        </row>
        <row r="55">
          <cell r="D55" t="str">
            <v>BP CUFF MAP</v>
          </cell>
          <cell r="E55">
            <v>4108289</v>
          </cell>
          <cell r="F55"/>
          <cell r="G55" t="str">
            <v>Non-invasive mean arterial pressure</v>
          </cell>
        </row>
        <row r="56">
          <cell r="D56" t="str">
            <v>AUTOMATIC MAP</v>
          </cell>
          <cell r="E56">
            <v>4108289</v>
          </cell>
          <cell r="F56"/>
          <cell r="G56" t="str">
            <v>Non-invasive mean arterial pressure</v>
          </cell>
        </row>
        <row r="57">
          <cell r="D57" t="str">
            <v>MANUAL (CUFF) MAP</v>
          </cell>
          <cell r="E57">
            <v>4108289</v>
          </cell>
          <cell r="F57"/>
          <cell r="G57" t="str">
            <v>Non-invasive mean arterial pressure</v>
          </cell>
        </row>
        <row r="58">
          <cell r="D58" t="str">
            <v>ARTERIAL LINE CVP</v>
          </cell>
          <cell r="E58">
            <v>21490675</v>
          </cell>
          <cell r="F58"/>
          <cell r="G58" t="str">
            <v>Central venous pressure (CVP)</v>
          </cell>
        </row>
        <row r="59">
          <cell r="D59" t="str">
            <v>ARTERIAL LINE CVP MEAN</v>
          </cell>
          <cell r="E59">
            <v>3000333</v>
          </cell>
          <cell r="F59"/>
          <cell r="G59" t="str">
            <v>Central venous pressure (CVP) Mean</v>
          </cell>
        </row>
        <row r="60">
          <cell r="D60" t="str">
            <v>ARTERIAL LINE PAP MEAN</v>
          </cell>
          <cell r="E60">
            <v>3028074</v>
          </cell>
          <cell r="F60"/>
          <cell r="G60" t="str">
            <v>Pulmonary artery Mean blood pressure</v>
          </cell>
        </row>
        <row r="61">
          <cell r="D61" t="str">
            <v>patient_position</v>
          </cell>
          <cell r="E61">
            <v>4310015</v>
          </cell>
          <cell r="F61">
            <v>424724000</v>
          </cell>
          <cell r="G61" t="str">
            <v>Body position for blood pressure measurement</v>
          </cell>
        </row>
        <row r="62">
          <cell r="D62" t="str">
            <v>bp_location</v>
          </cell>
          <cell r="E62">
            <v>3031680</v>
          </cell>
          <cell r="F62" t="str">
            <v>41904-4</v>
          </cell>
          <cell r="G62" t="str">
            <v>Blood pressure measurement site</v>
          </cell>
        </row>
        <row r="63">
          <cell r="D63" t="str">
            <v>braden_score</v>
          </cell>
          <cell r="E63">
            <v>3035519</v>
          </cell>
          <cell r="F63"/>
          <cell r="G63" t="str">
            <v>Braden scale total score</v>
          </cell>
        </row>
        <row r="64">
          <cell r="D64" t="str">
            <v>braden_sensory_perception</v>
          </cell>
          <cell r="E64">
            <v>3036098</v>
          </cell>
          <cell r="F64"/>
          <cell r="G64" t="str">
            <v>Sensory perception Braden scale</v>
          </cell>
        </row>
        <row r="65">
          <cell r="D65" t="str">
            <v>braden_moisture</v>
          </cell>
          <cell r="E65">
            <v>3037022</v>
          </cell>
          <cell r="F65"/>
          <cell r="G65" t="str">
            <v>Moisture exposure Braden scale</v>
          </cell>
        </row>
        <row r="66">
          <cell r="D66" t="str">
            <v>braden_activity</v>
          </cell>
          <cell r="E66">
            <v>3037318</v>
          </cell>
          <cell r="F66"/>
          <cell r="G66" t="str">
            <v>Physical activity Braden scale</v>
          </cell>
        </row>
        <row r="67">
          <cell r="D67" t="str">
            <v>braden_mobility</v>
          </cell>
          <cell r="E67">
            <v>3035206</v>
          </cell>
          <cell r="F67"/>
          <cell r="G67" t="str">
            <v>Physical mobility Braden scale</v>
          </cell>
        </row>
        <row r="68">
          <cell r="D68" t="str">
            <v>braden_nutrition</v>
          </cell>
          <cell r="E68">
            <v>3035816</v>
          </cell>
          <cell r="F68"/>
          <cell r="G68" t="str">
            <v>Nutrition intake pattern Braden scale</v>
          </cell>
        </row>
        <row r="69">
          <cell r="D69" t="str">
            <v>braden_friction_shear</v>
          </cell>
          <cell r="E69">
            <v>3037347</v>
          </cell>
          <cell r="F69"/>
          <cell r="G69" t="str">
            <v>Friction and shear Braden scale</v>
          </cell>
        </row>
        <row r="70">
          <cell r="D70" t="str">
            <v>CAM Screening Results</v>
          </cell>
          <cell r="E70">
            <v>42539072</v>
          </cell>
          <cell r="F70"/>
          <cell r="G70" t="str">
            <v>Confusion Assessment Method short version score</v>
          </cell>
        </row>
        <row r="71">
          <cell r="D71" t="str">
            <v>CALCULATING POSITIVE OR NEGATIVE FOR DELIRIUM</v>
          </cell>
          <cell r="E71">
            <v>42539072</v>
          </cell>
          <cell r="F71"/>
          <cell r="G71" t="str">
            <v>Confusion Assessment Method short version score</v>
          </cell>
        </row>
        <row r="72">
          <cell r="D72" t="str">
            <v>*RETIRED* CALCULATING POSITIVE OR NEGATIVE FOR DELIRIUM</v>
          </cell>
          <cell r="E72">
            <v>42539072</v>
          </cell>
          <cell r="F72"/>
          <cell r="G72" t="str">
            <v>Confusion Assessment Method short version score</v>
          </cell>
        </row>
        <row r="73">
          <cell r="D73" t="str">
            <v>Screening positive for delirium</v>
          </cell>
          <cell r="E73">
            <v>42539072</v>
          </cell>
          <cell r="F73"/>
          <cell r="G73" t="str">
            <v>Confusion Assessment Method short version score</v>
          </cell>
        </row>
        <row r="74">
          <cell r="D74" t="str">
            <v>Unable to Assess</v>
          </cell>
          <cell r="E74">
            <v>45877572</v>
          </cell>
          <cell r="F74"/>
          <cell r="G74" t="str">
            <v>Unable to assess</v>
          </cell>
        </row>
        <row r="75">
          <cell r="D75" t="str">
            <v>Negative</v>
          </cell>
          <cell r="E75">
            <v>9189</v>
          </cell>
          <cell r="F75"/>
          <cell r="G75" t="str">
            <v>Negative</v>
          </cell>
        </row>
        <row r="76">
          <cell r="D76" t="str">
            <v>Positive</v>
          </cell>
          <cell r="E76">
            <v>9191</v>
          </cell>
          <cell r="F76"/>
          <cell r="G76" t="str">
            <v>Positive</v>
          </cell>
        </row>
        <row r="77">
          <cell r="D77" t="str">
            <v>No</v>
          </cell>
          <cell r="E77">
            <v>9189</v>
          </cell>
          <cell r="F77"/>
          <cell r="G77" t="str">
            <v>Negative</v>
          </cell>
        </row>
        <row r="78">
          <cell r="D78" t="str">
            <v>Yes</v>
          </cell>
          <cell r="E78">
            <v>9191</v>
          </cell>
          <cell r="F78"/>
          <cell r="G78" t="str">
            <v>Positive</v>
          </cell>
        </row>
        <row r="79">
          <cell r="D79" t="str">
            <v>Machine Serial Number</v>
          </cell>
          <cell r="E79">
            <v>4231843</v>
          </cell>
          <cell r="F79"/>
          <cell r="G79" t="str">
            <v>Equipment serial number</v>
          </cell>
        </row>
        <row r="80">
          <cell r="D80" t="str">
            <v>Dialysate flow rate</v>
          </cell>
          <cell r="E80">
            <v>44802815</v>
          </cell>
          <cell r="F80"/>
          <cell r="G80" t="str">
            <v>Dialysate flow rate</v>
          </cell>
        </row>
        <row r="81">
          <cell r="D81" t="str">
            <v>Ultrafiltration rate</v>
          </cell>
          <cell r="E81">
            <v>4080968</v>
          </cell>
          <cell r="F81"/>
          <cell r="G81" t="str">
            <v>Ultrafiltration</v>
          </cell>
        </row>
        <row r="82">
          <cell r="D82" t="str">
            <v>intake_blood</v>
          </cell>
          <cell r="E82">
            <v>4024636</v>
          </cell>
          <cell r="F82"/>
          <cell r="G82" t="str">
            <v>Blood product volume transfused</v>
          </cell>
        </row>
        <row r="83">
          <cell r="D83" t="str">
            <v>intake_iv</v>
          </cell>
          <cell r="E83">
            <v>21491171</v>
          </cell>
          <cell r="F83"/>
          <cell r="G83" t="str">
            <v>Intravascular lipids fluid intake [Volume] Measured</v>
          </cell>
        </row>
        <row r="84">
          <cell r="D84" t="str">
            <v>intake_iv_piggyback</v>
          </cell>
          <cell r="E84">
            <v>21491171</v>
          </cell>
          <cell r="F84"/>
          <cell r="G84" t="str">
            <v>Intravascular lipids fluid intake [Volume] Measured</v>
          </cell>
        </row>
        <row r="85">
          <cell r="D85" t="str">
            <v>intake_ng_gt</v>
          </cell>
          <cell r="E85">
            <v>3017465</v>
          </cell>
          <cell r="F85"/>
          <cell r="G85" t="str">
            <v>Fluid intake nasogastric tube Measured</v>
          </cell>
        </row>
        <row r="86">
          <cell r="D86" t="str">
            <v>intake_po</v>
          </cell>
          <cell r="E86">
            <v>4090199</v>
          </cell>
          <cell r="F86"/>
          <cell r="G86" t="str">
            <v>Oral fluid input</v>
          </cell>
        </row>
        <row r="87">
          <cell r="D87" t="str">
            <v>intake_tpn</v>
          </cell>
          <cell r="E87">
            <v>4092647</v>
          </cell>
          <cell r="F87"/>
          <cell r="G87" t="str">
            <v>Fluid intake</v>
          </cell>
        </row>
        <row r="88">
          <cell r="D88" t="str">
            <v>intake_other</v>
          </cell>
          <cell r="E88">
            <v>4269276</v>
          </cell>
          <cell r="F88"/>
          <cell r="G88" t="str">
            <v>Measure of fluid intake</v>
          </cell>
        </row>
        <row r="89">
          <cell r="D89" t="str">
            <v>output_blood</v>
          </cell>
          <cell r="E89">
            <v>4254486</v>
          </cell>
          <cell r="F89"/>
          <cell r="G89" t="str">
            <v>Estimated blood loss</v>
          </cell>
        </row>
        <row r="90">
          <cell r="D90" t="str">
            <v>output_chest_tube</v>
          </cell>
          <cell r="E90">
            <v>3026556</v>
          </cell>
          <cell r="F90"/>
          <cell r="G90" t="str">
            <v>Fluid output chest tube</v>
          </cell>
        </row>
        <row r="91">
          <cell r="D91" t="str">
            <v>output_dialysis</v>
          </cell>
          <cell r="E91">
            <v>4089845</v>
          </cell>
          <cell r="F91"/>
          <cell r="G91" t="str">
            <v>Fluid loss</v>
          </cell>
        </row>
        <row r="92">
          <cell r="D92" t="str">
            <v>output_drains</v>
          </cell>
          <cell r="E92">
            <v>40484209</v>
          </cell>
          <cell r="F92"/>
          <cell r="G92" t="str">
            <v>Measurement of output from drain</v>
          </cell>
        </row>
        <row r="93">
          <cell r="D93" t="str">
            <v>output_emesis_ng</v>
          </cell>
          <cell r="E93">
            <v>3028277</v>
          </cell>
          <cell r="F93"/>
          <cell r="G93" t="str">
            <v>Fluid output emesis</v>
          </cell>
        </row>
        <row r="94">
          <cell r="D94" t="str">
            <v>output_stool</v>
          </cell>
          <cell r="E94">
            <v>3009704</v>
          </cell>
          <cell r="F94"/>
          <cell r="G94" t="str">
            <v>Volume of Stool</v>
          </cell>
        </row>
        <row r="95">
          <cell r="D95" t="str">
            <v>output_urine</v>
          </cell>
          <cell r="E95">
            <v>40481610</v>
          </cell>
          <cell r="F95"/>
          <cell r="G95" t="str">
            <v>Measurement of urine output</v>
          </cell>
        </row>
        <row r="96">
          <cell r="D96" t="str">
            <v>output_other</v>
          </cell>
          <cell r="E96">
            <v>46273586</v>
          </cell>
          <cell r="F96"/>
          <cell r="G96" t="str">
            <v>Measurement of fluid output</v>
          </cell>
        </row>
        <row r="97">
          <cell r="D97" t="str">
            <v>net_intake</v>
          </cell>
          <cell r="E97">
            <v>4092501</v>
          </cell>
          <cell r="F97"/>
          <cell r="G97" t="str">
            <v>Total fluid input</v>
          </cell>
        </row>
        <row r="98">
          <cell r="D98" t="str">
            <v>net_output</v>
          </cell>
          <cell r="E98">
            <v>4090193</v>
          </cell>
          <cell r="F98"/>
          <cell r="G98" t="str">
            <v>Total fluid output</v>
          </cell>
        </row>
        <row r="99">
          <cell r="D99" t="str">
            <v>net_i_o</v>
          </cell>
          <cell r="E99">
            <v>4090650</v>
          </cell>
          <cell r="F99"/>
          <cell r="G99" t="str">
            <v>Fluid balance</v>
          </cell>
        </row>
        <row r="100">
          <cell r="D100" t="str">
            <v>flag_problem_list_active</v>
          </cell>
          <cell r="E100">
            <v>32840</v>
          </cell>
          <cell r="F100"/>
          <cell r="G100" t="str">
            <v>EHR problem list</v>
          </cell>
        </row>
        <row r="101">
          <cell r="D101" t="str">
            <v>flag_problem_list_resolved</v>
          </cell>
          <cell r="E101">
            <v>32840</v>
          </cell>
          <cell r="F101"/>
          <cell r="G101" t="str">
            <v>EHR problem list</v>
          </cell>
        </row>
        <row r="102">
          <cell r="D102" t="str">
            <v>flag_source_encounter</v>
          </cell>
          <cell r="E102">
            <v>32827</v>
          </cell>
          <cell r="F102"/>
          <cell r="G102" t="str">
            <v>EHR encounter record</v>
          </cell>
        </row>
        <row r="103">
          <cell r="D103" t="str">
            <v>flag_source_him_coding</v>
          </cell>
          <cell r="E103">
            <v>32821</v>
          </cell>
          <cell r="F103"/>
          <cell r="G103" t="str">
            <v>EHR billing record</v>
          </cell>
        </row>
        <row r="104">
          <cell r="D104" t="str">
            <v>flag_source_pro_billing</v>
          </cell>
          <cell r="E104">
            <v>32821</v>
          </cell>
          <cell r="F104"/>
          <cell r="G104" t="str">
            <v>EHR billing record</v>
          </cell>
        </row>
        <row r="105">
          <cell r="D105" t="str">
            <v>flag_source_simple_visit_coding</v>
          </cell>
          <cell r="E105">
            <v>32821</v>
          </cell>
          <cell r="F105"/>
          <cell r="G105" t="str">
            <v>EHR billing record</v>
          </cell>
        </row>
        <row r="106">
          <cell r="D106" t="str">
            <v>flag_source_admit</v>
          </cell>
          <cell r="E106">
            <v>32821</v>
          </cell>
          <cell r="F106"/>
          <cell r="G106" t="str">
            <v>EHR billing record</v>
          </cell>
        </row>
        <row r="107">
          <cell r="D107" t="str">
            <v>Prescription Anticoagulation</v>
          </cell>
          <cell r="E107">
            <v>0</v>
          </cell>
          <cell r="F107"/>
          <cell r="G107"/>
        </row>
        <row r="108">
          <cell r="D108" t="str">
            <v>Treatment *RETIRED* Dialysis rate (mL/hr)</v>
          </cell>
          <cell r="E108">
            <v>0</v>
          </cell>
          <cell r="F108"/>
          <cell r="G108"/>
        </row>
        <row r="109">
          <cell r="D109" t="str">
            <v>Treatment Treatment Type</v>
          </cell>
          <cell r="E109">
            <v>0</v>
          </cell>
          <cell r="F109"/>
          <cell r="G109"/>
        </row>
        <row r="110">
          <cell r="D110" t="str">
            <v>Treatment Status</v>
          </cell>
          <cell r="E110">
            <v>0</v>
          </cell>
          <cell r="F110"/>
          <cell r="G110"/>
        </row>
        <row r="111">
          <cell r="D111" t="str">
            <v>Output (mL) Dialysis (mL)</v>
          </cell>
          <cell r="E111">
            <v>0</v>
          </cell>
          <cell r="F111"/>
          <cell r="G111"/>
        </row>
        <row r="112">
          <cell r="D112" t="str">
            <v>Hourly Net Balance Ultrafiltration rate (mL/hr)</v>
          </cell>
          <cell r="E112">
            <v>0</v>
          </cell>
          <cell r="F112"/>
          <cell r="G112"/>
        </row>
        <row r="113">
          <cell r="D113" t="str">
            <v>Device Number Machine serial number</v>
          </cell>
          <cell r="E113">
            <v>0</v>
          </cell>
          <cell r="F113"/>
        </row>
        <row r="114">
          <cell r="D114" t="str">
            <v>Therapy Access Pressure (mmHg)</v>
          </cell>
          <cell r="E114">
            <v>0</v>
          </cell>
          <cell r="F114"/>
          <cell r="G114"/>
        </row>
        <row r="115">
          <cell r="D115" t="str">
            <v>Treatment Ultrafiltration rate (mL/hr)</v>
          </cell>
          <cell r="E115">
            <v>0</v>
          </cell>
          <cell r="F115"/>
          <cell r="G115"/>
        </row>
        <row r="116">
          <cell r="D116" t="str">
            <v>Treatment Anticoagulation</v>
          </cell>
          <cell r="E116">
            <v>0</v>
          </cell>
          <cell r="F116"/>
          <cell r="G116"/>
        </row>
        <row r="117">
          <cell r="D117" t="str">
            <v>Therapy Venous Pressure (PV) (mmHg)</v>
          </cell>
          <cell r="E117">
            <v>0</v>
          </cell>
          <cell r="F117"/>
          <cell r="G117"/>
        </row>
        <row r="118">
          <cell r="D118" t="str">
            <v>Therapy Effluent Pressure (mmHg)</v>
          </cell>
          <cell r="E118">
            <v>0</v>
          </cell>
          <cell r="F118"/>
          <cell r="G118"/>
        </row>
        <row r="119">
          <cell r="D119" t="str">
            <v>Prescription Dialysate</v>
          </cell>
          <cell r="E119">
            <v>0</v>
          </cell>
          <cell r="F119"/>
          <cell r="G119"/>
        </row>
        <row r="120">
          <cell r="D120" t="str">
            <v>Prescription *RETIRED* Dialysis rate (mL/hr)</v>
          </cell>
          <cell r="E120">
            <v>0</v>
          </cell>
          <cell r="F120"/>
        </row>
        <row r="121">
          <cell r="D121" t="str">
            <v>Prescription Anticoagulation Rate</v>
          </cell>
          <cell r="E121">
            <v>0</v>
          </cell>
          <cell r="F121"/>
          <cell r="G121"/>
        </row>
        <row r="122">
          <cell r="D122" t="str">
            <v>Prescription Status</v>
          </cell>
          <cell r="E122">
            <v>0</v>
          </cell>
          <cell r="F122"/>
        </row>
        <row r="123">
          <cell r="D123" t="str">
            <v>Prescription Goal-Desired Fluid Removal (ml)</v>
          </cell>
          <cell r="E123">
            <v>0</v>
          </cell>
          <cell r="F123"/>
          <cell r="G123"/>
        </row>
        <row r="124">
          <cell r="D124" t="str">
            <v>Prescription Peds Only?</v>
          </cell>
          <cell r="E124">
            <v>0</v>
          </cell>
          <cell r="F124"/>
        </row>
        <row r="125">
          <cell r="D125" t="str">
            <v>Prescription Ultrafiltration rate (mL/hr)</v>
          </cell>
          <cell r="E125">
            <v>0</v>
          </cell>
          <cell r="F125"/>
        </row>
        <row r="126">
          <cell r="D126" t="str">
            <v>Prescription Treatment Type</v>
          </cell>
          <cell r="E126">
            <v>0</v>
          </cell>
          <cell r="F126"/>
        </row>
        <row r="127">
          <cell r="D127" t="str">
            <v>Prescription Blood Pump Rate (Flow) (mL/min)</v>
          </cell>
          <cell r="E127">
            <v>0</v>
          </cell>
          <cell r="F127"/>
        </row>
        <row r="128">
          <cell r="D128" t="str">
            <v>Maintenance Venous Pressure (PV) (mmHg)</v>
          </cell>
          <cell r="E128">
            <v>0</v>
          </cell>
          <cell r="F128"/>
          <cell r="G128"/>
        </row>
        <row r="129">
          <cell r="D129" t="str">
            <v>Maintenance Blood Pump Rate (Flow) (mL/min)</v>
          </cell>
          <cell r="E129">
            <v>0</v>
          </cell>
          <cell r="F129"/>
          <cell r="G129"/>
        </row>
        <row r="130">
          <cell r="D130" t="str">
            <v>Therapy Blood Pump Rate (Flow) (mL/min)</v>
          </cell>
          <cell r="E130">
            <v>0</v>
          </cell>
          <cell r="F130"/>
          <cell r="G130"/>
        </row>
        <row r="131">
          <cell r="D131" t="str">
            <v>Therapy Ultrafiltration rate (mL/hr)</v>
          </cell>
          <cell r="E131">
            <v>0</v>
          </cell>
          <cell r="F131"/>
        </row>
        <row r="132">
          <cell r="D132" t="str">
            <v>crrt rate</v>
          </cell>
          <cell r="E132">
            <v>0</v>
          </cell>
          <cell r="F132"/>
          <cell r="G132"/>
        </row>
        <row r="133">
          <cell r="D133" t="str">
            <v>hemodialysis output</v>
          </cell>
          <cell r="E133">
            <v>0</v>
          </cell>
          <cell r="F133"/>
        </row>
        <row r="134">
          <cell r="D134" t="str">
            <v>hemodialysis intake</v>
          </cell>
          <cell r="E134">
            <v>0</v>
          </cell>
          <cell r="F134"/>
          <cell r="G134"/>
        </row>
        <row r="135">
          <cell r="D135" t="str">
            <v>hemodialysis net io</v>
          </cell>
          <cell r="E135">
            <v>0</v>
          </cell>
          <cell r="F135"/>
          <cell r="G135"/>
        </row>
        <row r="136">
          <cell r="D136" t="str">
            <v>heart_rate</v>
          </cell>
          <cell r="E136">
            <v>4239408</v>
          </cell>
          <cell r="F136"/>
          <cell r="G136" t="str">
            <v>Heart rate</v>
          </cell>
        </row>
        <row r="137">
          <cell r="D137" t="str">
            <v>i40_frontal_axis</v>
          </cell>
          <cell r="E137">
            <v>4064625</v>
          </cell>
          <cell r="F137">
            <v>164949005</v>
          </cell>
          <cell r="G137" t="str">
            <v>QRS complex feature</v>
          </cell>
        </row>
        <row r="138">
          <cell r="D138" t="str">
            <v>i40_horizontal_axis</v>
          </cell>
          <cell r="E138">
            <v>4064625</v>
          </cell>
          <cell r="F138">
            <v>164949005</v>
          </cell>
          <cell r="G138" t="str">
            <v>QRS complex feature</v>
          </cell>
        </row>
        <row r="139">
          <cell r="D139" t="str">
            <v>pr_interval</v>
          </cell>
          <cell r="E139">
            <v>4064624</v>
          </cell>
          <cell r="F139">
            <v>164944000</v>
          </cell>
          <cell r="G139" t="str">
            <v>PR interval feature</v>
          </cell>
        </row>
        <row r="140">
          <cell r="D140" t="str">
            <v>p_frontal_axis</v>
          </cell>
          <cell r="E140">
            <v>4140671</v>
          </cell>
          <cell r="F140">
            <v>33405001</v>
          </cell>
          <cell r="G140" t="str">
            <v>P wave feature</v>
          </cell>
        </row>
        <row r="141">
          <cell r="D141" t="str">
            <v>p_horizontal_axis</v>
          </cell>
          <cell r="E141">
            <v>4140671</v>
          </cell>
          <cell r="F141">
            <v>33405001</v>
          </cell>
          <cell r="G141" t="str">
            <v>P wave feature</v>
          </cell>
        </row>
        <row r="142">
          <cell r="D142" t="str">
            <v>qrs_duration</v>
          </cell>
          <cell r="E142">
            <v>3022022</v>
          </cell>
          <cell r="F142" t="str">
            <v>8633-0</v>
          </cell>
          <cell r="G142" t="str">
            <v>QRS duration</v>
          </cell>
        </row>
        <row r="143">
          <cell r="D143" t="str">
            <v>qrs_frontal_axis</v>
          </cell>
          <cell r="E143">
            <v>4064625</v>
          </cell>
          <cell r="F143">
            <v>164949005</v>
          </cell>
          <cell r="G143" t="str">
            <v>QRS complex feature</v>
          </cell>
        </row>
        <row r="144">
          <cell r="D144" t="str">
            <v>qrs_horizontal_axis</v>
          </cell>
          <cell r="E144">
            <v>4064625</v>
          </cell>
          <cell r="F144">
            <v>164949005</v>
          </cell>
          <cell r="G144" t="str">
            <v>QRS complex feature</v>
          </cell>
        </row>
        <row r="145">
          <cell r="D145" t="str">
            <v>qtcb</v>
          </cell>
          <cell r="E145">
            <v>46235174</v>
          </cell>
          <cell r="F145" t="str">
            <v>76635-2</v>
          </cell>
          <cell r="G145" t="str">
            <v>Q-T interval corrected based on Bazett formula</v>
          </cell>
        </row>
        <row r="146">
          <cell r="D146" t="str">
            <v>qt_interval</v>
          </cell>
          <cell r="E146">
            <v>4216826</v>
          </cell>
          <cell r="F146">
            <v>81435004</v>
          </cell>
          <cell r="G146" t="str">
            <v>QT interval feature</v>
          </cell>
        </row>
        <row r="147">
          <cell r="D147" t="str">
            <v>st_frontal_axis</v>
          </cell>
          <cell r="E147">
            <v>4239903</v>
          </cell>
          <cell r="F147">
            <v>364068009</v>
          </cell>
          <cell r="G147" t="str">
            <v>ECG feature</v>
          </cell>
        </row>
        <row r="148">
          <cell r="D148" t="str">
            <v>st_horizontal_axis</v>
          </cell>
          <cell r="E148">
            <v>4239903</v>
          </cell>
          <cell r="F148">
            <v>364068009</v>
          </cell>
          <cell r="G148" t="str">
            <v>ECG feature</v>
          </cell>
        </row>
        <row r="149">
          <cell r="D149" t="str">
            <v>t40_frontal_axis</v>
          </cell>
          <cell r="E149">
            <v>4064625</v>
          </cell>
          <cell r="F149">
            <v>164949005</v>
          </cell>
          <cell r="G149" t="str">
            <v>QRS complex feature</v>
          </cell>
        </row>
        <row r="150">
          <cell r="D150" t="str">
            <v>t40_horizontal_axis</v>
          </cell>
          <cell r="E150">
            <v>4064625</v>
          </cell>
          <cell r="F150">
            <v>164949005</v>
          </cell>
          <cell r="G150" t="str">
            <v>QRS complex feature</v>
          </cell>
        </row>
        <row r="151">
          <cell r="D151" t="str">
            <v>t_frontal_axis</v>
          </cell>
          <cell r="E151">
            <v>4165095</v>
          </cell>
          <cell r="F151">
            <v>41011002</v>
          </cell>
          <cell r="G151" t="str">
            <v>T wave feature</v>
          </cell>
        </row>
        <row r="152">
          <cell r="D152" t="str">
            <v>t_horizontal_axis</v>
          </cell>
          <cell r="E152">
            <v>4165095</v>
          </cell>
          <cell r="F152">
            <v>41011002</v>
          </cell>
          <cell r="G152" t="str">
            <v>T wave feature</v>
          </cell>
        </row>
        <row r="153">
          <cell r="D153" t="str">
            <v>education years</v>
          </cell>
          <cell r="E153">
            <v>42528764</v>
          </cell>
          <cell r="F153"/>
          <cell r="G153" t="str">
            <v>Years of education [#] - Reported</v>
          </cell>
        </row>
        <row r="154">
          <cell r="D154" t="str">
            <v>highest level</v>
          </cell>
          <cell r="E154">
            <v>42528763</v>
          </cell>
          <cell r="F154"/>
          <cell r="G154" t="str">
            <v>Highest level of education</v>
          </cell>
        </row>
        <row r="155">
          <cell r="E155">
            <v>2000000025</v>
          </cell>
          <cell r="F155"/>
          <cell r="G155" t="str">
            <v>Visit Occurrence</v>
          </cell>
        </row>
        <row r="156">
          <cell r="D156" t="str">
            <v>hospital_cost</v>
          </cell>
          <cell r="E156">
            <v>31985</v>
          </cell>
          <cell r="F156"/>
          <cell r="G156" t="str">
            <v>Cost</v>
          </cell>
        </row>
        <row r="157">
          <cell r="D157" t="str">
            <v>icu_cost</v>
          </cell>
          <cell r="E157">
            <v>31985</v>
          </cell>
          <cell r="F157"/>
          <cell r="G157" t="str">
            <v>Cost</v>
          </cell>
        </row>
        <row r="158">
          <cell r="D158" t="str">
            <v>hospital_charge_proffessional</v>
          </cell>
          <cell r="E158">
            <v>31973</v>
          </cell>
          <cell r="F158"/>
          <cell r="G158" t="str">
            <v>Charged</v>
          </cell>
        </row>
        <row r="159">
          <cell r="D159" t="str">
            <v>MALE</v>
          </cell>
          <cell r="E159">
            <v>8507</v>
          </cell>
          <cell r="F159"/>
          <cell r="G159" t="str">
            <v>MALE</v>
          </cell>
        </row>
        <row r="160">
          <cell r="D160" t="str">
            <v>FEMALE</v>
          </cell>
          <cell r="E160">
            <v>8532</v>
          </cell>
          <cell r="F160"/>
          <cell r="G160" t="str">
            <v>FEMALE</v>
          </cell>
        </row>
        <row r="161">
          <cell r="D161" t="str">
            <v>OTHER</v>
          </cell>
          <cell r="E161">
            <v>4218674</v>
          </cell>
          <cell r="F161"/>
          <cell r="G161" t="str">
            <v>Unknown racial group</v>
          </cell>
        </row>
        <row r="162">
          <cell r="D162" t="str">
            <v>WHITE</v>
          </cell>
          <cell r="E162">
            <v>8527</v>
          </cell>
          <cell r="F162"/>
          <cell r="G162" t="str">
            <v>WHITE</v>
          </cell>
        </row>
        <row r="163">
          <cell r="D163" t="str">
            <v>ASIAN</v>
          </cell>
          <cell r="E163">
            <v>8515</v>
          </cell>
          <cell r="F163"/>
          <cell r="G163" t="str">
            <v>ASIAN</v>
          </cell>
        </row>
        <row r="164">
          <cell r="D164" t="str">
            <v>BLACK</v>
          </cell>
          <cell r="E164">
            <v>38003598</v>
          </cell>
          <cell r="F164"/>
          <cell r="G164" t="str">
            <v>BLACK</v>
          </cell>
        </row>
        <row r="165">
          <cell r="D165" t="str">
            <v>AMERICAN INDIAN</v>
          </cell>
          <cell r="E165">
            <v>38003572</v>
          </cell>
          <cell r="F165"/>
          <cell r="G165" t="str">
            <v>AMERICAN INDIAN</v>
          </cell>
        </row>
        <row r="166">
          <cell r="D166" t="str">
            <v>HISPANIC</v>
          </cell>
          <cell r="E166">
            <v>4218674</v>
          </cell>
          <cell r="F166"/>
          <cell r="G166" t="str">
            <v>Unknown racial group</v>
          </cell>
        </row>
        <row r="167">
          <cell r="D167" t="str">
            <v>MULTIRACIAL</v>
          </cell>
          <cell r="E167">
            <v>4218674</v>
          </cell>
          <cell r="F167"/>
          <cell r="G167" t="str">
            <v>Unknown racial group</v>
          </cell>
        </row>
        <row r="168">
          <cell r="D168" t="str">
            <v>PATIENT REFUSED</v>
          </cell>
          <cell r="E168">
            <v>4218674</v>
          </cell>
          <cell r="F168"/>
          <cell r="G168" t="str">
            <v>Unknown racial group</v>
          </cell>
        </row>
        <row r="169">
          <cell r="D169" t="str">
            <v>UNKNOWN</v>
          </cell>
          <cell r="E169">
            <v>4218674</v>
          </cell>
          <cell r="F169"/>
          <cell r="G169" t="str">
            <v>Unknown racial group</v>
          </cell>
        </row>
        <row r="170">
          <cell r="D170" t="str">
            <v>PACIFIC ISLANDER</v>
          </cell>
          <cell r="E170">
            <v>38003613</v>
          </cell>
          <cell r="F170"/>
          <cell r="G170" t="str">
            <v>Other Pacific Islander</v>
          </cell>
        </row>
        <row r="171">
          <cell r="D171" t="str">
            <v>WHITE HISPANIC</v>
          </cell>
          <cell r="E171">
            <v>8527</v>
          </cell>
          <cell r="F171"/>
          <cell r="G171" t="str">
            <v>WHITE</v>
          </cell>
        </row>
        <row r="172">
          <cell r="D172" t="str">
            <v>HISPANIC</v>
          </cell>
          <cell r="E172">
            <v>38003563</v>
          </cell>
          <cell r="F172"/>
          <cell r="G172" t="str">
            <v>Hispanic or Latino</v>
          </cell>
        </row>
        <row r="173">
          <cell r="D173" t="str">
            <v>NOT HISPANIC</v>
          </cell>
          <cell r="E173">
            <v>38003564</v>
          </cell>
          <cell r="F173"/>
          <cell r="G173" t="str">
            <v>Not Hispanic or Latino</v>
          </cell>
        </row>
        <row r="174">
          <cell r="D174" t="str">
            <v>PATIENT REFUSED</v>
          </cell>
          <cell r="E174">
            <v>44789059</v>
          </cell>
          <cell r="F174"/>
          <cell r="G174" t="str">
            <v>Patient ethnicity unknown</v>
          </cell>
        </row>
        <row r="175">
          <cell r="D175" t="str">
            <v>UNKNOWN</v>
          </cell>
          <cell r="E175">
            <v>44789059</v>
          </cell>
          <cell r="F175"/>
          <cell r="G175" t="str">
            <v>Patient ethnicity unknown</v>
          </cell>
        </row>
        <row r="176">
          <cell r="D176" t="str">
            <v>RECURRING OUTPATIENT HOSPITAL ENCOUNTER</v>
          </cell>
          <cell r="E176">
            <v>8756</v>
          </cell>
          <cell r="F176"/>
          <cell r="G176" t="str">
            <v>Outpatient Hospital</v>
          </cell>
        </row>
        <row r="177">
          <cell r="D177" t="str">
            <v>OUTPATIENT HOSPITAL ENCOUNTER</v>
          </cell>
          <cell r="E177">
            <v>8756</v>
          </cell>
          <cell r="F177"/>
          <cell r="G177" t="str">
            <v>Outpatient Hospital</v>
          </cell>
        </row>
        <row r="178">
          <cell r="D178" t="str">
            <v>INPATIENT HOSPITAL ENCOUNTER</v>
          </cell>
          <cell r="E178">
            <v>8717</v>
          </cell>
          <cell r="F178"/>
          <cell r="G178" t="str">
            <v>Inpatient Hospital</v>
          </cell>
        </row>
        <row r="179">
          <cell r="D179" t="str">
            <v>EMERGENCY HOSPITAL ENCOUNTER</v>
          </cell>
          <cell r="E179">
            <v>8870</v>
          </cell>
          <cell r="F179"/>
          <cell r="G179" t="str">
            <v>Emergency Room - Hospital</v>
          </cell>
        </row>
        <row r="180">
          <cell r="D180" t="str">
            <v>HISTORY</v>
          </cell>
          <cell r="E180">
            <v>3031158</v>
          </cell>
          <cell r="F180"/>
          <cell r="G180" t="str">
            <v>Patient history</v>
          </cell>
        </row>
        <row r="181">
          <cell r="D181" t="str">
            <v>APPOINTMENT</v>
          </cell>
          <cell r="E181">
            <v>4089176</v>
          </cell>
          <cell r="F181"/>
          <cell r="G181" t="str">
            <v>Patient made appointment</v>
          </cell>
        </row>
        <row r="182">
          <cell r="D182" t="str">
            <v>EMERGENCY APPOINTMENT</v>
          </cell>
          <cell r="E182">
            <v>4089176</v>
          </cell>
          <cell r="F182"/>
          <cell r="G182" t="str">
            <v>Patient made appointment</v>
          </cell>
        </row>
        <row r="183">
          <cell r="D183" t="str">
            <v>PROCEDURE PASS</v>
          </cell>
          <cell r="E183">
            <v>4203722</v>
          </cell>
          <cell r="F183"/>
          <cell r="G183" t="str">
            <v>Patient encounter procedure</v>
          </cell>
        </row>
        <row r="184">
          <cell r="D184" t="str">
            <v>INPATIENT APPOINTMENT</v>
          </cell>
          <cell r="E184">
            <v>4089176</v>
          </cell>
          <cell r="F184"/>
          <cell r="G184" t="str">
            <v>Patient made appointment</v>
          </cell>
        </row>
        <row r="185">
          <cell r="D185" t="str">
            <v>ORDERS ONLY</v>
          </cell>
          <cell r="E185">
            <v>0</v>
          </cell>
          <cell r="F185"/>
          <cell r="G185"/>
        </row>
        <row r="186">
          <cell r="D186" t="str">
            <v>TELEPHONE</v>
          </cell>
          <cell r="E186">
            <v>4089036</v>
          </cell>
          <cell r="F186"/>
          <cell r="G186" t="str">
            <v>Telephone encounter</v>
          </cell>
        </row>
        <row r="187">
          <cell r="D187" t="str">
            <v>OUTPATIENT OFFICE VISIT</v>
          </cell>
          <cell r="E187">
            <v>9202</v>
          </cell>
          <cell r="F187"/>
          <cell r="G187" t="str">
            <v>Outpatient Visit</v>
          </cell>
        </row>
        <row r="188">
          <cell r="D188" t="str">
            <v>OFFICE VISIT</v>
          </cell>
          <cell r="E188">
            <v>581477</v>
          </cell>
          <cell r="F188"/>
          <cell r="G188" t="str">
            <v>Office Visit</v>
          </cell>
        </row>
        <row r="189">
          <cell r="D189" t="str">
            <v>OUTPATIENT APPOINTMENT</v>
          </cell>
          <cell r="E189">
            <v>4089176</v>
          </cell>
          <cell r="F189"/>
          <cell r="G189" t="str">
            <v>Patient made appointment</v>
          </cell>
        </row>
        <row r="190">
          <cell r="D190" t="str">
            <v>PREP FOR SURGERY</v>
          </cell>
          <cell r="E190">
            <v>4089176</v>
          </cell>
          <cell r="F190"/>
          <cell r="G190" t="str">
            <v>Patient made appointment</v>
          </cell>
        </row>
        <row r="191">
          <cell r="D191" t="str">
            <v>DOCUMENTATION ENCOUNTER</v>
          </cell>
          <cell r="E191">
            <v>45879577</v>
          </cell>
          <cell r="F191"/>
          <cell r="G191" t="str">
            <v>Documentation</v>
          </cell>
        </row>
        <row r="192">
          <cell r="D192" t="str">
            <v>SURGERY</v>
          </cell>
          <cell r="E192">
            <v>706599</v>
          </cell>
          <cell r="F192"/>
          <cell r="G192" t="str">
            <v>Surgery</v>
          </cell>
        </row>
        <row r="193">
          <cell r="D193" t="str">
            <v>ANESTHESIA EVENT</v>
          </cell>
          <cell r="E193">
            <v>45878828</v>
          </cell>
          <cell r="F193"/>
          <cell r="G193" t="str">
            <v>Anesthesia</v>
          </cell>
        </row>
        <row r="194">
          <cell r="D194" t="str">
            <v>ANESTHESIA</v>
          </cell>
          <cell r="E194">
            <v>45878828</v>
          </cell>
          <cell r="F194"/>
          <cell r="G194" t="str">
            <v>Anesthesia</v>
          </cell>
        </row>
        <row r="195">
          <cell r="D195" t="str">
            <v>OBSERVATION APPOINTMENT</v>
          </cell>
          <cell r="E195">
            <v>4089176</v>
          </cell>
          <cell r="F195"/>
          <cell r="G195" t="str">
            <v>Patient made appointment</v>
          </cell>
        </row>
        <row r="196">
          <cell r="D196" t="str">
            <v>LAB REQUISITION</v>
          </cell>
          <cell r="E196">
            <v>0</v>
          </cell>
          <cell r="F196"/>
          <cell r="G196"/>
        </row>
        <row r="197">
          <cell r="D197" t="str">
            <v>RECURRING PLAN</v>
          </cell>
          <cell r="E197">
            <v>0</v>
          </cell>
          <cell r="F197"/>
          <cell r="G197"/>
        </row>
        <row r="198">
          <cell r="D198" t="str">
            <v>ERRONEOUS TELEPHONE ENCOUNTER</v>
          </cell>
          <cell r="E198">
            <v>4085789</v>
          </cell>
          <cell r="F198"/>
          <cell r="G198" t="str">
            <v>Failed encounter</v>
          </cell>
        </row>
        <row r="199">
          <cell r="D199" t="str">
            <v>RECURRING OUTPATIENT APPOINTMENT</v>
          </cell>
          <cell r="E199">
            <v>4089176</v>
          </cell>
          <cell r="F199"/>
          <cell r="G199" t="str">
            <v>Patient made appointment</v>
          </cell>
        </row>
        <row r="200">
          <cell r="D200" t="str">
            <v>AMBULATORY SURGERY HOSPITAL ENCOUNTER</v>
          </cell>
          <cell r="E200">
            <v>4004517</v>
          </cell>
          <cell r="F200"/>
          <cell r="G200" t="str">
            <v>Ambulatory surgery</v>
          </cell>
        </row>
        <row r="201">
          <cell r="D201" t="str">
            <v>HOSPITAL ENCOUNTER</v>
          </cell>
          <cell r="E201">
            <v>38004515</v>
          </cell>
          <cell r="F201"/>
          <cell r="G201" t="str">
            <v>Hospital</v>
          </cell>
        </row>
        <row r="202">
          <cell r="D202" t="str">
            <v>OPHTH EXAM</v>
          </cell>
          <cell r="E202">
            <v>4195164</v>
          </cell>
          <cell r="F202"/>
          <cell r="G202" t="str">
            <v>Ophthalmic service or procedure</v>
          </cell>
        </row>
        <row r="203">
          <cell r="D203" t="str">
            <v>REFILL</v>
          </cell>
          <cell r="E203">
            <v>0</v>
          </cell>
          <cell r="F203"/>
          <cell r="G203"/>
        </row>
        <row r="204">
          <cell r="D204" t="str">
            <v>EMERGENCY ANESTHESIA EVENT</v>
          </cell>
          <cell r="E204">
            <v>45878828</v>
          </cell>
          <cell r="F204"/>
          <cell r="G204" t="str">
            <v>Anesthesia</v>
          </cell>
        </row>
        <row r="205">
          <cell r="D205" t="str">
            <v>EMERGENCY ANESTHESIA</v>
          </cell>
          <cell r="E205">
            <v>45878828</v>
          </cell>
          <cell r="F205"/>
          <cell r="G205" t="str">
            <v>Anesthesia</v>
          </cell>
        </row>
        <row r="206">
          <cell r="D206" t="str">
            <v>INPATIENT ANESTHESIA EVENT</v>
          </cell>
          <cell r="E206">
            <v>45878828</v>
          </cell>
          <cell r="F206"/>
          <cell r="G206" t="str">
            <v>Anesthesia</v>
          </cell>
        </row>
        <row r="207">
          <cell r="D207" t="str">
            <v>INPATIENT ANESTHESIA</v>
          </cell>
          <cell r="E207">
            <v>45878828</v>
          </cell>
          <cell r="F207"/>
          <cell r="G207" t="str">
            <v>Anesthesia</v>
          </cell>
        </row>
        <row r="208">
          <cell r="D208" t="str">
            <v>BPA</v>
          </cell>
          <cell r="E208">
            <v>0</v>
          </cell>
          <cell r="F208"/>
          <cell r="G208"/>
        </row>
        <row r="209">
          <cell r="D209" t="str">
            <v>OUTPATIENT BILLING ENCOUNTER</v>
          </cell>
          <cell r="E209">
            <v>0</v>
          </cell>
          <cell r="F209"/>
          <cell r="G209"/>
        </row>
        <row r="210">
          <cell r="D210" t="str">
            <v>ANCILLARY ORDERS</v>
          </cell>
          <cell r="E210">
            <v>0</v>
          </cell>
          <cell r="F210"/>
          <cell r="G210"/>
        </row>
        <row r="211">
          <cell r="D211" t="str">
            <v>LETTER (OUT)</v>
          </cell>
          <cell r="E211">
            <v>4203434</v>
          </cell>
          <cell r="F211"/>
          <cell r="G211" t="str">
            <v>Letter encounter</v>
          </cell>
        </row>
        <row r="212">
          <cell r="D212" t="str">
            <v>LAB ONLY</v>
          </cell>
          <cell r="E212">
            <v>45880092</v>
          </cell>
          <cell r="F212"/>
          <cell r="G212" t="str">
            <v>Laboratory Only</v>
          </cell>
        </row>
        <row r="213">
          <cell r="D213" t="str">
            <v>INTAKE</v>
          </cell>
          <cell r="E213">
            <v>4103707</v>
          </cell>
          <cell r="F213"/>
          <cell r="G213" t="str">
            <v>Measuring intake</v>
          </cell>
        </row>
        <row r="214">
          <cell r="D214" t="str">
            <v>TRAVEL</v>
          </cell>
          <cell r="E214">
            <v>4168974</v>
          </cell>
          <cell r="F214"/>
          <cell r="G214" t="str">
            <v>Travel</v>
          </cell>
        </row>
        <row r="215">
          <cell r="D215" t="str">
            <v>WAIT LIST</v>
          </cell>
          <cell r="E215">
            <v>4148887</v>
          </cell>
          <cell r="F215"/>
          <cell r="G215" t="str">
            <v>Patient on waiting list</v>
          </cell>
        </row>
        <row r="216">
          <cell r="D216" t="str">
            <v>QUESTIONNAIRE SERIES SUBMISSION</v>
          </cell>
          <cell r="E216">
            <v>0</v>
          </cell>
          <cell r="F216"/>
          <cell r="G216"/>
        </row>
        <row r="217">
          <cell r="D217" t="str">
            <v>BILLING ENCOUNTER</v>
          </cell>
          <cell r="E217">
            <v>0</v>
          </cell>
          <cell r="F217"/>
          <cell r="G217"/>
        </row>
        <row r="218">
          <cell r="D218" t="str">
            <v>PATIENT EMAIL</v>
          </cell>
          <cell r="E218">
            <v>0</v>
          </cell>
          <cell r="F218"/>
          <cell r="G218"/>
        </row>
        <row r="219">
          <cell r="D219" t="str">
            <v>AUTORELEASED ORDERS</v>
          </cell>
          <cell r="E219">
            <v>0</v>
          </cell>
          <cell r="F219"/>
          <cell r="G219"/>
        </row>
        <row r="220">
          <cell r="D220" t="str">
            <v>CLINICAL SUPPORT</v>
          </cell>
          <cell r="E220">
            <v>44791812</v>
          </cell>
          <cell r="F220"/>
          <cell r="G220" t="str">
            <v>Clinical support</v>
          </cell>
        </row>
        <row r="221">
          <cell r="D221" t="str">
            <v>AMBULATORY SURGERY ANESTHESIA EVENT</v>
          </cell>
          <cell r="E221">
            <v>45878828</v>
          </cell>
          <cell r="F221"/>
          <cell r="G221" t="str">
            <v>Anesthesia</v>
          </cell>
        </row>
        <row r="222">
          <cell r="D222" t="str">
            <v>AMBULATORY SURGERY ANESTHESIA</v>
          </cell>
          <cell r="E222">
            <v>45878828</v>
          </cell>
          <cell r="F222"/>
          <cell r="G222" t="str">
            <v>Anesthesia</v>
          </cell>
        </row>
        <row r="223">
          <cell r="D223" t="str">
            <v>ABSTRACT</v>
          </cell>
          <cell r="E223">
            <v>0</v>
          </cell>
          <cell r="F223"/>
          <cell r="G223"/>
        </row>
        <row r="224">
          <cell r="D224" t="str">
            <v>NURSE ONLY</v>
          </cell>
          <cell r="E224">
            <v>0</v>
          </cell>
          <cell r="F224"/>
          <cell r="G224"/>
        </row>
        <row r="225">
          <cell r="D225" t="str">
            <v>PROCEDURE VISIT</v>
          </cell>
          <cell r="E225">
            <v>4203722</v>
          </cell>
          <cell r="F225"/>
          <cell r="G225" t="str">
            <v>Patient encounter procedure</v>
          </cell>
        </row>
        <row r="226">
          <cell r="D226" t="str">
            <v>OBSERVATION HOSPITAL ENCOUNTER</v>
          </cell>
          <cell r="E226">
            <v>8717</v>
          </cell>
          <cell r="F226">
            <v>21</v>
          </cell>
          <cell r="G226" t="str">
            <v>Inpatient Hospital</v>
          </cell>
        </row>
        <row r="227">
          <cell r="D227" t="str">
            <v>AMBULATORY SURGERY APPOINTMENT</v>
          </cell>
          <cell r="E227">
            <v>4089176</v>
          </cell>
          <cell r="F227"/>
          <cell r="G227" t="str">
            <v>Patient made appointment</v>
          </cell>
        </row>
        <row r="228">
          <cell r="D228" t="str">
            <v>OBSERVATION ANESTHESIA EVENT</v>
          </cell>
          <cell r="E228">
            <v>45878828</v>
          </cell>
          <cell r="F228"/>
          <cell r="G228" t="str">
            <v>Anesthesia</v>
          </cell>
        </row>
        <row r="229">
          <cell r="D229" t="str">
            <v>OBSERVATION ANESTHESIA</v>
          </cell>
          <cell r="E229">
            <v>45878828</v>
          </cell>
          <cell r="F229"/>
          <cell r="G229" t="str">
            <v>Anesthesia</v>
          </cell>
        </row>
        <row r="230">
          <cell r="D230" t="str">
            <v>MISSING OR INVALID DATA FORMATION</v>
          </cell>
          <cell r="E230">
            <v>45882933</v>
          </cell>
          <cell r="F230"/>
          <cell r="G230" t="str">
            <v>Missing</v>
          </cell>
        </row>
        <row r="231">
          <cell r="D231" t="str">
            <v>ERRONEOUS ENCOUNTER</v>
          </cell>
          <cell r="E231">
            <v>4085789</v>
          </cell>
          <cell r="F231"/>
          <cell r="G231" t="str">
            <v>Failed encounter</v>
          </cell>
        </row>
        <row r="232">
          <cell r="D232" t="str">
            <v>OUTPATIENT CLINICAL SUPPORT</v>
          </cell>
          <cell r="E232">
            <v>44791812</v>
          </cell>
          <cell r="F232"/>
          <cell r="G232" t="str">
            <v>Clinical support</v>
          </cell>
        </row>
        <row r="233">
          <cell r="D233" t="str">
            <v>INPATIENT BILLING ENCOUNTER</v>
          </cell>
          <cell r="E233">
            <v>0</v>
          </cell>
          <cell r="F233"/>
          <cell r="G233"/>
        </row>
        <row r="234">
          <cell r="D234" t="str">
            <v>PATIENT OUTREACH</v>
          </cell>
          <cell r="E234">
            <v>706534</v>
          </cell>
          <cell r="F234"/>
          <cell r="G234" t="str">
            <v>Outreach</v>
          </cell>
        </row>
        <row r="235">
          <cell r="D235" t="str">
            <v>ANCILLARY PROCEDURE</v>
          </cell>
          <cell r="E235">
            <v>44788065</v>
          </cell>
          <cell r="F235"/>
          <cell r="G235" t="str">
            <v>Ancillary staff administration procedure</v>
          </cell>
        </row>
        <row r="236">
          <cell r="D236" t="str">
            <v>CM PENDING ANESTHESIA EVENT</v>
          </cell>
          <cell r="E236">
            <v>45878828</v>
          </cell>
          <cell r="F236"/>
          <cell r="G236" t="str">
            <v>Anesthesia</v>
          </cell>
        </row>
        <row r="237">
          <cell r="D237" t="str">
            <v>CM PENDING ANESTHESIA</v>
          </cell>
          <cell r="E237">
            <v>45878828</v>
          </cell>
          <cell r="F237"/>
          <cell r="G237" t="str">
            <v>Anesthesia</v>
          </cell>
        </row>
        <row r="238">
          <cell r="D238" t="str">
            <v>CM PENDING APPOINTMENT</v>
          </cell>
          <cell r="E238">
            <v>4089176</v>
          </cell>
          <cell r="F238"/>
          <cell r="G238" t="str">
            <v>Patient made appointment</v>
          </cell>
        </row>
        <row r="239">
          <cell r="D239" t="str">
            <v>CM PENDING HOSPITAL ENCOUNTER</v>
          </cell>
          <cell r="E239">
            <v>38004515</v>
          </cell>
          <cell r="F239"/>
          <cell r="G239" t="str">
            <v>Hospital</v>
          </cell>
        </row>
        <row r="240">
          <cell r="D240" t="str">
            <v>INITIAL PRENATAL</v>
          </cell>
          <cell r="E240">
            <v>4311447</v>
          </cell>
          <cell r="F240"/>
          <cell r="G240" t="str">
            <v>Prenatal initial visit</v>
          </cell>
        </row>
        <row r="241">
          <cell r="D241" t="str">
            <v>EMERGENCY ANCILLARY PROCEDURE</v>
          </cell>
          <cell r="E241">
            <v>4203722</v>
          </cell>
          <cell r="F241"/>
          <cell r="G241" t="str">
            <v>Patient encounter procedure</v>
          </cell>
        </row>
        <row r="242">
          <cell r="D242" t="str">
            <v>AMBULATORY SURGERY BILLING ENCOUNTER</v>
          </cell>
          <cell r="E242">
            <v>0</v>
          </cell>
          <cell r="F242"/>
          <cell r="G242"/>
        </row>
        <row r="243">
          <cell r="D243" t="str">
            <v>MOBILE</v>
          </cell>
          <cell r="E243">
            <v>4089036</v>
          </cell>
          <cell r="F243"/>
          <cell r="G243" t="str">
            <v>Telephone encounter</v>
          </cell>
        </row>
        <row r="244">
          <cell r="D244" t="str">
            <v>HEALTH MAINTENANCE LETTER</v>
          </cell>
          <cell r="E244">
            <v>0</v>
          </cell>
          <cell r="F244"/>
          <cell r="G244"/>
        </row>
        <row r="245">
          <cell r="D245" t="str">
            <v>CM PENDING BILLING ENCOUNTER</v>
          </cell>
          <cell r="E245">
            <v>0</v>
          </cell>
          <cell r="F245"/>
          <cell r="G245"/>
        </row>
        <row r="246">
          <cell r="D246" t="str">
            <v>OUTPATIENT LAB REQUISITION</v>
          </cell>
          <cell r="E246">
            <v>0</v>
          </cell>
          <cell r="F246"/>
          <cell r="G246"/>
        </row>
        <row r="247">
          <cell r="D247" t="str">
            <v>OUTPATIENT INITIAL PRENATAL</v>
          </cell>
          <cell r="E247">
            <v>4311447</v>
          </cell>
          <cell r="F247"/>
          <cell r="G247" t="str">
            <v>Prenatal initial visit</v>
          </cell>
        </row>
        <row r="248">
          <cell r="D248" t="str">
            <v>OUTPATIENT ROUTINE PRENATAL</v>
          </cell>
          <cell r="E248">
            <v>4313474</v>
          </cell>
          <cell r="F248"/>
          <cell r="G248" t="str">
            <v>Prenatal visit</v>
          </cell>
        </row>
        <row r="249">
          <cell r="D249" t="str">
            <v>RECURRING OUTPATIENT OFFICE VISIT</v>
          </cell>
          <cell r="E249">
            <v>581477</v>
          </cell>
          <cell r="F249"/>
          <cell r="G249" t="str">
            <v>Office Visit</v>
          </cell>
        </row>
        <row r="250">
          <cell r="D250" t="str">
            <v>RECURRING OUTPATIENT ERRONEOUS ENCOUNTER</v>
          </cell>
          <cell r="E250">
            <v>4085789</v>
          </cell>
          <cell r="F250"/>
          <cell r="G250" t="str">
            <v>Failed encounter</v>
          </cell>
        </row>
        <row r="251">
          <cell r="D251" t="str">
            <v>RECURRING OUTPATIENT TREATMENT</v>
          </cell>
          <cell r="E251">
            <v>0</v>
          </cell>
          <cell r="F251"/>
          <cell r="G251"/>
        </row>
        <row r="252">
          <cell r="D252" t="str">
            <v>TREATMENT SUMMARY</v>
          </cell>
          <cell r="E252">
            <v>706533</v>
          </cell>
          <cell r="F252"/>
          <cell r="G252" t="str">
            <v>Summary</v>
          </cell>
        </row>
        <row r="253">
          <cell r="D253" t="str">
            <v>RECURRING OUTPATIENT ORDERS ONLY</v>
          </cell>
          <cell r="E253">
            <v>0</v>
          </cell>
          <cell r="F253"/>
          <cell r="G253"/>
        </row>
        <row r="254">
          <cell r="D254" t="str">
            <v>OUTPATIENT ANESTHESIA EVENT</v>
          </cell>
          <cell r="E254">
            <v>45878828</v>
          </cell>
          <cell r="F254"/>
          <cell r="G254" t="str">
            <v>Anesthesia</v>
          </cell>
        </row>
        <row r="255">
          <cell r="D255" t="str">
            <v>OUTPATIENT ANESTHESIA</v>
          </cell>
          <cell r="E255">
            <v>45878828</v>
          </cell>
          <cell r="F255"/>
          <cell r="G255" t="str">
            <v>Anesthesia</v>
          </cell>
        </row>
        <row r="256">
          <cell r="D256" t="str">
            <v>LACTATION ENCOUNTER</v>
          </cell>
          <cell r="E256">
            <v>4270616</v>
          </cell>
          <cell r="F256"/>
          <cell r="G256" t="str">
            <v>Lactation</v>
          </cell>
        </row>
        <row r="257">
          <cell r="D257" t="str">
            <v>ROUTINE PRENATAL</v>
          </cell>
          <cell r="E257">
            <v>4313474</v>
          </cell>
          <cell r="F257"/>
          <cell r="G257" t="str">
            <v>Prenatal visit</v>
          </cell>
        </row>
        <row r="258">
          <cell r="D258" t="str">
            <v>RECONCILED OUTSIDE DATA</v>
          </cell>
          <cell r="E258">
            <v>0</v>
          </cell>
          <cell r="F258"/>
          <cell r="G258"/>
        </row>
        <row r="259">
          <cell r="D259" t="str">
            <v>RECURRING OUTPATIENT EDUCATION</v>
          </cell>
          <cell r="E259">
            <v>706287</v>
          </cell>
          <cell r="F259"/>
          <cell r="G259" t="str">
            <v>Education</v>
          </cell>
        </row>
        <row r="260">
          <cell r="D260" t="str">
            <v>EMERGENCY BILLING ENCOUNTER</v>
          </cell>
          <cell r="E260">
            <v>0</v>
          </cell>
          <cell r="F260"/>
          <cell r="G260"/>
        </row>
        <row r="261">
          <cell r="D261" t="str">
            <v>IMMUNIZATION</v>
          </cell>
          <cell r="E261">
            <v>4132855</v>
          </cell>
          <cell r="F261"/>
          <cell r="G261" t="str">
            <v>Immunization</v>
          </cell>
        </row>
        <row r="262">
          <cell r="D262" t="str">
            <v>AMBULATORY SURGERY ANCILLARY ORDERS</v>
          </cell>
          <cell r="E262">
            <v>0</v>
          </cell>
          <cell r="F262"/>
          <cell r="G262"/>
        </row>
        <row r="263">
          <cell r="D263" t="str">
            <v>AMBULATORY SURGERY ORDERS ONLY</v>
          </cell>
          <cell r="E263">
            <v>0</v>
          </cell>
          <cell r="F263"/>
          <cell r="G263"/>
        </row>
        <row r="264">
          <cell r="D264" t="str">
            <v>REFRACTION</v>
          </cell>
          <cell r="E264">
            <v>4098814</v>
          </cell>
          <cell r="F264"/>
          <cell r="G264" t="str">
            <v>Refraction assessment</v>
          </cell>
        </row>
        <row r="265">
          <cell r="D265" t="str">
            <v>ANTI-COAG VISIT</v>
          </cell>
          <cell r="E265">
            <v>765418</v>
          </cell>
          <cell r="F265"/>
          <cell r="G265" t="str">
            <v>Anticoagulation service</v>
          </cell>
        </row>
        <row r="266">
          <cell r="D266" t="str">
            <v>OUTPATIENT ERRONEOUS ENCOUNTER</v>
          </cell>
          <cell r="E266">
            <v>4085789</v>
          </cell>
          <cell r="F266"/>
          <cell r="G266" t="str">
            <v>Failed encounter</v>
          </cell>
        </row>
        <row r="267">
          <cell r="D267" t="str">
            <v>IDX APPOINTMENT</v>
          </cell>
          <cell r="E267">
            <v>4089176</v>
          </cell>
          <cell r="F267"/>
          <cell r="G267" t="str">
            <v>Patient made appointment</v>
          </cell>
        </row>
        <row r="268">
          <cell r="D268" t="str">
            <v>OUTPATIENT SIEMENS ENCOUNTER</v>
          </cell>
          <cell r="E268">
            <v>0</v>
          </cell>
          <cell r="F268"/>
          <cell r="G268"/>
        </row>
        <row r="269">
          <cell r="D269" t="str">
            <v>TRANSCRIPTION ONLY</v>
          </cell>
          <cell r="E269">
            <v>0</v>
          </cell>
          <cell r="F269"/>
          <cell r="G269"/>
        </row>
        <row r="270">
          <cell r="D270" t="str">
            <v>AMBULATORY SURGERY SIEMENS ENCOUNTER</v>
          </cell>
          <cell r="E270">
            <v>0</v>
          </cell>
          <cell r="F270"/>
          <cell r="G270"/>
        </row>
        <row r="271">
          <cell r="D271" t="str">
            <v>RECURRING OUTPATIENT SIEMENS ENCOUNTER</v>
          </cell>
          <cell r="E271">
            <v>0</v>
          </cell>
          <cell r="F271"/>
          <cell r="G271"/>
        </row>
        <row r="272">
          <cell r="D272" t="str">
            <v>RELEASE OF INFORMATION</v>
          </cell>
          <cell r="E272">
            <v>706547</v>
          </cell>
          <cell r="F272"/>
          <cell r="G272" t="str">
            <v>Release of information consent</v>
          </cell>
        </row>
        <row r="273">
          <cell r="D273" t="str">
            <v>OBSERVATION SIEMENS ENCOUNTER</v>
          </cell>
          <cell r="E273">
            <v>0</v>
          </cell>
          <cell r="F273"/>
          <cell r="G273"/>
        </row>
        <row r="274">
          <cell r="D274" t="str">
            <v>EMERGENCY SIEMENS ENCOUNTER</v>
          </cell>
          <cell r="E274">
            <v>0</v>
          </cell>
          <cell r="F274"/>
          <cell r="G274"/>
        </row>
        <row r="275">
          <cell r="D275" t="str">
            <v>INPATIENT SIEMENS ENCOUNTER</v>
          </cell>
          <cell r="E275">
            <v>0</v>
          </cell>
          <cell r="F275"/>
          <cell r="G275"/>
        </row>
        <row r="276">
          <cell r="D276" t="str">
            <v>OBSERVATION BILLING ENCOUNTER</v>
          </cell>
          <cell r="E276">
            <v>0</v>
          </cell>
          <cell r="F276"/>
          <cell r="G276"/>
        </row>
        <row r="277">
          <cell r="D277" t="str">
            <v>CONTACT MOVED</v>
          </cell>
          <cell r="E277">
            <v>4086800</v>
          </cell>
          <cell r="F277"/>
          <cell r="G277" t="str">
            <v>Patient has moved away</v>
          </cell>
        </row>
        <row r="278">
          <cell r="D278" t="str">
            <v>INITIAL CONSULT</v>
          </cell>
          <cell r="E278">
            <v>4014829</v>
          </cell>
          <cell r="F278"/>
          <cell r="G278" t="str">
            <v>Consultation</v>
          </cell>
        </row>
        <row r="279">
          <cell r="D279" t="str">
            <v>DELETED</v>
          </cell>
          <cell r="E279">
            <v>45881425</v>
          </cell>
          <cell r="F279"/>
          <cell r="G279" t="str">
            <v>Deleted</v>
          </cell>
        </row>
        <row r="280">
          <cell r="D280" t="str">
            <v>TRANSPLANT</v>
          </cell>
          <cell r="E280">
            <v>45879128</v>
          </cell>
          <cell r="F280"/>
          <cell r="G280" t="str">
            <v>Transplant</v>
          </cell>
        </row>
        <row r="281">
          <cell r="D281" t="str">
            <v>EMERGENCY OFFICE VISIT</v>
          </cell>
          <cell r="E281">
            <v>45877666</v>
          </cell>
          <cell r="F281"/>
          <cell r="G281" t="str">
            <v>Doctor's office emergency visit/house call</v>
          </cell>
        </row>
        <row r="282">
          <cell r="D282" t="str">
            <v>EMERGENCY HISTORY</v>
          </cell>
          <cell r="E282">
            <v>21492303</v>
          </cell>
          <cell r="F282"/>
          <cell r="G282" t="str">
            <v>Emergency department History and physical note</v>
          </cell>
        </row>
        <row r="283">
          <cell r="D283" t="str">
            <v>HOSPITAL</v>
          </cell>
          <cell r="E283">
            <v>38004515</v>
          </cell>
          <cell r="F283"/>
          <cell r="G283" t="str">
            <v>Hospital</v>
          </cell>
        </row>
        <row r="284">
          <cell r="D284" t="str">
            <v>OUTPATIENT PROCEDURE VISIT</v>
          </cell>
          <cell r="E284">
            <v>4203722</v>
          </cell>
          <cell r="F284"/>
          <cell r="G284" t="str">
            <v>Patient encounter procedure</v>
          </cell>
        </row>
        <row r="285">
          <cell r="D285" t="str">
            <v>RECURRING OUTPATIENT CLINICAL SUPPORT</v>
          </cell>
          <cell r="E285">
            <v>44791812</v>
          </cell>
          <cell r="F285"/>
          <cell r="G285" t="str">
            <v>Clinical support</v>
          </cell>
        </row>
        <row r="286">
          <cell r="D286" t="str">
            <v>TELEMEDICINE</v>
          </cell>
          <cell r="E286">
            <v>40489429</v>
          </cell>
          <cell r="F286"/>
          <cell r="G286" t="str">
            <v>Telemedicine consultation with patient</v>
          </cell>
        </row>
        <row r="287">
          <cell r="D287" t="str">
            <v>INPATIENT ANCILLARY PROCEDURE</v>
          </cell>
          <cell r="E287">
            <v>4203722</v>
          </cell>
          <cell r="F287"/>
          <cell r="G287" t="str">
            <v>Patient encounter procedure</v>
          </cell>
        </row>
        <row r="288">
          <cell r="D288" t="str">
            <v>OUTPATIENT ANCILLARY ORDERS</v>
          </cell>
          <cell r="E288">
            <v>0</v>
          </cell>
          <cell r="F288"/>
          <cell r="G288"/>
        </row>
        <row r="289">
          <cell r="D289" t="str">
            <v>SOCIAL WORK</v>
          </cell>
          <cell r="E289">
            <v>1026233</v>
          </cell>
          <cell r="F289"/>
          <cell r="G289" t="str">
            <v>Social work</v>
          </cell>
        </row>
        <row r="290">
          <cell r="D290" t="str">
            <v>E-PRESCRIBE</v>
          </cell>
          <cell r="E290">
            <v>762493</v>
          </cell>
          <cell r="F290"/>
          <cell r="G290" t="str">
            <v>Electronic prescription</v>
          </cell>
        </row>
        <row r="291">
          <cell r="D291" t="str">
            <v>AMBULATORY SURGERY ANCILLARY PROCEDURE</v>
          </cell>
          <cell r="E291">
            <v>45616435</v>
          </cell>
          <cell r="F291"/>
          <cell r="G291" t="str">
            <v>Ambulatory Surgical Procedures</v>
          </cell>
        </row>
        <row r="292">
          <cell r="D292" t="str">
            <v>INPATIENT SURGERY</v>
          </cell>
          <cell r="E292">
            <v>42537402</v>
          </cell>
          <cell r="F292"/>
          <cell r="G292" t="str">
            <v>Inpatient surgery care</v>
          </cell>
        </row>
        <row r="293">
          <cell r="D293" t="str">
            <v>RECURRING OUTPATIENT PROCEDURE VISIT</v>
          </cell>
          <cell r="E293">
            <v>4203722</v>
          </cell>
          <cell r="F293"/>
          <cell r="G293" t="str">
            <v>Patient encounter procedure</v>
          </cell>
        </row>
        <row r="294">
          <cell r="D294" t="str">
            <v>RESEARCH ENCOUNTER</v>
          </cell>
          <cell r="E294">
            <v>706320</v>
          </cell>
          <cell r="F294"/>
          <cell r="G294" t="str">
            <v>Research</v>
          </cell>
        </row>
        <row r="295">
          <cell r="D295" t="str">
            <v>OUTPATIENT ORDERS ONLY</v>
          </cell>
          <cell r="E295">
            <v>0</v>
          </cell>
          <cell r="F295"/>
          <cell r="G295"/>
        </row>
        <row r="296">
          <cell r="D296" t="str">
            <v>AMBULATORY SURGERY HISTORY</v>
          </cell>
          <cell r="E296">
            <v>4058419</v>
          </cell>
          <cell r="F296"/>
          <cell r="G296" t="str">
            <v>H/O: surgery</v>
          </cell>
        </row>
        <row r="297">
          <cell r="D297" t="str">
            <v>CM PENDING LAB REQUISITION</v>
          </cell>
          <cell r="E297">
            <v>0</v>
          </cell>
          <cell r="F297"/>
          <cell r="G297"/>
        </row>
        <row r="298">
          <cell r="D298" t="str">
            <v>INPATIENT HISTORY</v>
          </cell>
          <cell r="E298">
            <v>3031158</v>
          </cell>
          <cell r="F298"/>
          <cell r="G298" t="str">
            <v>Patient history</v>
          </cell>
        </row>
        <row r="299">
          <cell r="D299" t="str">
            <v>TREATMENT</v>
          </cell>
          <cell r="E299">
            <v>0</v>
          </cell>
          <cell r="F299"/>
          <cell r="G299"/>
        </row>
        <row r="300">
          <cell r="D300" t="str">
            <v>OUTPATIENT NURSE ONLY</v>
          </cell>
          <cell r="E300">
            <v>0</v>
          </cell>
          <cell r="F300"/>
          <cell r="G300"/>
        </row>
        <row r="301">
          <cell r="D301" t="str">
            <v>UNMERGE</v>
          </cell>
          <cell r="E301">
            <v>0</v>
          </cell>
          <cell r="F301"/>
          <cell r="G301"/>
        </row>
        <row r="302">
          <cell r="D302" t="str">
            <v>OUTPATIENT DOCUMENTATION ENCOUNTER</v>
          </cell>
          <cell r="E302">
            <v>45879577</v>
          </cell>
          <cell r="F302"/>
          <cell r="G302" t="str">
            <v>Documentation</v>
          </cell>
        </row>
        <row r="303">
          <cell r="D303" t="str">
            <v>OUTPATIENT HISTORY</v>
          </cell>
          <cell r="E303">
            <v>3031158</v>
          </cell>
          <cell r="F303"/>
          <cell r="G303" t="str">
            <v>Patient history</v>
          </cell>
        </row>
        <row r="304">
          <cell r="D304" t="str">
            <v>RECURRING OUTPATIENT NURSE ONLY</v>
          </cell>
          <cell r="E304">
            <v>581477</v>
          </cell>
          <cell r="F304"/>
          <cell r="G304" t="str">
            <v>Office Visit</v>
          </cell>
        </row>
        <row r="305">
          <cell r="D305" t="str">
            <v>OUTPATIENT TELEPHONE</v>
          </cell>
          <cell r="E305">
            <v>4089036</v>
          </cell>
          <cell r="F305"/>
          <cell r="G305" t="str">
            <v>Telephone encounter</v>
          </cell>
        </row>
        <row r="306">
          <cell r="D306" t="str">
            <v>OUTPATIENT ANCILLARY PROCEDURE</v>
          </cell>
          <cell r="E306">
            <v>4203722</v>
          </cell>
          <cell r="F306"/>
          <cell r="G306" t="str">
            <v>Patient encounter procedure</v>
          </cell>
        </row>
        <row r="307">
          <cell r="D307" t="str">
            <v>RECURRING OUTPATIENT LAB REQUISITION</v>
          </cell>
          <cell r="E307">
            <v>0</v>
          </cell>
          <cell r="F307"/>
          <cell r="G307"/>
        </row>
        <row r="308">
          <cell r="D308" t="str">
            <v>COMMUNITY ORDERS</v>
          </cell>
          <cell r="E308">
            <v>0</v>
          </cell>
          <cell r="F308"/>
          <cell r="G308"/>
        </row>
        <row r="309">
          <cell r="D309" t="str">
            <v>RECURRING OUTPATIENT HISTORY</v>
          </cell>
          <cell r="E309">
            <v>3031158</v>
          </cell>
          <cell r="F309"/>
          <cell r="G309" t="str">
            <v>Patient history</v>
          </cell>
        </row>
        <row r="310">
          <cell r="D310" t="str">
            <v>CONSENT FORM</v>
          </cell>
          <cell r="E310">
            <v>40762375</v>
          </cell>
          <cell r="F310"/>
          <cell r="G310" t="str">
            <v>Consent Document</v>
          </cell>
        </row>
        <row r="311">
          <cell r="D311" t="str">
            <v>INPATIENT OFFICE VISIT</v>
          </cell>
          <cell r="E311">
            <v>581477</v>
          </cell>
          <cell r="F311"/>
          <cell r="G311" t="str">
            <v>Office Visit</v>
          </cell>
        </row>
        <row r="312">
          <cell r="D312" t="str">
            <v>AMBULATORY SURGERY SURGERY</v>
          </cell>
          <cell r="E312">
            <v>4004517</v>
          </cell>
          <cell r="F312"/>
          <cell r="G312" t="str">
            <v>Ambulatory surgery</v>
          </cell>
        </row>
        <row r="313">
          <cell r="D313" t="str">
            <v>OUTPATIENT LAB ONLY</v>
          </cell>
          <cell r="E313">
            <v>32253</v>
          </cell>
          <cell r="F313"/>
          <cell r="G313" t="str">
            <v>Outpatient Laboratory Visit</v>
          </cell>
        </row>
        <row r="314">
          <cell r="D314" t="str">
            <v>FOLLOW-UP</v>
          </cell>
          <cell r="E314">
            <v>4203711</v>
          </cell>
          <cell r="F314"/>
          <cell r="G314" t="str">
            <v>Follow-up status</v>
          </cell>
        </row>
        <row r="315">
          <cell r="D315" t="str">
            <v>OUTPATIENT SURGERY</v>
          </cell>
          <cell r="E315">
            <v>45616435</v>
          </cell>
          <cell r="F315"/>
          <cell r="G315" t="str">
            <v>Ambulatory Surgical Procedures</v>
          </cell>
        </row>
        <row r="316">
          <cell r="D316" t="str">
            <v>CM PENDING SURGERY</v>
          </cell>
          <cell r="E316">
            <v>0</v>
          </cell>
          <cell r="F316"/>
          <cell r="G316"/>
        </row>
        <row r="317">
          <cell r="D317" t="str">
            <v>OUTPATIENT LETTER (OUT)</v>
          </cell>
          <cell r="E317">
            <v>4203434</v>
          </cell>
          <cell r="F317"/>
          <cell r="G317" t="str">
            <v>Letter encounter</v>
          </cell>
        </row>
        <row r="318">
          <cell r="D318" t="str">
            <v>EMERGENCY SURGERY</v>
          </cell>
          <cell r="E318">
            <v>1314425</v>
          </cell>
          <cell r="F318"/>
          <cell r="G318" t="str">
            <v>Emergency surgery</v>
          </cell>
        </row>
        <row r="319">
          <cell r="D319" t="str">
            <v>EDUCATION</v>
          </cell>
          <cell r="E319">
            <v>706287</v>
          </cell>
          <cell r="F319"/>
          <cell r="G319" t="str">
            <v>Education</v>
          </cell>
        </row>
        <row r="320">
          <cell r="D320" t="str">
            <v>EMERGENCY ORDERS ONLY</v>
          </cell>
          <cell r="E320">
            <v>0</v>
          </cell>
          <cell r="F320"/>
          <cell r="G320"/>
        </row>
        <row r="321">
          <cell r="D321" t="str">
            <v>OUTPATIENT MOBILE</v>
          </cell>
          <cell r="E321">
            <v>4089036</v>
          </cell>
          <cell r="F321"/>
          <cell r="G321" t="str">
            <v>Telephone encounter</v>
          </cell>
        </row>
        <row r="322">
          <cell r="D322" t="str">
            <v>CANCELED</v>
          </cell>
          <cell r="E322">
            <v>0</v>
          </cell>
          <cell r="F322"/>
          <cell r="G322"/>
        </row>
        <row r="323">
          <cell r="D323" t="str">
            <v>TREATMENT PLAN</v>
          </cell>
          <cell r="E323">
            <v>0</v>
          </cell>
          <cell r="F323"/>
          <cell r="G323"/>
        </row>
        <row r="324">
          <cell r="D324" t="str">
            <v>NON-EPIC CONVERSION ENCOUNTER</v>
          </cell>
          <cell r="E324">
            <v>0</v>
          </cell>
          <cell r="F324"/>
          <cell r="G324"/>
        </row>
        <row r="325">
          <cell r="D325" t="str">
            <v>INPATIENT ORDERS ONLY</v>
          </cell>
          <cell r="E325">
            <v>0</v>
          </cell>
          <cell r="F325"/>
          <cell r="G325"/>
        </row>
        <row r="326">
          <cell r="D326" t="str">
            <v>EPISODE CHANGES</v>
          </cell>
          <cell r="E326">
            <v>4120739</v>
          </cell>
          <cell r="F326"/>
          <cell r="G326" t="str">
            <v>Episodicities</v>
          </cell>
        </row>
        <row r="327">
          <cell r="D327" t="str">
            <v>EMERGENCY ANCILLARY ORDERS</v>
          </cell>
          <cell r="E327">
            <v>0</v>
          </cell>
          <cell r="F327"/>
          <cell r="G327"/>
        </row>
        <row r="328">
          <cell r="D328" t="str">
            <v>RECURRING OUTPATIENT ANESTHESIA EVENT</v>
          </cell>
          <cell r="E328">
            <v>45878828</v>
          </cell>
          <cell r="F328"/>
          <cell r="G328" t="str">
            <v>Anesthesia</v>
          </cell>
        </row>
        <row r="329">
          <cell r="D329" t="str">
            <v>RECURRING OUTPATIENT ANESTHESIA</v>
          </cell>
          <cell r="E329">
            <v>45878828</v>
          </cell>
          <cell r="F329"/>
          <cell r="G329" t="str">
            <v>Anesthesia</v>
          </cell>
        </row>
        <row r="330">
          <cell r="D330" t="str">
            <v>RECURRING OUTPATIENT ANCILLARY ORDERS</v>
          </cell>
          <cell r="E330">
            <v>0</v>
          </cell>
          <cell r="F330"/>
          <cell r="G330"/>
        </row>
        <row r="331">
          <cell r="D331" t="str">
            <v>CM PENDING ORDERS ONLY</v>
          </cell>
          <cell r="E331">
            <v>0</v>
          </cell>
          <cell r="F331"/>
          <cell r="G331"/>
        </row>
        <row r="332">
          <cell r="D332" t="str">
            <v>RECURRING OUTPATIENT TELEMEDICINE</v>
          </cell>
          <cell r="E332">
            <v>40489429</v>
          </cell>
          <cell r="F332"/>
          <cell r="G332" t="str">
            <v>Telemedicine consultation with patient</v>
          </cell>
        </row>
        <row r="333">
          <cell r="D333" t="str">
            <v>OUTPATIENT TELEMEDICINE</v>
          </cell>
          <cell r="E333">
            <v>40489429</v>
          </cell>
          <cell r="F333"/>
          <cell r="G333" t="str">
            <v>Telemedicine consultation with patient</v>
          </cell>
        </row>
        <row r="334">
          <cell r="D334" t="str">
            <v>PATIENT MESSAGE</v>
          </cell>
          <cell r="E334">
            <v>0</v>
          </cell>
          <cell r="F334"/>
          <cell r="G334"/>
        </row>
        <row r="335">
          <cell r="E335">
            <v>0</v>
          </cell>
          <cell r="F335"/>
        </row>
        <row r="336">
          <cell r="D336" t="str">
            <v>STRUCTURED OUTPATIENT UNIT</v>
          </cell>
          <cell r="E336">
            <v>4209353</v>
          </cell>
          <cell r="F336"/>
          <cell r="G336" t="str">
            <v>Outpatient environment</v>
          </cell>
        </row>
        <row r="337">
          <cell r="D337" t="str">
            <v>ROUTINE UNSCHEDULED</v>
          </cell>
          <cell r="E337">
            <v>4139502</v>
          </cell>
          <cell r="F337"/>
          <cell r="G337" t="str">
            <v>Home</v>
          </cell>
        </row>
        <row r="338">
          <cell r="D338" t="str">
            <v>ROUTINE SCHEDULED</v>
          </cell>
          <cell r="E338">
            <v>4139502</v>
          </cell>
          <cell r="F338"/>
          <cell r="G338" t="str">
            <v>Home</v>
          </cell>
        </row>
        <row r="339">
          <cell r="D339" t="str">
            <v>OUTPATIENT SERVICE</v>
          </cell>
          <cell r="E339">
            <v>4209353</v>
          </cell>
          <cell r="F339"/>
          <cell r="G339" t="str">
            <v>Outpatient environment</v>
          </cell>
        </row>
        <row r="340">
          <cell r="D340" t="str">
            <v>OTHER OR UNKNOWN</v>
          </cell>
          <cell r="E340">
            <v>0</v>
          </cell>
          <cell r="F340"/>
          <cell r="G340"/>
        </row>
        <row r="341">
          <cell r="D341" t="str">
            <v>NON HEALTHCARE FACILITY</v>
          </cell>
          <cell r="E341">
            <v>0</v>
          </cell>
          <cell r="F341"/>
          <cell r="G341"/>
        </row>
        <row r="342">
          <cell r="D342" t="str">
            <v>INTRAMURAL BIRTH</v>
          </cell>
          <cell r="E342">
            <v>0</v>
          </cell>
          <cell r="F342"/>
          <cell r="G342"/>
        </row>
        <row r="343">
          <cell r="D343" t="str">
            <v>INTERNAL TRANSFER</v>
          </cell>
          <cell r="E343">
            <v>0</v>
          </cell>
          <cell r="F343"/>
          <cell r="G343"/>
        </row>
        <row r="344">
          <cell r="D344" t="str">
            <v>HOMECARE</v>
          </cell>
          <cell r="E344">
            <v>4139502</v>
          </cell>
          <cell r="F344"/>
          <cell r="G344" t="str">
            <v>Home</v>
          </cell>
        </row>
        <row r="345">
          <cell r="D345" t="str">
            <v>FROM SPECIALITY HOSPITAL</v>
          </cell>
          <cell r="E345">
            <v>4111199</v>
          </cell>
          <cell r="F345"/>
          <cell r="G345" t="str">
            <v>Hospital environment</v>
          </cell>
        </row>
        <row r="346">
          <cell r="D346" t="str">
            <v>FROM SKILLED NURSING OR ICF</v>
          </cell>
          <cell r="E346">
            <v>8863</v>
          </cell>
          <cell r="F346"/>
          <cell r="G346" t="str">
            <v>Skilled Nursing Facility</v>
          </cell>
        </row>
        <row r="347">
          <cell r="D347" t="str">
            <v>FROM SHANDS VISTA</v>
          </cell>
          <cell r="E347">
            <v>8971</v>
          </cell>
          <cell r="F347"/>
          <cell r="G347" t="str">
            <v>Inpatient Psychiatric Facility</v>
          </cell>
        </row>
        <row r="348">
          <cell r="D348" t="str">
            <v>FROM SHANDS UF</v>
          </cell>
          <cell r="E348">
            <v>4111199</v>
          </cell>
          <cell r="F348"/>
          <cell r="G348" t="str">
            <v>Hospital environment</v>
          </cell>
        </row>
        <row r="349">
          <cell r="D349" t="str">
            <v>FROM SHANDS REHAB</v>
          </cell>
          <cell r="E349">
            <v>8920</v>
          </cell>
          <cell r="F349"/>
          <cell r="G349" t="str">
            <v>Comprehensive Inpatient Rehabilitation Facility</v>
          </cell>
        </row>
        <row r="350">
          <cell r="D350" t="str">
            <v>FROM SHANDS AGH</v>
          </cell>
          <cell r="E350">
            <v>4111199</v>
          </cell>
          <cell r="F350"/>
          <cell r="G350" t="str">
            <v>Hospital environment</v>
          </cell>
        </row>
        <row r="351">
          <cell r="D351" t="str">
            <v>FROM NON SHANDS PSYCH OR REHAB HOSPITAL</v>
          </cell>
          <cell r="E351">
            <v>4111199</v>
          </cell>
          <cell r="F351"/>
          <cell r="G351" t="str">
            <v>Hospital environment</v>
          </cell>
        </row>
        <row r="352">
          <cell r="D352" t="str">
            <v>FROM HOSPICE</v>
          </cell>
          <cell r="E352">
            <v>8546</v>
          </cell>
          <cell r="F352"/>
          <cell r="G352" t="str">
            <v>Hospice</v>
          </cell>
        </row>
        <row r="353">
          <cell r="D353" t="str">
            <v>FROM CUSTODIAL CARE</v>
          </cell>
          <cell r="E353">
            <v>8827</v>
          </cell>
          <cell r="F353"/>
          <cell r="G353" t="str">
            <v>Custodial Care Facility</v>
          </cell>
        </row>
        <row r="354">
          <cell r="D354" t="str">
            <v>FROM ANOTHER TYPE OF HEALTHCARE FACILITY</v>
          </cell>
          <cell r="E354">
            <v>0</v>
          </cell>
          <cell r="F354"/>
          <cell r="G354"/>
        </row>
        <row r="355">
          <cell r="D355" t="str">
            <v>FROM ANOTHER HOSPITAL</v>
          </cell>
          <cell r="E355">
            <v>4111199</v>
          </cell>
          <cell r="F355"/>
          <cell r="G355" t="str">
            <v>Hospital environment</v>
          </cell>
        </row>
        <row r="356">
          <cell r="D356" t="str">
            <v>FROM AMB SURG CENTER</v>
          </cell>
          <cell r="E356">
            <v>8883</v>
          </cell>
          <cell r="F356"/>
          <cell r="G356" t="str">
            <v>Ambulatory Surgical Center</v>
          </cell>
        </row>
        <row r="357">
          <cell r="D357" t="str">
            <v>EXTRAMURAL BIRTH</v>
          </cell>
          <cell r="E357">
            <v>0</v>
          </cell>
          <cell r="F357"/>
          <cell r="G357"/>
        </row>
        <row r="358">
          <cell r="D358" t="str">
            <v>EMERGENCY ROOM</v>
          </cell>
          <cell r="E358">
            <v>4021520</v>
          </cell>
          <cell r="F358"/>
          <cell r="G358" t="str">
            <v>Accident and Emergency department</v>
          </cell>
        </row>
        <row r="359">
          <cell r="D359" t="str">
            <v>COURT OR LAW ENFORCEMENT</v>
          </cell>
          <cell r="E359">
            <v>38003619</v>
          </cell>
          <cell r="F359"/>
          <cell r="G359" t="str">
            <v>Prison/Correctional Facility</v>
          </cell>
        </row>
        <row r="360">
          <cell r="D360" t="str">
            <v>CLINIC OR PHYSICIAN REFERRAL</v>
          </cell>
          <cell r="E360">
            <v>4139502</v>
          </cell>
          <cell r="F360"/>
          <cell r="G360" t="str">
            <v>Home</v>
          </cell>
        </row>
        <row r="361">
          <cell r="D361" t="str">
            <v>TO SKILLED NURSING</v>
          </cell>
          <cell r="E361">
            <v>8863</v>
          </cell>
          <cell r="F361"/>
          <cell r="G361" t="str">
            <v>Skilled Nursing Facility</v>
          </cell>
        </row>
        <row r="362">
          <cell r="D362" t="str">
            <v>TO HOME</v>
          </cell>
          <cell r="E362">
            <v>4139502</v>
          </cell>
          <cell r="F362"/>
          <cell r="G362" t="str">
            <v>Home</v>
          </cell>
        </row>
        <row r="363">
          <cell r="D363" t="str">
            <v>TO HOMECARE</v>
          </cell>
          <cell r="E363">
            <v>4139502</v>
          </cell>
          <cell r="F363"/>
          <cell r="G363" t="str">
            <v>Home</v>
          </cell>
        </row>
        <row r="364">
          <cell r="D364" t="str">
            <v>TO ANOTHER HOSPITAL</v>
          </cell>
          <cell r="E364">
            <v>4111199</v>
          </cell>
          <cell r="F364"/>
          <cell r="G364" t="str">
            <v>Hospital environment</v>
          </cell>
        </row>
        <row r="365">
          <cell r="D365" t="str">
            <v>TO ANOTHER TYPE OF HEALTHCARE FACILITY</v>
          </cell>
          <cell r="E365">
            <v>0</v>
          </cell>
          <cell r="F365"/>
          <cell r="G365"/>
        </row>
        <row r="366">
          <cell r="D366" t="str">
            <v>TO REHAB</v>
          </cell>
          <cell r="E366">
            <v>8920</v>
          </cell>
          <cell r="F366"/>
          <cell r="G366" t="str">
            <v>Comprehensive Inpatient Rehabilitation Facility</v>
          </cell>
        </row>
        <row r="367">
          <cell r="D367" t="str">
            <v>EXPIRED NO AUT</v>
          </cell>
          <cell r="E367">
            <v>4306655</v>
          </cell>
          <cell r="F367"/>
          <cell r="G367" t="str">
            <v>Death</v>
          </cell>
        </row>
        <row r="368">
          <cell r="D368" t="str">
            <v>TO HOSPICE HOME</v>
          </cell>
          <cell r="E368">
            <v>8546</v>
          </cell>
          <cell r="F368"/>
          <cell r="G368" t="str">
            <v>Hospice</v>
          </cell>
        </row>
        <row r="369">
          <cell r="D369" t="str">
            <v>TO OTHER PSYCHIATRIC FACILITY</v>
          </cell>
          <cell r="E369">
            <v>8971</v>
          </cell>
          <cell r="F369"/>
          <cell r="G369" t="str">
            <v>Inpatient Psychiatric Facility</v>
          </cell>
        </row>
        <row r="370">
          <cell r="D370" t="str">
            <v>TO SHANDS PSYCHIATRIC FACILITY</v>
          </cell>
          <cell r="E370">
            <v>8971</v>
          </cell>
          <cell r="F370"/>
          <cell r="G370" t="str">
            <v>Inpatient Psychiatric Facility</v>
          </cell>
        </row>
        <row r="371">
          <cell r="D371" t="str">
            <v>TO LONG TERM CARE HOSPITAL</v>
          </cell>
          <cell r="E371">
            <v>8920</v>
          </cell>
          <cell r="F371"/>
          <cell r="G371" t="str">
            <v>Comprehensive Inpatient Rehabilitation Facility</v>
          </cell>
        </row>
        <row r="372">
          <cell r="D372" t="str">
            <v>TO COURT OR LAW ENFORCEMENT</v>
          </cell>
          <cell r="E372">
            <v>38003619</v>
          </cell>
          <cell r="F372"/>
          <cell r="G372" t="str">
            <v>Prison/Correctional Facility</v>
          </cell>
        </row>
        <row r="373">
          <cell r="D373" t="str">
            <v>TO INTERMEDIATE CARE FACILITY</v>
          </cell>
          <cell r="E373">
            <v>1333151</v>
          </cell>
          <cell r="F373"/>
          <cell r="G373" t="str">
            <v>Nursing home, or rehab facility</v>
          </cell>
        </row>
        <row r="374">
          <cell r="D374" t="str">
            <v>AMA</v>
          </cell>
          <cell r="E374">
            <v>40482021</v>
          </cell>
          <cell r="F374"/>
          <cell r="G374" t="str">
            <v>Left against medical advice</v>
          </cell>
        </row>
        <row r="375">
          <cell r="D375" t="str">
            <v>EXPIRED AUT</v>
          </cell>
          <cell r="E375">
            <v>4306655</v>
          </cell>
          <cell r="F375"/>
          <cell r="G375" t="str">
            <v>Death</v>
          </cell>
        </row>
        <row r="376">
          <cell r="D376" t="str">
            <v>TO ALTERNATIVE LEVEL OF CARE</v>
          </cell>
          <cell r="E376">
            <v>0</v>
          </cell>
          <cell r="F376"/>
          <cell r="G376"/>
        </row>
        <row r="377">
          <cell r="D377" t="str">
            <v>TO HOSPICE FACILITY</v>
          </cell>
          <cell r="E377">
            <v>8546</v>
          </cell>
          <cell r="F377"/>
          <cell r="G377" t="str">
            <v>Hospice</v>
          </cell>
        </row>
        <row r="378">
          <cell r="D378" t="str">
            <v>TO FEDERAL HOSPITAL</v>
          </cell>
          <cell r="E378">
            <v>4111199</v>
          </cell>
          <cell r="F378"/>
          <cell r="G378" t="str">
            <v>Hospital environment</v>
          </cell>
        </row>
        <row r="379">
          <cell r="D379" t="str">
            <v>LWBS</v>
          </cell>
          <cell r="E379">
            <v>37117117</v>
          </cell>
          <cell r="F379"/>
          <cell r="G379" t="str">
            <v>Left without being seen</v>
          </cell>
        </row>
        <row r="380">
          <cell r="D380" t="str">
            <v>TO CRITICAL ACCESS HOSPITAL</v>
          </cell>
          <cell r="E380">
            <v>4111199</v>
          </cell>
          <cell r="F380"/>
          <cell r="G380" t="str">
            <v>Hospital environment</v>
          </cell>
        </row>
        <row r="381">
          <cell r="D381" t="str">
            <v>EXPIRED AUT UNK</v>
          </cell>
          <cell r="E381">
            <v>4306655</v>
          </cell>
          <cell r="F381"/>
          <cell r="G381" t="str">
            <v>Death</v>
          </cell>
        </row>
        <row r="382">
          <cell r="D382" t="str">
            <v>TO SKILLED NURSING PLANNED READMIT</v>
          </cell>
          <cell r="E382">
            <v>8863</v>
          </cell>
          <cell r="F382"/>
          <cell r="G382" t="str">
            <v>Skilled Nursing Facility</v>
          </cell>
        </row>
        <row r="383">
          <cell r="D383" t="str">
            <v>TO CUSTODIAL CARE</v>
          </cell>
          <cell r="E383">
            <v>8827</v>
          </cell>
          <cell r="F383"/>
          <cell r="G383" t="str">
            <v>Custodial Care Facility</v>
          </cell>
        </row>
        <row r="384">
          <cell r="D384" t="str">
            <v>TO REHAB PLANNED READMIT</v>
          </cell>
          <cell r="E384">
            <v>8920</v>
          </cell>
          <cell r="F384"/>
          <cell r="G384" t="str">
            <v>Comprehensive Inpatient Rehabilitation Facility</v>
          </cell>
        </row>
        <row r="385">
          <cell r="D385" t="str">
            <v>TO HOMECARE PLANNED READMIT</v>
          </cell>
          <cell r="E385">
            <v>4139502</v>
          </cell>
          <cell r="F385"/>
          <cell r="G385" t="str">
            <v>Home</v>
          </cell>
        </row>
        <row r="386">
          <cell r="D386" t="str">
            <v>TO HOME PLANNED READMIT</v>
          </cell>
          <cell r="E386">
            <v>4139502</v>
          </cell>
          <cell r="F386"/>
          <cell r="G386" t="str">
            <v>Home</v>
          </cell>
        </row>
        <row r="387">
          <cell r="D387" t="str">
            <v>TO ANOTHER HOSPITAL PLANNED READMIT</v>
          </cell>
          <cell r="E387">
            <v>4111199</v>
          </cell>
          <cell r="F387"/>
          <cell r="G387" t="str">
            <v>Hospital environment</v>
          </cell>
        </row>
        <row r="388">
          <cell r="D388" t="str">
            <v>TO OTHER PSYCHIATRIC FACILITY PLANNED READMIT</v>
          </cell>
          <cell r="E388">
            <v>8971</v>
          </cell>
          <cell r="F388"/>
          <cell r="G388" t="str">
            <v>Inpatient Psychiatric Facility</v>
          </cell>
        </row>
        <row r="389">
          <cell r="D389" t="str">
            <v>TO LONG TERM CARE HOSPITAL PLANNED READMIT</v>
          </cell>
          <cell r="E389">
            <v>8920</v>
          </cell>
          <cell r="F389"/>
          <cell r="G389" t="str">
            <v>Comprehensive Inpatient Rehabilitation Facility</v>
          </cell>
        </row>
        <row r="390">
          <cell r="D390" t="str">
            <v>ADMITTED</v>
          </cell>
          <cell r="E390">
            <v>4111199</v>
          </cell>
          <cell r="F390"/>
          <cell r="G390" t="str">
            <v>Hospital environment</v>
          </cell>
        </row>
        <row r="391">
          <cell r="D391" t="str">
            <v>TO COURT OR LAW ENFORCEMENT PLANNED READMIT</v>
          </cell>
          <cell r="E391">
            <v>38003619</v>
          </cell>
          <cell r="F391"/>
          <cell r="G391" t="str">
            <v>Prison/Correctional Facility</v>
          </cell>
        </row>
        <row r="392">
          <cell r="D392" t="str">
            <v>TO CANCER CENTER OR CHILDRENS HOSP</v>
          </cell>
          <cell r="E392">
            <v>4111199</v>
          </cell>
          <cell r="F392"/>
          <cell r="G392" t="str">
            <v>Hospital environment</v>
          </cell>
        </row>
        <row r="393">
          <cell r="D393" t="str">
            <v>TO CUSTODIAL CARE PLANNED READMIT</v>
          </cell>
          <cell r="E393">
            <v>8827</v>
          </cell>
          <cell r="F393"/>
          <cell r="G393" t="str">
            <v>Custodial Care Facility</v>
          </cell>
        </row>
        <row r="394">
          <cell r="D394" t="str">
            <v>TO FEDERAL HOSPITAL PLANNED READMIT</v>
          </cell>
          <cell r="E394">
            <v>4111199</v>
          </cell>
          <cell r="F394"/>
          <cell r="G394" t="str">
            <v>Hospital environment</v>
          </cell>
        </row>
        <row r="395">
          <cell r="D395" t="str">
            <v>CANCELLED ACCOUNT</v>
          </cell>
          <cell r="E395">
            <v>0</v>
          </cell>
          <cell r="F395"/>
          <cell r="G395"/>
        </row>
        <row r="396">
          <cell r="D396" t="str">
            <v>TO CRITICAL ACCESS HOSPITAL PLANNED READMIT</v>
          </cell>
          <cell r="E396">
            <v>4111199</v>
          </cell>
          <cell r="F396"/>
          <cell r="G396" t="str">
            <v>Hospital environment</v>
          </cell>
        </row>
        <row r="397">
          <cell r="D397" t="str">
            <v>TO CANCER CENTER OR CHILDRENS HOSP PLANNED READMIT</v>
          </cell>
          <cell r="E397">
            <v>4111199</v>
          </cell>
          <cell r="F397"/>
          <cell r="G397" t="str">
            <v>Hospital environment</v>
          </cell>
        </row>
        <row r="398">
          <cell r="D398" t="str">
            <v>TO ALTERNATIVE LEVEL OF CARE PLANNED READMIT</v>
          </cell>
          <cell r="E398">
            <v>0</v>
          </cell>
          <cell r="F398"/>
          <cell r="G398"/>
        </row>
        <row r="399">
          <cell r="D399" t="str">
            <v>glasgow_coma_adult_eye_opening</v>
          </cell>
          <cell r="E399">
            <v>4084277</v>
          </cell>
          <cell r="F399"/>
          <cell r="G399" t="str">
            <v>Glasgow Coma Score eye opening subscore</v>
          </cell>
        </row>
        <row r="400">
          <cell r="D400" t="str">
            <v>glasgow_coma_adult_verbal_response</v>
          </cell>
          <cell r="E400">
            <v>4084912</v>
          </cell>
          <cell r="F400"/>
          <cell r="G400" t="str">
            <v>Glasgow Coma Score verbal response subscore</v>
          </cell>
        </row>
        <row r="401">
          <cell r="D401" t="str">
            <v>glasgow_coma_adult_motor_response</v>
          </cell>
          <cell r="E401">
            <v>4083352</v>
          </cell>
          <cell r="F401"/>
          <cell r="G401" t="str">
            <v>Glasgow Coma Score motor response subscore</v>
          </cell>
        </row>
        <row r="402">
          <cell r="D402" t="str">
            <v>glasgow_coma_adult_score</v>
          </cell>
          <cell r="E402">
            <v>4296538</v>
          </cell>
          <cell r="F402"/>
          <cell r="G402" t="str">
            <v xml:space="preserve"> Glasgow coma scale</v>
          </cell>
        </row>
        <row r="403">
          <cell r="D403">
            <v>3</v>
          </cell>
          <cell r="E403">
            <v>4096463</v>
          </cell>
          <cell r="F403"/>
          <cell r="G403" t="str">
            <v>Glasgow coma scale, 3</v>
          </cell>
        </row>
        <row r="404">
          <cell r="D404">
            <v>4</v>
          </cell>
          <cell r="E404">
            <v>4008896</v>
          </cell>
          <cell r="F404"/>
          <cell r="G404" t="str">
            <v>Glasgow coma scale, 4</v>
          </cell>
        </row>
        <row r="405">
          <cell r="D405">
            <v>5</v>
          </cell>
          <cell r="E405">
            <v>4327204</v>
          </cell>
          <cell r="F405"/>
          <cell r="G405" t="str">
            <v>Glasgow coma scale, 5</v>
          </cell>
        </row>
        <row r="406">
          <cell r="D406">
            <v>6</v>
          </cell>
          <cell r="E406">
            <v>4196030</v>
          </cell>
          <cell r="F406"/>
          <cell r="G406" t="str">
            <v>Glasgow coma scale, 6</v>
          </cell>
        </row>
        <row r="407">
          <cell r="D407">
            <v>7</v>
          </cell>
          <cell r="E407">
            <v>4109759</v>
          </cell>
          <cell r="F407"/>
          <cell r="G407" t="str">
            <v>Glasgow coma scale, 7</v>
          </cell>
        </row>
        <row r="408">
          <cell r="D408">
            <v>8</v>
          </cell>
          <cell r="E408">
            <v>4138997</v>
          </cell>
          <cell r="F408"/>
          <cell r="G408" t="str">
            <v>Glasgow coma scale, 8</v>
          </cell>
        </row>
        <row r="409">
          <cell r="D409">
            <v>9</v>
          </cell>
          <cell r="E409">
            <v>4245988</v>
          </cell>
          <cell r="F409"/>
          <cell r="G409" t="str">
            <v>Glasgow coma scale, 9</v>
          </cell>
        </row>
        <row r="410">
          <cell r="D410">
            <v>10</v>
          </cell>
          <cell r="E410">
            <v>4041616</v>
          </cell>
          <cell r="F410"/>
          <cell r="G410" t="str">
            <v>Glasgow coma scale, 10</v>
          </cell>
        </row>
        <row r="411">
          <cell r="D411">
            <v>11</v>
          </cell>
          <cell r="E411">
            <v>4265324</v>
          </cell>
          <cell r="F411"/>
          <cell r="G411" t="str">
            <v>Glasgow coma scale, 11</v>
          </cell>
        </row>
        <row r="412">
          <cell r="D412">
            <v>12</v>
          </cell>
          <cell r="E412">
            <v>4238734</v>
          </cell>
          <cell r="F412"/>
          <cell r="G412" t="str">
            <v>Glasgow coma scale, 12</v>
          </cell>
        </row>
        <row r="413">
          <cell r="D413">
            <v>13</v>
          </cell>
          <cell r="E413">
            <v>4182226</v>
          </cell>
          <cell r="F413"/>
          <cell r="G413" t="str">
            <v>Glasgow coma scale, 13</v>
          </cell>
        </row>
        <row r="414">
          <cell r="D414">
            <v>14</v>
          </cell>
          <cell r="E414">
            <v>4097396</v>
          </cell>
          <cell r="F414"/>
          <cell r="G414" t="str">
            <v>Glasgow coma scale, 14</v>
          </cell>
        </row>
        <row r="415">
          <cell r="D415">
            <v>15</v>
          </cell>
          <cell r="E415">
            <v>4321545</v>
          </cell>
          <cell r="F415"/>
          <cell r="G415" t="str">
            <v>Glasgow coma scale, 15</v>
          </cell>
        </row>
        <row r="416">
          <cell r="D416" t="str">
            <v>Radial Heart Rate</v>
          </cell>
          <cell r="E416">
            <v>3003841</v>
          </cell>
          <cell r="F416"/>
          <cell r="G416" t="str">
            <v>Heart rate Peripheral artery by palpation</v>
          </cell>
        </row>
        <row r="417">
          <cell r="D417" t="str">
            <v>Brachial Heart Rate</v>
          </cell>
          <cell r="E417">
            <v>4226234</v>
          </cell>
          <cell r="F417"/>
          <cell r="G417" t="str">
            <v>Brachial pulse rate</v>
          </cell>
        </row>
        <row r="418">
          <cell r="D418" t="str">
            <v>Carotid Heart Rate</v>
          </cell>
          <cell r="E418">
            <v>4239408</v>
          </cell>
          <cell r="F418"/>
          <cell r="G418" t="str">
            <v>Heart rate</v>
          </cell>
        </row>
        <row r="419">
          <cell r="D419" t="str">
            <v>Apical Heart Rate</v>
          </cell>
          <cell r="E419">
            <v>35610095</v>
          </cell>
          <cell r="F419"/>
          <cell r="G419" t="str">
            <v>Heart apex beat rate</v>
          </cell>
        </row>
        <row r="420">
          <cell r="D420" t="str">
            <v>Dorsalis pedis Heart Rate</v>
          </cell>
          <cell r="E420">
            <v>4324890</v>
          </cell>
          <cell r="F420"/>
          <cell r="G420" t="str">
            <v>Dorsalis pedis pulse rate</v>
          </cell>
        </row>
        <row r="421">
          <cell r="D421" t="str">
            <v>Posterior tibial Heart Rate</v>
          </cell>
          <cell r="E421">
            <v>4180591</v>
          </cell>
          <cell r="F421"/>
          <cell r="G421" t="str">
            <v>Posterior tibial pulse rate</v>
          </cell>
        </row>
        <row r="422">
          <cell r="D422" t="str">
            <v>Femoral Heart Rate</v>
          </cell>
          <cell r="E422">
            <v>4239408</v>
          </cell>
          <cell r="F422"/>
          <cell r="G422" t="str">
            <v>Heart rate</v>
          </cell>
        </row>
        <row r="423">
          <cell r="D423" t="str">
            <v>Popliteal Heart Rate</v>
          </cell>
          <cell r="E423">
            <v>3003841</v>
          </cell>
          <cell r="F423"/>
          <cell r="G423" t="str">
            <v>Heart rate Peripheral artery by palpation</v>
          </cell>
        </row>
        <row r="424">
          <cell r="D424" t="str">
            <v>heart_rate</v>
          </cell>
          <cell r="E424">
            <v>4239408</v>
          </cell>
          <cell r="F424"/>
          <cell r="G424" t="str">
            <v>Heart rate</v>
          </cell>
        </row>
        <row r="425">
          <cell r="D425" t="str">
            <v>height_cm</v>
          </cell>
          <cell r="E425">
            <v>3036277</v>
          </cell>
          <cell r="F425"/>
          <cell r="G425" t="str">
            <v>Body height</v>
          </cell>
        </row>
        <row r="426">
          <cell r="D426" t="str">
            <v>weight_kgs</v>
          </cell>
          <cell r="E426">
            <v>3025315</v>
          </cell>
          <cell r="F426"/>
          <cell r="G426" t="str">
            <v>Body weight</v>
          </cell>
        </row>
        <row r="427">
          <cell r="D427" t="str">
            <v>cardiac_index</v>
          </cell>
          <cell r="E427">
            <v>4208254</v>
          </cell>
          <cell r="F427">
            <v>54993008</v>
          </cell>
          <cell r="G427" t="str">
            <v>Cardiac index</v>
          </cell>
        </row>
        <row r="428">
          <cell r="D428" t="str">
            <v>cardiac_output</v>
          </cell>
          <cell r="E428">
            <v>4221102</v>
          </cell>
          <cell r="F428">
            <v>82799009</v>
          </cell>
          <cell r="G428" t="str">
            <v>Cardiac output</v>
          </cell>
        </row>
        <row r="429">
          <cell r="D429" t="str">
            <v>svv</v>
          </cell>
          <cell r="E429">
            <v>37116693</v>
          </cell>
          <cell r="F429">
            <v>733502006</v>
          </cell>
          <cell r="G429" t="str">
            <v>Stroke volume variation</v>
          </cell>
        </row>
        <row r="430">
          <cell r="E430">
            <v>2000000026</v>
          </cell>
          <cell r="F430"/>
          <cell r="G430" t="str">
            <v>Visit Detail</v>
          </cell>
        </row>
        <row r="431">
          <cell r="D431" t="str">
            <v>hospital_charge</v>
          </cell>
          <cell r="E431">
            <v>31973</v>
          </cell>
          <cell r="F431"/>
          <cell r="G431" t="str">
            <v>Charged</v>
          </cell>
        </row>
        <row r="432">
          <cell r="D432" t="str">
            <v>icu_charge</v>
          </cell>
          <cell r="E432">
            <v>31973</v>
          </cell>
          <cell r="F432"/>
          <cell r="G432" t="str">
            <v>Charged</v>
          </cell>
        </row>
        <row r="433">
          <cell r="D433" t="str">
            <v>icu_charge_professional</v>
          </cell>
          <cell r="E433">
            <v>31973</v>
          </cell>
          <cell r="F433"/>
          <cell r="G433" t="str">
            <v>Charged</v>
          </cell>
        </row>
        <row r="434">
          <cell r="D434" t="str">
            <v>autologous_volume_ml</v>
          </cell>
          <cell r="E434">
            <v>3015143</v>
          </cell>
          <cell r="F434"/>
          <cell r="G434" t="str">
            <v>Transfuse whole blood autologous [Volume]</v>
          </cell>
        </row>
        <row r="435">
          <cell r="D435" t="str">
            <v>platelets_volume_ml</v>
          </cell>
          <cell r="E435">
            <v>3012859</v>
          </cell>
          <cell r="F435"/>
          <cell r="G435" t="str">
            <v>Transfuse platelets [Volume]</v>
          </cell>
        </row>
        <row r="436">
          <cell r="D436" t="str">
            <v>emesis</v>
          </cell>
          <cell r="E436">
            <v>3028277</v>
          </cell>
          <cell r="F436"/>
          <cell r="G436" t="str">
            <v>Fluid output emesis</v>
          </cell>
        </row>
        <row r="437">
          <cell r="D437" t="str">
            <v>urine_output</v>
          </cell>
          <cell r="E437">
            <v>3014315</v>
          </cell>
          <cell r="F437"/>
          <cell r="G437" t="str">
            <v>Urine output</v>
          </cell>
        </row>
        <row r="438">
          <cell r="D438" t="str">
            <v>ffp_volume_ml</v>
          </cell>
          <cell r="E438">
            <v>3022467</v>
          </cell>
          <cell r="F438"/>
          <cell r="G438" t="str">
            <v>Fresh frozen plasma given [Volume]</v>
          </cell>
        </row>
        <row r="439">
          <cell r="D439" t="str">
            <v>ffp_units</v>
          </cell>
          <cell r="E439">
            <v>3040962</v>
          </cell>
          <cell r="F439"/>
          <cell r="G439" t="str">
            <v>Transfuse fresh frozen plasma units [#]</v>
          </cell>
        </row>
        <row r="440">
          <cell r="D440" t="str">
            <v>prbc_units</v>
          </cell>
          <cell r="E440">
            <v>3039928</v>
          </cell>
          <cell r="F440"/>
          <cell r="G440" t="str">
            <v>Packed erythrocytes units given [#]</v>
          </cell>
        </row>
        <row r="441">
          <cell r="D441" t="str">
            <v>estimated_blood_loss_ml</v>
          </cell>
          <cell r="E441">
            <v>21493943</v>
          </cell>
          <cell r="F441"/>
          <cell r="G441" t="str">
            <v>Blood loss [Volume] Measured</v>
          </cell>
        </row>
        <row r="442">
          <cell r="D442" t="str">
            <v>csf_ventric_output</v>
          </cell>
          <cell r="E442">
            <v>3018767</v>
          </cell>
          <cell r="F442"/>
          <cell r="G442" t="str">
            <v>Fluid output cerebral ventricle drain</v>
          </cell>
        </row>
        <row r="443">
          <cell r="D443" t="str">
            <v>csf_lumbar_output</v>
          </cell>
          <cell r="E443">
            <v>3025727</v>
          </cell>
          <cell r="F443"/>
          <cell r="G443" t="str">
            <v>Fluid output subarachnoid drain</v>
          </cell>
        </row>
        <row r="444">
          <cell r="D444" t="str">
            <v>nasogastri_tube_output</v>
          </cell>
          <cell r="E444">
            <v>43533729</v>
          </cell>
          <cell r="F444"/>
          <cell r="G444" t="str">
            <v>Fluid output.nasogastric tube Measured</v>
          </cell>
        </row>
        <row r="445">
          <cell r="D445" t="str">
            <v>platelets</v>
          </cell>
          <cell r="E445">
            <v>4015050</v>
          </cell>
          <cell r="F445"/>
          <cell r="G445" t="str">
            <v>Measurement of volume of platelets transfused</v>
          </cell>
        </row>
        <row r="446">
          <cell r="D446" t="str">
            <v>other_io_product</v>
          </cell>
          <cell r="E446">
            <v>4090200</v>
          </cell>
          <cell r="F446"/>
          <cell r="G446" t="str">
            <v>Parenteral fluid input</v>
          </cell>
        </row>
        <row r="447">
          <cell r="D447" t="str">
            <v>prbc_volume_ml</v>
          </cell>
          <cell r="E447">
            <v>3011477</v>
          </cell>
          <cell r="F447"/>
          <cell r="G447" t="str">
            <v>Packed erythrocytes given [Volume]</v>
          </cell>
        </row>
        <row r="448">
          <cell r="D448" t="str">
            <v>chest_tube</v>
          </cell>
          <cell r="E448">
            <v>3026556</v>
          </cell>
          <cell r="F448"/>
          <cell r="G448" t="str">
            <v>Fluid output chest tube</v>
          </cell>
        </row>
        <row r="449">
          <cell r="D449" t="str">
            <v>cellsaver</v>
          </cell>
          <cell r="E449">
            <v>0</v>
          </cell>
          <cell r="F449"/>
        </row>
        <row r="450">
          <cell r="D450" t="str">
            <v>cryoprecipitate_units</v>
          </cell>
          <cell r="E450">
            <v>3039075</v>
          </cell>
          <cell r="F450"/>
          <cell r="G450" t="str">
            <v>Cryoprecipitate units given [#]</v>
          </cell>
        </row>
        <row r="451">
          <cell r="D451" t="str">
            <v>cryoprecipitate_volume_ml</v>
          </cell>
          <cell r="E451">
            <v>3014369</v>
          </cell>
          <cell r="F451"/>
          <cell r="G451" t="str">
            <v>Cryoprecipitate given [Volume]</v>
          </cell>
        </row>
        <row r="452">
          <cell r="D452" t="str">
            <v>albumin_volume_ml</v>
          </cell>
          <cell r="E452">
            <v>3010008</v>
          </cell>
          <cell r="F452"/>
          <cell r="G452" t="str">
            <v>Albumin given [Volume]</v>
          </cell>
        </row>
        <row r="453">
          <cell r="D453" t="str">
            <v>stool</v>
          </cell>
          <cell r="E453">
            <v>21494967</v>
          </cell>
          <cell r="F453"/>
          <cell r="G453" t="str">
            <v>Amount of Stool</v>
          </cell>
        </row>
        <row r="454">
          <cell r="E454">
            <v>0</v>
          </cell>
          <cell r="F454"/>
        </row>
        <row r="455">
          <cell r="D455" t="str">
            <v>ICU</v>
          </cell>
          <cell r="E455">
            <v>4148981</v>
          </cell>
          <cell r="F455"/>
          <cell r="G455" t="str">
            <v>Intensive care unit</v>
          </cell>
        </row>
        <row r="456">
          <cell r="D456" t="str">
            <v>Ward</v>
          </cell>
          <cell r="E456">
            <v>4023217</v>
          </cell>
          <cell r="F456"/>
          <cell r="G456" t="str">
            <v>Ward</v>
          </cell>
        </row>
        <row r="457">
          <cell r="D457" t="str">
            <v>ED</v>
          </cell>
          <cell r="E457">
            <v>4021520</v>
          </cell>
          <cell r="F457"/>
          <cell r="G457" t="str">
            <v>Accident and Emergency department</v>
          </cell>
        </row>
        <row r="458">
          <cell r="D458" t="str">
            <v>Procedure suite</v>
          </cell>
          <cell r="E458">
            <v>4331156</v>
          </cell>
          <cell r="F458"/>
          <cell r="G458" t="str">
            <v>Treatment room</v>
          </cell>
        </row>
        <row r="459">
          <cell r="D459" t="str">
            <v>OR</v>
          </cell>
          <cell r="E459">
            <v>4021813</v>
          </cell>
          <cell r="F459"/>
          <cell r="G459" t="str">
            <v>Operating theatre</v>
          </cell>
        </row>
        <row r="460">
          <cell r="D460" t="str">
            <v>PACU</v>
          </cell>
          <cell r="E460">
            <v>4134563</v>
          </cell>
          <cell r="F460"/>
          <cell r="G460" t="str">
            <v>Postoperative anesthesia care unit</v>
          </cell>
        </row>
        <row r="461">
          <cell r="D461" t="str">
            <v>10IM</v>
          </cell>
          <cell r="E461">
            <v>4148981</v>
          </cell>
          <cell r="F461"/>
          <cell r="G461" t="str">
            <v>Intensive care unit</v>
          </cell>
        </row>
        <row r="462">
          <cell r="D462" t="str">
            <v>10SI</v>
          </cell>
          <cell r="E462">
            <v>4023217</v>
          </cell>
          <cell r="F462"/>
          <cell r="G462" t="str">
            <v>Ward</v>
          </cell>
        </row>
        <row r="463">
          <cell r="D463" t="str">
            <v>10TR</v>
          </cell>
          <cell r="E463">
            <v>4023217</v>
          </cell>
          <cell r="F463"/>
          <cell r="G463" t="str">
            <v>Ward</v>
          </cell>
        </row>
        <row r="464">
          <cell r="D464" t="str">
            <v>24CI</v>
          </cell>
          <cell r="E464">
            <v>4148981</v>
          </cell>
          <cell r="F464"/>
          <cell r="G464" t="str">
            <v>Intensive care unit</v>
          </cell>
        </row>
        <row r="465">
          <cell r="D465" t="str">
            <v>24N2</v>
          </cell>
          <cell r="E465">
            <v>4148981</v>
          </cell>
          <cell r="F465"/>
          <cell r="G465" t="str">
            <v>Intensive care unit</v>
          </cell>
        </row>
        <row r="466">
          <cell r="D466" t="str">
            <v>24PI</v>
          </cell>
          <cell r="E466">
            <v>4148981</v>
          </cell>
          <cell r="F466"/>
          <cell r="G466" t="str">
            <v>Intensive care unit</v>
          </cell>
        </row>
        <row r="467">
          <cell r="D467" t="str">
            <v>25CI</v>
          </cell>
          <cell r="E467">
            <v>4148981</v>
          </cell>
          <cell r="F467"/>
          <cell r="G467" t="str">
            <v>Intensive care unit</v>
          </cell>
        </row>
        <row r="468">
          <cell r="D468" t="str">
            <v>25SI</v>
          </cell>
          <cell r="E468">
            <v>4148981</v>
          </cell>
          <cell r="F468"/>
          <cell r="G468" t="str">
            <v>Intensive care unit</v>
          </cell>
        </row>
        <row r="469">
          <cell r="D469" t="str">
            <v>33N1</v>
          </cell>
          <cell r="E469">
            <v>4148981</v>
          </cell>
          <cell r="F469"/>
          <cell r="G469" t="str">
            <v>Intensive care unit</v>
          </cell>
        </row>
        <row r="470">
          <cell r="D470" t="str">
            <v>35N3</v>
          </cell>
          <cell r="E470">
            <v>4148981</v>
          </cell>
          <cell r="F470"/>
          <cell r="G470" t="str">
            <v>Intensive care unit</v>
          </cell>
        </row>
        <row r="471">
          <cell r="D471" t="str">
            <v>42MT</v>
          </cell>
          <cell r="E471">
            <v>4023217</v>
          </cell>
          <cell r="F471"/>
          <cell r="G471" t="str">
            <v>Ward</v>
          </cell>
        </row>
        <row r="472">
          <cell r="D472" t="str">
            <v>42SI</v>
          </cell>
          <cell r="E472">
            <v>4023217</v>
          </cell>
          <cell r="F472"/>
          <cell r="G472" t="str">
            <v>Ward</v>
          </cell>
        </row>
        <row r="473">
          <cell r="D473" t="str">
            <v>44MR</v>
          </cell>
          <cell r="E473">
            <v>4023217</v>
          </cell>
          <cell r="F473"/>
          <cell r="G473" t="str">
            <v>Ward</v>
          </cell>
        </row>
        <row r="474">
          <cell r="D474" t="str">
            <v>45IM</v>
          </cell>
          <cell r="E474">
            <v>4023217</v>
          </cell>
          <cell r="F474"/>
          <cell r="G474" t="str">
            <v>Ward</v>
          </cell>
        </row>
        <row r="475">
          <cell r="D475" t="str">
            <v>45MS</v>
          </cell>
          <cell r="E475">
            <v>4023217</v>
          </cell>
          <cell r="F475"/>
          <cell r="G475" t="str">
            <v>Ward</v>
          </cell>
        </row>
        <row r="476">
          <cell r="D476" t="str">
            <v>45PA</v>
          </cell>
          <cell r="E476">
            <v>4023217</v>
          </cell>
          <cell r="F476"/>
          <cell r="G476" t="str">
            <v>Ward</v>
          </cell>
        </row>
        <row r="477">
          <cell r="D477" t="str">
            <v>4IMC</v>
          </cell>
          <cell r="E477">
            <v>4023217</v>
          </cell>
          <cell r="F477"/>
          <cell r="G477" t="str">
            <v>Ward</v>
          </cell>
        </row>
        <row r="478">
          <cell r="D478" t="str">
            <v>4PED</v>
          </cell>
          <cell r="E478">
            <v>4023217</v>
          </cell>
          <cell r="F478"/>
          <cell r="G478" t="str">
            <v>Ward</v>
          </cell>
        </row>
        <row r="479">
          <cell r="D479" t="str">
            <v>52MI</v>
          </cell>
          <cell r="E479">
            <v>4023217</v>
          </cell>
          <cell r="F479"/>
          <cell r="G479" t="str">
            <v>Ward</v>
          </cell>
        </row>
        <row r="480">
          <cell r="D480" t="str">
            <v>54MN</v>
          </cell>
          <cell r="E480">
            <v>4023217</v>
          </cell>
          <cell r="F480"/>
          <cell r="G480" t="str">
            <v>Ward</v>
          </cell>
        </row>
        <row r="481">
          <cell r="D481" t="str">
            <v>55MN</v>
          </cell>
          <cell r="E481">
            <v>4023217</v>
          </cell>
          <cell r="F481"/>
          <cell r="G481" t="str">
            <v>Ward</v>
          </cell>
        </row>
        <row r="482">
          <cell r="D482" t="str">
            <v>64SG</v>
          </cell>
          <cell r="E482">
            <v>4023217</v>
          </cell>
          <cell r="F482"/>
          <cell r="G482" t="str">
            <v>Ward</v>
          </cell>
        </row>
        <row r="483">
          <cell r="D483" t="str">
            <v>65IM</v>
          </cell>
          <cell r="E483">
            <v>4023217</v>
          </cell>
          <cell r="F483"/>
          <cell r="G483" t="str">
            <v>Ward</v>
          </cell>
        </row>
        <row r="484">
          <cell r="D484" t="str">
            <v>65SG</v>
          </cell>
          <cell r="E484">
            <v>4023217</v>
          </cell>
          <cell r="F484"/>
          <cell r="G484" t="str">
            <v>Ward</v>
          </cell>
        </row>
        <row r="485">
          <cell r="D485" t="str">
            <v>74IM</v>
          </cell>
          <cell r="E485">
            <v>4023217</v>
          </cell>
          <cell r="F485"/>
          <cell r="G485" t="str">
            <v>Ward</v>
          </cell>
        </row>
        <row r="486">
          <cell r="D486" t="str">
            <v>74S2</v>
          </cell>
          <cell r="E486">
            <v>4023217</v>
          </cell>
          <cell r="F486"/>
          <cell r="G486" t="str">
            <v>Ward</v>
          </cell>
        </row>
        <row r="487">
          <cell r="D487" t="str">
            <v>74SG</v>
          </cell>
          <cell r="E487">
            <v>4023217</v>
          </cell>
          <cell r="F487"/>
          <cell r="G487" t="str">
            <v>Ward</v>
          </cell>
        </row>
        <row r="488">
          <cell r="D488" t="str">
            <v>75SG</v>
          </cell>
          <cell r="E488">
            <v>4023217</v>
          </cell>
          <cell r="F488"/>
          <cell r="G488" t="str">
            <v>Ward</v>
          </cell>
        </row>
        <row r="489">
          <cell r="D489" t="str">
            <v>82PY</v>
          </cell>
          <cell r="E489">
            <v>4023217</v>
          </cell>
          <cell r="F489"/>
          <cell r="G489" t="str">
            <v>Ward</v>
          </cell>
        </row>
        <row r="490">
          <cell r="D490" t="str">
            <v>94PC</v>
          </cell>
          <cell r="E490">
            <v>4023217</v>
          </cell>
          <cell r="F490"/>
          <cell r="G490" t="str">
            <v>Ward</v>
          </cell>
        </row>
        <row r="491">
          <cell r="D491" t="str">
            <v>94SG</v>
          </cell>
          <cell r="E491">
            <v>4023217</v>
          </cell>
          <cell r="F491"/>
          <cell r="G491" t="str">
            <v>Ward</v>
          </cell>
        </row>
        <row r="492">
          <cell r="D492" t="str">
            <v>95SG</v>
          </cell>
          <cell r="E492">
            <v>4023217</v>
          </cell>
          <cell r="F492"/>
          <cell r="G492" t="str">
            <v>Ward</v>
          </cell>
        </row>
        <row r="493">
          <cell r="D493" t="str">
            <v>CMHU</v>
          </cell>
          <cell r="E493">
            <v>4023217</v>
          </cell>
          <cell r="F493"/>
          <cell r="G493" t="str">
            <v>Ward</v>
          </cell>
        </row>
        <row r="494">
          <cell r="D494" t="str">
            <v>DTU</v>
          </cell>
          <cell r="E494">
            <v>4023217</v>
          </cell>
          <cell r="F494"/>
          <cell r="G494" t="str">
            <v>Ward</v>
          </cell>
        </row>
        <row r="495">
          <cell r="D495" t="str">
            <v>UF 10-2</v>
          </cell>
          <cell r="E495">
            <v>4148981</v>
          </cell>
          <cell r="F495"/>
          <cell r="G495" t="str">
            <v>Intensive care unit</v>
          </cell>
        </row>
        <row r="496">
          <cell r="D496" t="str">
            <v>UF 10MS</v>
          </cell>
          <cell r="E496">
            <v>4023217</v>
          </cell>
          <cell r="F496"/>
          <cell r="G496" t="str">
            <v>Ward</v>
          </cell>
        </row>
        <row r="497">
          <cell r="D497" t="str">
            <v>UF 10PI</v>
          </cell>
          <cell r="E497">
            <v>4148981</v>
          </cell>
          <cell r="F497"/>
          <cell r="G497" t="str">
            <v>Intensive care unit</v>
          </cell>
        </row>
        <row r="498">
          <cell r="D498" t="str">
            <v>UF 10WT</v>
          </cell>
          <cell r="E498">
            <v>4023217</v>
          </cell>
          <cell r="F498"/>
          <cell r="G498" t="str">
            <v>Ward</v>
          </cell>
        </row>
        <row r="499">
          <cell r="D499" t="str">
            <v>UF 11MI</v>
          </cell>
          <cell r="E499">
            <v>4148981</v>
          </cell>
          <cell r="F499"/>
          <cell r="G499" t="str">
            <v>Intensive care unit</v>
          </cell>
        </row>
        <row r="500">
          <cell r="D500" t="str">
            <v>UF 11MS</v>
          </cell>
          <cell r="E500">
            <v>4023217</v>
          </cell>
          <cell r="F500"/>
          <cell r="G500" t="str">
            <v>Ward</v>
          </cell>
        </row>
        <row r="501">
          <cell r="D501" t="str">
            <v>UF 15ES</v>
          </cell>
          <cell r="E501">
            <v>4021520</v>
          </cell>
          <cell r="F501"/>
          <cell r="G501" t="str">
            <v>Accident and Emergency department</v>
          </cell>
        </row>
        <row r="502">
          <cell r="D502" t="str">
            <v>UF 21CA</v>
          </cell>
          <cell r="E502">
            <v>4331156</v>
          </cell>
          <cell r="F502"/>
          <cell r="G502" t="str">
            <v>Treatment room</v>
          </cell>
        </row>
        <row r="503">
          <cell r="D503" t="str">
            <v>UF 23AS</v>
          </cell>
          <cell r="E503">
            <v>4021813</v>
          </cell>
          <cell r="F503"/>
          <cell r="G503" t="str">
            <v>Operating theatre</v>
          </cell>
        </row>
        <row r="504">
          <cell r="D504" t="str">
            <v>UF 23OR</v>
          </cell>
          <cell r="E504">
            <v>4021813</v>
          </cell>
          <cell r="F504"/>
          <cell r="G504" t="str">
            <v>Operating theatre</v>
          </cell>
        </row>
        <row r="505">
          <cell r="D505" t="str">
            <v>UF 23RR</v>
          </cell>
          <cell r="E505">
            <v>4134563</v>
          </cell>
          <cell r="F505"/>
          <cell r="G505" t="str">
            <v>Postoperative anesthesia care unit</v>
          </cell>
        </row>
        <row r="506">
          <cell r="D506" t="str">
            <v>UF 24IC</v>
          </cell>
          <cell r="E506">
            <v>4148981</v>
          </cell>
          <cell r="F506"/>
          <cell r="G506" t="str">
            <v>Intensive care unit</v>
          </cell>
        </row>
        <row r="507">
          <cell r="D507" t="str">
            <v>UF 25IC</v>
          </cell>
          <cell r="E507">
            <v>4148981</v>
          </cell>
          <cell r="F507"/>
          <cell r="G507" t="str">
            <v>Intensive care unit</v>
          </cell>
        </row>
        <row r="508">
          <cell r="D508" t="str">
            <v>UF 32CR</v>
          </cell>
          <cell r="E508">
            <v>4148981</v>
          </cell>
          <cell r="F508"/>
          <cell r="G508" t="str">
            <v>Intensive care unit</v>
          </cell>
        </row>
        <row r="509">
          <cell r="D509" t="str">
            <v>UF 32MS</v>
          </cell>
          <cell r="E509">
            <v>4023217</v>
          </cell>
          <cell r="F509"/>
          <cell r="G509" t="str">
            <v>Ward</v>
          </cell>
        </row>
        <row r="510">
          <cell r="D510" t="str">
            <v>UF 33N3</v>
          </cell>
          <cell r="E510">
            <v>4148981</v>
          </cell>
          <cell r="F510"/>
          <cell r="G510" t="str">
            <v>Intensive care unit</v>
          </cell>
        </row>
        <row r="511">
          <cell r="D511" t="str">
            <v>UF 34LD</v>
          </cell>
          <cell r="E511">
            <v>4023217</v>
          </cell>
          <cell r="F511"/>
          <cell r="G511" t="str">
            <v>Ward</v>
          </cell>
        </row>
        <row r="512">
          <cell r="D512" t="str">
            <v>UF 34OP</v>
          </cell>
          <cell r="E512">
            <v>4023217</v>
          </cell>
          <cell r="F512"/>
          <cell r="G512" t="str">
            <v>Ward</v>
          </cell>
        </row>
        <row r="513">
          <cell r="D513" t="str">
            <v>UF 35N2</v>
          </cell>
          <cell r="E513">
            <v>4148981</v>
          </cell>
          <cell r="F513"/>
          <cell r="G513" t="str">
            <v>Intensive care unit</v>
          </cell>
        </row>
        <row r="514">
          <cell r="D514" t="str">
            <v>UF 35NB</v>
          </cell>
          <cell r="E514">
            <v>4148981</v>
          </cell>
          <cell r="F514"/>
          <cell r="G514" t="str">
            <v>Intensive care unit</v>
          </cell>
        </row>
        <row r="515">
          <cell r="D515" t="str">
            <v>UF 35OB</v>
          </cell>
          <cell r="E515">
            <v>4023217</v>
          </cell>
          <cell r="F515"/>
          <cell r="G515" t="str">
            <v>Ward</v>
          </cell>
        </row>
        <row r="516">
          <cell r="D516" t="str">
            <v>UF 42PC</v>
          </cell>
          <cell r="E516">
            <v>4023217</v>
          </cell>
          <cell r="F516"/>
          <cell r="G516" t="str">
            <v>Ward</v>
          </cell>
        </row>
        <row r="517">
          <cell r="D517" t="str">
            <v>UF 44PC</v>
          </cell>
          <cell r="E517">
            <v>4023217</v>
          </cell>
          <cell r="F517"/>
          <cell r="G517" t="str">
            <v>Ward</v>
          </cell>
        </row>
        <row r="518">
          <cell r="D518" t="str">
            <v>UF 45PC</v>
          </cell>
          <cell r="E518">
            <v>4023217</v>
          </cell>
          <cell r="F518"/>
          <cell r="G518" t="str">
            <v>Ward</v>
          </cell>
        </row>
        <row r="519">
          <cell r="D519" t="str">
            <v>UF 52PY</v>
          </cell>
          <cell r="E519">
            <v>4023217</v>
          </cell>
          <cell r="F519"/>
          <cell r="G519" t="str">
            <v>Ward</v>
          </cell>
        </row>
        <row r="520">
          <cell r="D520" t="str">
            <v>UF 54MS</v>
          </cell>
          <cell r="E520">
            <v>4023217</v>
          </cell>
          <cell r="F520"/>
          <cell r="G520" t="str">
            <v>Ward</v>
          </cell>
        </row>
        <row r="521">
          <cell r="D521" t="str">
            <v>UF 55MS</v>
          </cell>
          <cell r="E521">
            <v>4023217</v>
          </cell>
          <cell r="F521"/>
          <cell r="G521" t="str">
            <v>Ward</v>
          </cell>
        </row>
        <row r="522">
          <cell r="D522" t="str">
            <v>UF 64MS</v>
          </cell>
          <cell r="E522">
            <v>4023217</v>
          </cell>
          <cell r="F522"/>
          <cell r="G522" t="str">
            <v>Ward</v>
          </cell>
        </row>
        <row r="523">
          <cell r="D523" t="str">
            <v>UF 65MS</v>
          </cell>
          <cell r="E523">
            <v>4023217</v>
          </cell>
          <cell r="F523"/>
          <cell r="G523" t="str">
            <v>Ward</v>
          </cell>
        </row>
        <row r="524">
          <cell r="D524" t="str">
            <v>UF 72BI</v>
          </cell>
          <cell r="E524">
            <v>4148981</v>
          </cell>
          <cell r="F524"/>
          <cell r="G524" t="str">
            <v>Intensive care unit</v>
          </cell>
        </row>
        <row r="525">
          <cell r="D525" t="str">
            <v>UF 72TU</v>
          </cell>
          <cell r="E525">
            <v>4023217</v>
          </cell>
          <cell r="F525"/>
          <cell r="G525" t="str">
            <v>Ward</v>
          </cell>
        </row>
        <row r="526">
          <cell r="D526" t="str">
            <v>UF 74MS</v>
          </cell>
          <cell r="E526">
            <v>4023217</v>
          </cell>
          <cell r="F526"/>
          <cell r="G526" t="str">
            <v>Ward</v>
          </cell>
        </row>
        <row r="527">
          <cell r="D527" t="str">
            <v>UF 75MS</v>
          </cell>
          <cell r="E527">
            <v>4023217</v>
          </cell>
          <cell r="F527"/>
          <cell r="G527" t="str">
            <v>Ward</v>
          </cell>
        </row>
        <row r="528">
          <cell r="D528" t="str">
            <v>UF 82MI</v>
          </cell>
          <cell r="E528">
            <v>4148981</v>
          </cell>
          <cell r="F528"/>
          <cell r="G528" t="str">
            <v>Intensive care unit</v>
          </cell>
        </row>
        <row r="529">
          <cell r="D529" t="str">
            <v>UF 82NS</v>
          </cell>
          <cell r="E529">
            <v>4148981</v>
          </cell>
          <cell r="F529"/>
          <cell r="G529" t="str">
            <v>Intensive care unit</v>
          </cell>
        </row>
        <row r="530">
          <cell r="D530" t="str">
            <v>UF 94IM</v>
          </cell>
          <cell r="E530">
            <v>4148981</v>
          </cell>
          <cell r="F530"/>
          <cell r="G530" t="str">
            <v>Intensive care unit</v>
          </cell>
        </row>
        <row r="531">
          <cell r="D531" t="str">
            <v>UF 95MS</v>
          </cell>
          <cell r="E531">
            <v>4023217</v>
          </cell>
          <cell r="F531"/>
          <cell r="G531" t="str">
            <v>Ward</v>
          </cell>
        </row>
        <row r="532">
          <cell r="D532" t="str">
            <v>UF ADTU</v>
          </cell>
          <cell r="E532">
            <v>4023217</v>
          </cell>
          <cell r="F532"/>
          <cell r="G532" t="str">
            <v>Ward</v>
          </cell>
        </row>
        <row r="533">
          <cell r="D533" t="str">
            <v>UF ADULT INFUSION</v>
          </cell>
          <cell r="E533">
            <v>4331156</v>
          </cell>
          <cell r="F533"/>
          <cell r="G533" t="str">
            <v>Treatment room</v>
          </cell>
        </row>
        <row r="534">
          <cell r="D534" t="str">
            <v>UF ANESTHESIA BLOCK ROOM</v>
          </cell>
          <cell r="E534">
            <v>4331156</v>
          </cell>
          <cell r="F534"/>
          <cell r="G534" t="str">
            <v>Treatment room</v>
          </cell>
        </row>
        <row r="535">
          <cell r="D535" t="str">
            <v>UF ANESTHESIA CLINIC</v>
          </cell>
          <cell r="E535">
            <v>4331156</v>
          </cell>
          <cell r="F535"/>
          <cell r="G535" t="str">
            <v>Treatment room</v>
          </cell>
        </row>
        <row r="536">
          <cell r="D536" t="str">
            <v>UF BONE MARROW TRANSPLANT</v>
          </cell>
          <cell r="E536">
            <v>4331156</v>
          </cell>
          <cell r="F536"/>
          <cell r="G536" t="str">
            <v>Treatment room</v>
          </cell>
        </row>
        <row r="537">
          <cell r="D537" t="str">
            <v>UF BRONCHOSCOPY</v>
          </cell>
          <cell r="E537">
            <v>4331156</v>
          </cell>
          <cell r="F537"/>
          <cell r="G537" t="str">
            <v>Treatment room</v>
          </cell>
        </row>
        <row r="538">
          <cell r="D538" t="str">
            <v>UF BURN CLINIC (UF BUC)</v>
          </cell>
          <cell r="E538">
            <v>4331156</v>
          </cell>
          <cell r="F538"/>
          <cell r="G538" t="str">
            <v>Treatment room</v>
          </cell>
        </row>
        <row r="539">
          <cell r="D539" t="str">
            <v>UF CARDIAC CATH LAB</v>
          </cell>
          <cell r="E539">
            <v>4331156</v>
          </cell>
          <cell r="F539"/>
          <cell r="G539" t="str">
            <v>Treatment room</v>
          </cell>
        </row>
        <row r="540">
          <cell r="D540" t="str">
            <v>UF CARDIAC CATH LAB - PEDS</v>
          </cell>
          <cell r="E540">
            <v>4331156</v>
          </cell>
          <cell r="F540"/>
          <cell r="G540" t="str">
            <v>Treatment room</v>
          </cell>
        </row>
        <row r="541">
          <cell r="D541" t="str">
            <v>UF CARDIAC CATH LAB (UB)</v>
          </cell>
          <cell r="E541">
            <v>4331156</v>
          </cell>
          <cell r="F541"/>
          <cell r="G541" t="str">
            <v>Treatment room</v>
          </cell>
        </row>
        <row r="542">
          <cell r="D542" t="str">
            <v>UF CARDIAC VASCULAR DIAGNOSTICS</v>
          </cell>
          <cell r="E542">
            <v>4331156</v>
          </cell>
          <cell r="F542"/>
          <cell r="G542" t="str">
            <v>Treatment room</v>
          </cell>
        </row>
        <row r="543">
          <cell r="D543" t="str">
            <v>UF CDU</v>
          </cell>
          <cell r="E543">
            <v>4331156</v>
          </cell>
          <cell r="F543"/>
          <cell r="G543" t="str">
            <v>Treatment room</v>
          </cell>
        </row>
        <row r="544">
          <cell r="D544" t="str">
            <v>UF CHILDREN'S SURGICAL CENTER</v>
          </cell>
          <cell r="E544">
            <v>4331156</v>
          </cell>
          <cell r="F544"/>
          <cell r="G544" t="str">
            <v>Treatment room</v>
          </cell>
        </row>
        <row r="545">
          <cell r="D545" t="str">
            <v>UF CORE LAB</v>
          </cell>
          <cell r="E545">
            <v>4331156</v>
          </cell>
          <cell r="F545"/>
          <cell r="G545" t="str">
            <v>Treatment room</v>
          </cell>
        </row>
        <row r="546">
          <cell r="D546" t="str">
            <v>UF DIABETES CENTER</v>
          </cell>
          <cell r="E546">
            <v>4331156</v>
          </cell>
          <cell r="F546"/>
          <cell r="G546" t="str">
            <v>Treatment room</v>
          </cell>
        </row>
        <row r="547">
          <cell r="D547" t="str">
            <v>UF DIALYSIS ACUTE ADUL</v>
          </cell>
          <cell r="E547">
            <v>4331156</v>
          </cell>
          <cell r="F547"/>
          <cell r="G547" t="str">
            <v>Treatment room</v>
          </cell>
        </row>
        <row r="548">
          <cell r="D548" t="str">
            <v>UF DIALYSIS ACUTE ADULT</v>
          </cell>
          <cell r="E548">
            <v>4331156</v>
          </cell>
          <cell r="F548"/>
          <cell r="G548" t="str">
            <v>Treatment room</v>
          </cell>
        </row>
        <row r="549">
          <cell r="D549" t="str">
            <v>UF DIALYSIS CHRONIC/ADULT</v>
          </cell>
          <cell r="E549">
            <v>4331156</v>
          </cell>
          <cell r="F549"/>
          <cell r="G549" t="str">
            <v>Treatment room</v>
          </cell>
        </row>
        <row r="550">
          <cell r="D550" t="str">
            <v>UF ECHO CARDIOGRAPHY - ADULT</v>
          </cell>
          <cell r="E550">
            <v>4331156</v>
          </cell>
          <cell r="F550"/>
          <cell r="G550" t="str">
            <v>Treatment room</v>
          </cell>
        </row>
        <row r="551">
          <cell r="D551" t="str">
            <v>UF ECHO CARDIOGRAPHY - ADULT (UB)</v>
          </cell>
          <cell r="E551">
            <v>4331156</v>
          </cell>
          <cell r="F551"/>
          <cell r="G551" t="str">
            <v>Treatment room</v>
          </cell>
        </row>
        <row r="552">
          <cell r="D552" t="str">
            <v>UF ELECTRO-CONVULSIVE THERAPY</v>
          </cell>
          <cell r="E552">
            <v>4331156</v>
          </cell>
          <cell r="F552"/>
          <cell r="G552" t="str">
            <v>Treatment room</v>
          </cell>
        </row>
        <row r="553">
          <cell r="D553" t="str">
            <v>UF FSC</v>
          </cell>
          <cell r="E553">
            <v>4021813</v>
          </cell>
          <cell r="F553"/>
          <cell r="G553" t="str">
            <v>Operating theatre</v>
          </cell>
        </row>
        <row r="554">
          <cell r="D554" t="str">
            <v>UF GI ENDOSCOPY</v>
          </cell>
          <cell r="E554">
            <v>4331156</v>
          </cell>
          <cell r="F554"/>
          <cell r="G554" t="str">
            <v>Treatment room</v>
          </cell>
        </row>
        <row r="555">
          <cell r="D555" t="str">
            <v>UF HEALTH EMERGENCY CENTER - KANAPAHA</v>
          </cell>
          <cell r="E555">
            <v>4021520</v>
          </cell>
          <cell r="F555"/>
          <cell r="G555" t="str">
            <v>Accident and Emergency department</v>
          </cell>
        </row>
        <row r="556">
          <cell r="D556" t="str">
            <v>UF HEALTH PAIN MANAGEMENT</v>
          </cell>
          <cell r="E556">
            <v>4331156</v>
          </cell>
          <cell r="F556"/>
          <cell r="G556" t="str">
            <v>Treatment room</v>
          </cell>
        </row>
        <row r="557">
          <cell r="D557" t="str">
            <v>UF HEALTH SHANDS EMERGENCY CENTER AT SPRINGHILL</v>
          </cell>
          <cell r="E557">
            <v>4021520</v>
          </cell>
          <cell r="F557"/>
          <cell r="G557" t="str">
            <v>Accident and Emergency department</v>
          </cell>
        </row>
        <row r="558">
          <cell r="D558" t="str">
            <v>UF LAB - AYERS</v>
          </cell>
          <cell r="E558">
            <v>4331156</v>
          </cell>
          <cell r="F558"/>
          <cell r="G558" t="str">
            <v>Treatment room</v>
          </cell>
        </row>
        <row r="559">
          <cell r="D559" t="str">
            <v>UF LAB - CANCER CENTER</v>
          </cell>
          <cell r="E559">
            <v>4331156</v>
          </cell>
          <cell r="F559"/>
          <cell r="G559" t="str">
            <v>Treatment room</v>
          </cell>
        </row>
        <row r="560">
          <cell r="D560" t="str">
            <v>UF LAB - IMMS</v>
          </cell>
          <cell r="E560">
            <v>4331156</v>
          </cell>
          <cell r="F560"/>
          <cell r="G560" t="str">
            <v>Treatment room</v>
          </cell>
        </row>
        <row r="561">
          <cell r="D561" t="str">
            <v>UF LAB - MED PLAZA</v>
          </cell>
          <cell r="E561">
            <v>4331156</v>
          </cell>
          <cell r="F561"/>
          <cell r="G561" t="str">
            <v>Treatment room</v>
          </cell>
        </row>
        <row r="562">
          <cell r="D562" t="str">
            <v>UF LAB - OAK HAMMOCK</v>
          </cell>
          <cell r="E562">
            <v>4331156</v>
          </cell>
          <cell r="F562"/>
          <cell r="G562" t="str">
            <v>Treatment room</v>
          </cell>
        </row>
        <row r="563">
          <cell r="D563" t="str">
            <v>UF LAB - OUTPATIENT</v>
          </cell>
          <cell r="E563">
            <v>4331156</v>
          </cell>
          <cell r="F563"/>
          <cell r="G563" t="str">
            <v>Treatment room</v>
          </cell>
        </row>
        <row r="564">
          <cell r="D564" t="str">
            <v>UF LAB - PEDS INFUSION</v>
          </cell>
          <cell r="E564">
            <v>4331156</v>
          </cell>
          <cell r="F564"/>
          <cell r="G564" t="str">
            <v>Treatment room</v>
          </cell>
        </row>
        <row r="565">
          <cell r="D565" t="str">
            <v>UF LAB - ROCKY POINT</v>
          </cell>
          <cell r="E565">
            <v>4331156</v>
          </cell>
          <cell r="F565"/>
          <cell r="G565" t="str">
            <v>Treatment room</v>
          </cell>
        </row>
        <row r="566">
          <cell r="D566" t="str">
            <v>UF LAB - SPRINGHILL</v>
          </cell>
          <cell r="E566">
            <v>4331156</v>
          </cell>
          <cell r="F566"/>
          <cell r="G566" t="str">
            <v>Treatment room</v>
          </cell>
        </row>
        <row r="567">
          <cell r="D567" t="str">
            <v>UF LAB - TOWER HILL</v>
          </cell>
          <cell r="E567">
            <v>4331156</v>
          </cell>
          <cell r="F567"/>
          <cell r="G567" t="str">
            <v>Treatment room</v>
          </cell>
        </row>
        <row r="568">
          <cell r="D568" t="str">
            <v>UF LAB - UB OUTPATIENT</v>
          </cell>
          <cell r="E568">
            <v>4331156</v>
          </cell>
          <cell r="F568"/>
          <cell r="G568" t="str">
            <v>Treatment room</v>
          </cell>
        </row>
        <row r="569">
          <cell r="D569" t="str">
            <v>UF NICU</v>
          </cell>
          <cell r="E569">
            <v>4148981</v>
          </cell>
          <cell r="F569"/>
          <cell r="G569" t="str">
            <v>Intensive care unit</v>
          </cell>
        </row>
        <row r="570">
          <cell r="D570" t="str">
            <v>UF NT11-4</v>
          </cell>
          <cell r="E570">
            <v>4148981</v>
          </cell>
          <cell r="F570"/>
          <cell r="G570" t="str">
            <v>Intensive care unit</v>
          </cell>
        </row>
        <row r="571">
          <cell r="D571" t="str">
            <v>UF NT22TU</v>
          </cell>
          <cell r="E571">
            <v>4023217</v>
          </cell>
          <cell r="F571"/>
          <cell r="G571" t="str">
            <v>Ward</v>
          </cell>
        </row>
        <row r="572">
          <cell r="D572" t="str">
            <v>UF NT2425</v>
          </cell>
          <cell r="E572">
            <v>4148981</v>
          </cell>
          <cell r="F572"/>
          <cell r="G572" t="str">
            <v>Intensive care unit</v>
          </cell>
        </row>
        <row r="573">
          <cell r="D573" t="str">
            <v>UF NT34N</v>
          </cell>
          <cell r="E573">
            <v>4148981</v>
          </cell>
          <cell r="F573"/>
          <cell r="G573" t="str">
            <v>Intensive care unit</v>
          </cell>
        </row>
        <row r="574">
          <cell r="D574" t="str">
            <v>UF NT35 ANTEPARTUM</v>
          </cell>
          <cell r="E574">
            <v>4023217</v>
          </cell>
          <cell r="F574"/>
          <cell r="G574" t="str">
            <v>Ward</v>
          </cell>
        </row>
        <row r="575">
          <cell r="D575" t="str">
            <v>UF NT95</v>
          </cell>
          <cell r="E575">
            <v>4023217</v>
          </cell>
          <cell r="F575"/>
          <cell r="G575" t="str">
            <v>Ward</v>
          </cell>
        </row>
        <row r="576">
          <cell r="D576" t="str">
            <v>UF NT9N</v>
          </cell>
          <cell r="E576">
            <v>4023217</v>
          </cell>
          <cell r="F576"/>
          <cell r="G576" t="str">
            <v>Ward</v>
          </cell>
        </row>
        <row r="577">
          <cell r="D577" t="str">
            <v>UF NTOR</v>
          </cell>
          <cell r="E577">
            <v>4021813</v>
          </cell>
          <cell r="F577"/>
          <cell r="G577" t="str">
            <v>Operating theatre</v>
          </cell>
        </row>
        <row r="578">
          <cell r="D578" t="str">
            <v>UF OBSERVATION UNIT</v>
          </cell>
          <cell r="E578">
            <v>4023217</v>
          </cell>
          <cell r="F578"/>
          <cell r="G578" t="str">
            <v>Ward</v>
          </cell>
        </row>
        <row r="579">
          <cell r="D579" t="str">
            <v>UF ORWT</v>
          </cell>
          <cell r="E579">
            <v>4021813</v>
          </cell>
          <cell r="F579"/>
          <cell r="G579" t="str">
            <v>Operating theatre</v>
          </cell>
        </row>
        <row r="580">
          <cell r="D580" t="str">
            <v>UF PEDS INFUSION</v>
          </cell>
          <cell r="E580">
            <v>4331156</v>
          </cell>
          <cell r="F580"/>
          <cell r="G580" t="str">
            <v>Treatment room</v>
          </cell>
        </row>
        <row r="581">
          <cell r="D581" t="str">
            <v>UF PULMONARY FUNCTION LAB</v>
          </cell>
          <cell r="E581">
            <v>4331156</v>
          </cell>
          <cell r="F581"/>
          <cell r="G581" t="str">
            <v>Treatment room</v>
          </cell>
        </row>
        <row r="582">
          <cell r="D582" t="str">
            <v>UF PULMONARY FUNCTION SMP</v>
          </cell>
          <cell r="E582">
            <v>4331156</v>
          </cell>
          <cell r="F582"/>
          <cell r="G582" t="str">
            <v>Treatment room</v>
          </cell>
        </row>
        <row r="583">
          <cell r="D583" t="str">
            <v>UF RADIATION ONCOLOGY</v>
          </cell>
          <cell r="E583">
            <v>4331156</v>
          </cell>
          <cell r="F583"/>
          <cell r="G583" t="str">
            <v>Treatment room</v>
          </cell>
        </row>
        <row r="584">
          <cell r="D584" t="str">
            <v>UF RADIOLOGY - CT SCAN (NT)</v>
          </cell>
          <cell r="E584">
            <v>4331156</v>
          </cell>
          <cell r="F584"/>
          <cell r="G584" t="str">
            <v>Treatment room</v>
          </cell>
        </row>
        <row r="585">
          <cell r="D585" t="str">
            <v>UF RADIOLOGY - CT SCAN (ORTHO)</v>
          </cell>
          <cell r="E585">
            <v>4331156</v>
          </cell>
          <cell r="F585"/>
          <cell r="G585" t="str">
            <v>Treatment room</v>
          </cell>
        </row>
        <row r="586">
          <cell r="D586" t="str">
            <v>UF RADIOLOGY - CT SCAN (ST)</v>
          </cell>
          <cell r="E586">
            <v>4331156</v>
          </cell>
          <cell r="F586"/>
          <cell r="G586" t="str">
            <v>Treatment room</v>
          </cell>
        </row>
        <row r="587">
          <cell r="D587" t="str">
            <v>UF RADIOLOGY - CT SCAN (UB)</v>
          </cell>
          <cell r="E587">
            <v>4331156</v>
          </cell>
          <cell r="F587"/>
          <cell r="G587" t="str">
            <v>Treatment room</v>
          </cell>
        </row>
        <row r="588">
          <cell r="D588" t="str">
            <v>UF RADIOLOGY - INTERVENTIONAL NT</v>
          </cell>
          <cell r="E588">
            <v>4331156</v>
          </cell>
          <cell r="F588"/>
          <cell r="G588" t="str">
            <v>Treatment room</v>
          </cell>
        </row>
        <row r="589">
          <cell r="D589" t="str">
            <v>UF RADIOLOGY - INTERVENTIONAL ST</v>
          </cell>
          <cell r="E589">
            <v>4331156</v>
          </cell>
          <cell r="F589"/>
          <cell r="G589" t="str">
            <v>Treatment room</v>
          </cell>
        </row>
        <row r="590">
          <cell r="D590" t="str">
            <v>UF RADIOLOGY - MAM (SPRINGHILL)</v>
          </cell>
          <cell r="E590">
            <v>4331156</v>
          </cell>
          <cell r="F590"/>
          <cell r="G590" t="str">
            <v>Treatment room</v>
          </cell>
        </row>
        <row r="591">
          <cell r="D591" t="str">
            <v>UF RADIOLOGY - MEDICAL PLAZA</v>
          </cell>
          <cell r="E591">
            <v>4331156</v>
          </cell>
          <cell r="F591"/>
          <cell r="G591" t="str">
            <v>Treatment room</v>
          </cell>
        </row>
        <row r="592">
          <cell r="D592" t="str">
            <v>UF RADIOLOGY - NUC MED (NT)</v>
          </cell>
          <cell r="E592">
            <v>4331156</v>
          </cell>
          <cell r="F592"/>
          <cell r="G592" t="str">
            <v>Treatment room</v>
          </cell>
        </row>
        <row r="593">
          <cell r="D593" t="str">
            <v>UF RADIOLOGY - ULTRASOUND (NT)</v>
          </cell>
          <cell r="E593">
            <v>4331156</v>
          </cell>
          <cell r="F593"/>
          <cell r="G593" t="str">
            <v>Treatment room</v>
          </cell>
        </row>
        <row r="594">
          <cell r="D594" t="str">
            <v>UF RADIOLOGY - XRAY (NORTH TOWER)</v>
          </cell>
          <cell r="E594">
            <v>4331156</v>
          </cell>
          <cell r="F594"/>
          <cell r="G594" t="str">
            <v>Treatment room</v>
          </cell>
        </row>
        <row r="595">
          <cell r="D595" t="str">
            <v>UF RADIOLOGY - XRAY (ORTHO)</v>
          </cell>
          <cell r="E595">
            <v>4331156</v>
          </cell>
          <cell r="F595"/>
          <cell r="G595" t="str">
            <v>Treatment room</v>
          </cell>
        </row>
        <row r="596">
          <cell r="D596" t="str">
            <v>UF RADIOLOGY - XRAY (ST)</v>
          </cell>
          <cell r="E596">
            <v>4331156</v>
          </cell>
          <cell r="F596"/>
          <cell r="G596" t="str">
            <v>Treatment room</v>
          </cell>
        </row>
        <row r="597">
          <cell r="D597" t="str">
            <v>UF RADU</v>
          </cell>
          <cell r="E597">
            <v>4331156</v>
          </cell>
          <cell r="F597"/>
          <cell r="G597" t="str">
            <v>Treatment room</v>
          </cell>
        </row>
        <row r="598">
          <cell r="D598" t="str">
            <v>UF REHAB CARDIO PULMONARY</v>
          </cell>
          <cell r="E598">
            <v>4331156</v>
          </cell>
          <cell r="F598"/>
          <cell r="G598" t="str">
            <v>Treatment room</v>
          </cell>
        </row>
        <row r="599">
          <cell r="D599" t="str">
            <v>UF REHAB DAVIS CANCER CENTER PT/SLP/AUD</v>
          </cell>
          <cell r="E599">
            <v>4331156</v>
          </cell>
          <cell r="F599"/>
          <cell r="G599" t="str">
            <v>Treatment room</v>
          </cell>
        </row>
        <row r="600">
          <cell r="D600" t="str">
            <v>UF REHAB FIXEL INSTITUTE OT/PT/SLP</v>
          </cell>
          <cell r="E600">
            <v>4331156</v>
          </cell>
          <cell r="F600"/>
          <cell r="G600" t="str">
            <v>Treatment room</v>
          </cell>
        </row>
        <row r="601">
          <cell r="D601" t="str">
            <v>UF REHAB HAILE PLANTATION</v>
          </cell>
          <cell r="E601">
            <v>4331156</v>
          </cell>
          <cell r="F601"/>
          <cell r="G601" t="str">
            <v>Treatment room</v>
          </cell>
        </row>
        <row r="602">
          <cell r="D602" t="str">
            <v>UF REHAB IP OT ADULT &amp; PEDS (N/S TOWERS)</v>
          </cell>
          <cell r="E602">
            <v>4331156</v>
          </cell>
          <cell r="F602"/>
          <cell r="G602" t="str">
            <v>Treatment room</v>
          </cell>
        </row>
        <row r="603">
          <cell r="D603" t="str">
            <v>UF REHAB IP PT ADULT AND PEDS (N/S TOWERS)</v>
          </cell>
          <cell r="E603">
            <v>4331156</v>
          </cell>
          <cell r="F603"/>
          <cell r="G603" t="str">
            <v>Treatment room</v>
          </cell>
        </row>
        <row r="604">
          <cell r="D604" t="str">
            <v>UF REHAB MAG PARKE ADULT PT/OT/SLP</v>
          </cell>
          <cell r="E604">
            <v>4331156</v>
          </cell>
          <cell r="F604"/>
          <cell r="G604" t="str">
            <v>Treatment room</v>
          </cell>
        </row>
        <row r="605">
          <cell r="D605" t="str">
            <v>UF REHAB MED PLAZA PT/OT/MT/SLP</v>
          </cell>
          <cell r="E605">
            <v>4331156</v>
          </cell>
          <cell r="F605"/>
          <cell r="G605" t="str">
            <v>Treatment room</v>
          </cell>
        </row>
        <row r="606">
          <cell r="D606" t="str">
            <v>UF REHAB OSMI HAND AND UE PT/OT</v>
          </cell>
          <cell r="E606">
            <v>4331156</v>
          </cell>
          <cell r="F606"/>
          <cell r="G606" t="str">
            <v>Treatment room</v>
          </cell>
        </row>
        <row r="607">
          <cell r="D607" t="str">
            <v>UF REHAB OSMI MOVEMENT DISORDERS PT/OT/SLP</v>
          </cell>
          <cell r="E607">
            <v>4331156</v>
          </cell>
          <cell r="F607"/>
          <cell r="G607" t="str">
            <v>Treatment room</v>
          </cell>
        </row>
        <row r="608">
          <cell r="D608" t="str">
            <v>UF REHAB OSMI SPORTS AND ORTHO PT/MT</v>
          </cell>
          <cell r="E608">
            <v>4331156</v>
          </cell>
          <cell r="F608"/>
          <cell r="G608" t="str">
            <v>Treatment room</v>
          </cell>
        </row>
        <row r="609">
          <cell r="D609" t="str">
            <v>UF REHAB SHANDS HOSPITAL PT/OT</v>
          </cell>
          <cell r="E609">
            <v>4331156</v>
          </cell>
          <cell r="F609"/>
          <cell r="G609" t="str">
            <v>Treatment room</v>
          </cell>
        </row>
        <row r="610">
          <cell r="D610" t="str">
            <v>UF REHAB SLHS SLP</v>
          </cell>
          <cell r="E610">
            <v>4331156</v>
          </cell>
          <cell r="F610"/>
          <cell r="G610" t="str">
            <v>Treatment room</v>
          </cell>
        </row>
        <row r="611">
          <cell r="D611" t="str">
            <v>UF REHAB UF SHCC PT</v>
          </cell>
          <cell r="E611">
            <v>4331156</v>
          </cell>
          <cell r="F611"/>
          <cell r="G611" t="str">
            <v>Treatment room</v>
          </cell>
        </row>
        <row r="612">
          <cell r="D612" t="str">
            <v>UF RESPIRATORY CARE ADULT</v>
          </cell>
          <cell r="E612">
            <v>4331156</v>
          </cell>
          <cell r="F612"/>
          <cell r="G612" t="str">
            <v>Treatment room</v>
          </cell>
        </row>
        <row r="613">
          <cell r="D613" t="str">
            <v>UF SHANDS ENDOSCOPY CENTER</v>
          </cell>
          <cell r="E613">
            <v>4331156</v>
          </cell>
          <cell r="F613"/>
          <cell r="G613" t="str">
            <v>Treatment room</v>
          </cell>
        </row>
        <row r="614">
          <cell r="D614" t="str">
            <v>UF UA2A</v>
          </cell>
          <cell r="E614">
            <v>4134563</v>
          </cell>
          <cell r="F614"/>
          <cell r="G614" t="str">
            <v>Postoperative anesthesia care unit</v>
          </cell>
        </row>
        <row r="615">
          <cell r="D615" t="str">
            <v>UF UA2O</v>
          </cell>
          <cell r="E615">
            <v>4331156</v>
          </cell>
          <cell r="F615"/>
          <cell r="G615" t="str">
            <v>Treatment room</v>
          </cell>
        </row>
        <row r="616">
          <cell r="D616" t="str">
            <v>UF UA2R</v>
          </cell>
          <cell r="E616">
            <v>4134563</v>
          </cell>
          <cell r="F616"/>
          <cell r="G616" t="str">
            <v>Postoperative anesthesia care unit</v>
          </cell>
        </row>
        <row r="617">
          <cell r="D617" t="str">
            <v>UF UA4E</v>
          </cell>
          <cell r="E617">
            <v>4148981</v>
          </cell>
          <cell r="F617"/>
          <cell r="G617" t="str">
            <v>Intensive care unit</v>
          </cell>
        </row>
        <row r="618">
          <cell r="D618" t="str">
            <v>UF UA4W</v>
          </cell>
          <cell r="E618">
            <v>4148981</v>
          </cell>
          <cell r="F618"/>
          <cell r="G618" t="str">
            <v>Intensive care unit</v>
          </cell>
        </row>
        <row r="619">
          <cell r="D619" t="str">
            <v>UF UA5E</v>
          </cell>
          <cell r="E619">
            <v>4023217</v>
          </cell>
          <cell r="F619"/>
          <cell r="G619" t="str">
            <v>Ward</v>
          </cell>
        </row>
        <row r="620">
          <cell r="D620" t="str">
            <v>UF UA5W</v>
          </cell>
          <cell r="E620">
            <v>4023217</v>
          </cell>
          <cell r="F620"/>
          <cell r="G620" t="str">
            <v>Ward</v>
          </cell>
        </row>
        <row r="621">
          <cell r="D621" t="str">
            <v>UF UA6E</v>
          </cell>
          <cell r="E621">
            <v>4023217</v>
          </cell>
          <cell r="F621"/>
          <cell r="G621" t="str">
            <v>Ward</v>
          </cell>
        </row>
        <row r="622">
          <cell r="D622" t="str">
            <v>UF UA6N</v>
          </cell>
          <cell r="E622">
            <v>4023217</v>
          </cell>
          <cell r="F622"/>
          <cell r="G622" t="str">
            <v>Ward</v>
          </cell>
        </row>
        <row r="623">
          <cell r="D623" t="str">
            <v>UF UA6W</v>
          </cell>
          <cell r="E623">
            <v>4023217</v>
          </cell>
          <cell r="F623"/>
          <cell r="G623" t="str">
            <v>Ward</v>
          </cell>
        </row>
        <row r="624">
          <cell r="D624" t="str">
            <v>UF UA7W</v>
          </cell>
          <cell r="E624">
            <v>4023217</v>
          </cell>
          <cell r="F624"/>
          <cell r="G624" t="str">
            <v>Ward</v>
          </cell>
        </row>
        <row r="625">
          <cell r="D625" t="str">
            <v>UF UA8E</v>
          </cell>
          <cell r="E625">
            <v>4023217</v>
          </cell>
          <cell r="F625"/>
          <cell r="G625" t="str">
            <v>Ward</v>
          </cell>
        </row>
        <row r="626">
          <cell r="D626" t="str">
            <v>UF UAED</v>
          </cell>
          <cell r="E626">
            <v>4021520</v>
          </cell>
          <cell r="F626"/>
          <cell r="G626" t="str">
            <v>Accident and Emergency department</v>
          </cell>
        </row>
        <row r="627">
          <cell r="D627" t="str">
            <v>UF UAOR</v>
          </cell>
          <cell r="E627">
            <v>4021813</v>
          </cell>
          <cell r="F627"/>
          <cell r="G627" t="str">
            <v>Operating theatre</v>
          </cell>
        </row>
        <row r="628">
          <cell r="D628" t="str">
            <v>UF UB46</v>
          </cell>
          <cell r="E628">
            <v>4148981</v>
          </cell>
          <cell r="F628"/>
          <cell r="G628" t="str">
            <v>Intensive care unit</v>
          </cell>
        </row>
        <row r="629">
          <cell r="D629" t="str">
            <v>UF UB47</v>
          </cell>
          <cell r="E629">
            <v>4148981</v>
          </cell>
          <cell r="F629"/>
          <cell r="G629" t="str">
            <v>Intensive care unit</v>
          </cell>
        </row>
        <row r="630">
          <cell r="D630" t="str">
            <v>UF UB56</v>
          </cell>
          <cell r="E630">
            <v>4023217</v>
          </cell>
          <cell r="F630"/>
          <cell r="G630" t="str">
            <v>Ward</v>
          </cell>
        </row>
        <row r="631">
          <cell r="D631" t="str">
            <v>UF UB57</v>
          </cell>
          <cell r="E631">
            <v>4023217</v>
          </cell>
          <cell r="F631"/>
          <cell r="G631" t="str">
            <v>Ward</v>
          </cell>
        </row>
        <row r="632">
          <cell r="D632" t="str">
            <v>UF UB66</v>
          </cell>
          <cell r="E632">
            <v>4023217</v>
          </cell>
          <cell r="F632"/>
          <cell r="G632" t="str">
            <v>Ward</v>
          </cell>
        </row>
        <row r="633">
          <cell r="D633" t="str">
            <v>UF UB67</v>
          </cell>
          <cell r="E633">
            <v>4023217</v>
          </cell>
          <cell r="F633"/>
          <cell r="G633" t="str">
            <v>Ward</v>
          </cell>
        </row>
        <row r="634">
          <cell r="D634" t="str">
            <v>UF UB76</v>
          </cell>
          <cell r="E634">
            <v>4148981</v>
          </cell>
          <cell r="F634"/>
          <cell r="G634" t="str">
            <v>Intensive care unit</v>
          </cell>
        </row>
        <row r="635">
          <cell r="D635" t="str">
            <v>UF UB77</v>
          </cell>
          <cell r="E635">
            <v>4148981</v>
          </cell>
          <cell r="F635"/>
          <cell r="G635" t="str">
            <v>Intensive care unit</v>
          </cell>
        </row>
        <row r="636">
          <cell r="D636" t="str">
            <v>UF UB87</v>
          </cell>
          <cell r="E636">
            <v>4148981</v>
          </cell>
          <cell r="F636"/>
          <cell r="G636" t="str">
            <v>Intensive care unit</v>
          </cell>
        </row>
        <row r="637">
          <cell r="D637" t="str">
            <v>UF UBOR</v>
          </cell>
          <cell r="E637">
            <v>4021813</v>
          </cell>
          <cell r="F637"/>
          <cell r="G637" t="str">
            <v>Operating theatre</v>
          </cell>
        </row>
        <row r="638">
          <cell r="D638" t="str">
            <v>UF V ADMISSIONS</v>
          </cell>
          <cell r="E638">
            <v>4331156</v>
          </cell>
          <cell r="F638"/>
          <cell r="G638" t="str">
            <v>Treatment room</v>
          </cell>
        </row>
        <row r="639">
          <cell r="D639" t="str">
            <v>UF V ED IP DISCHARGE UNIT</v>
          </cell>
          <cell r="E639">
            <v>4023217</v>
          </cell>
          <cell r="F639"/>
          <cell r="G639" t="str">
            <v>Ward</v>
          </cell>
        </row>
        <row r="640">
          <cell r="D640" t="str">
            <v>UF WOUND CARE CENTER</v>
          </cell>
          <cell r="E640">
            <v>4331156</v>
          </cell>
          <cell r="F640"/>
          <cell r="G640" t="str">
            <v>Treatment room</v>
          </cell>
        </row>
        <row r="641">
          <cell r="D641" t="str">
            <v>Unknown ED</v>
          </cell>
          <cell r="E641">
            <v>4021520</v>
          </cell>
          <cell r="F641"/>
          <cell r="G641" t="str">
            <v>Accident and Emergency department</v>
          </cell>
        </row>
        <row r="642">
          <cell r="E642">
            <v>0</v>
          </cell>
          <cell r="F642"/>
        </row>
        <row r="643">
          <cell r="D643" t="str">
            <v>&lt;</v>
          </cell>
          <cell r="E643">
            <v>4171756</v>
          </cell>
          <cell r="F643"/>
          <cell r="G643" t="str">
            <v>&lt;</v>
          </cell>
        </row>
        <row r="644">
          <cell r="D644" t="str">
            <v>&lt;=</v>
          </cell>
          <cell r="E644">
            <v>4171754</v>
          </cell>
          <cell r="F644"/>
          <cell r="G644" t="str">
            <v>&lt;=</v>
          </cell>
        </row>
        <row r="645">
          <cell r="D645" t="str">
            <v>&gt;</v>
          </cell>
          <cell r="E645">
            <v>4172704</v>
          </cell>
          <cell r="F645"/>
          <cell r="G645" t="str">
            <v>&gt;</v>
          </cell>
        </row>
        <row r="646">
          <cell r="D646" t="str">
            <v>&gt;=</v>
          </cell>
          <cell r="E646">
            <v>4171755</v>
          </cell>
          <cell r="F646"/>
          <cell r="G646" t="str">
            <v>&gt;=</v>
          </cell>
        </row>
        <row r="647">
          <cell r="D647" t="str">
            <v>Sevoflurane Exp</v>
          </cell>
          <cell r="E647">
            <v>4140731</v>
          </cell>
          <cell r="F647"/>
          <cell r="G647" t="str">
            <v>Expired sevoflurane concentration</v>
          </cell>
        </row>
        <row r="648">
          <cell r="D648" t="str">
            <v>Sevoflurane Insp</v>
          </cell>
          <cell r="E648">
            <v>4137519</v>
          </cell>
          <cell r="F648"/>
          <cell r="G648" t="str">
            <v>Inspired sevoflurane concentration</v>
          </cell>
        </row>
        <row r="649">
          <cell r="D649" t="str">
            <v>Desflurane Insp</v>
          </cell>
          <cell r="E649">
            <v>4141359</v>
          </cell>
          <cell r="F649"/>
          <cell r="G649" t="str">
            <v>Inspired desflurane concentration</v>
          </cell>
        </row>
        <row r="650">
          <cell r="D650" t="str">
            <v>Desflurane Exp</v>
          </cell>
          <cell r="E650">
            <v>4139702</v>
          </cell>
          <cell r="F650"/>
          <cell r="G650" t="str">
            <v>Expired desflurane concentration</v>
          </cell>
        </row>
        <row r="651">
          <cell r="D651" t="str">
            <v>Isoflurane Exp</v>
          </cell>
          <cell r="E651">
            <v>4137697</v>
          </cell>
          <cell r="F651"/>
          <cell r="G651" t="str">
            <v>Expired isoflurane concentration</v>
          </cell>
        </row>
        <row r="652">
          <cell r="D652" t="str">
            <v>Isoflurane Insp</v>
          </cell>
          <cell r="E652">
            <v>4140152</v>
          </cell>
          <cell r="F652"/>
          <cell r="G652" t="str">
            <v>Inspired isoflurane concentration</v>
          </cell>
        </row>
        <row r="653">
          <cell r="D653" t="str">
            <v>age_adjusted_mac</v>
          </cell>
          <cell r="E653">
            <v>3661605</v>
          </cell>
          <cell r="F653"/>
          <cell r="G653" t="str">
            <v>Age adjusted minimum alveolar concentration</v>
          </cell>
        </row>
        <row r="654">
          <cell r="D654" t="str">
            <v>age_ajusted_mac</v>
          </cell>
          <cell r="E654">
            <v>3661605</v>
          </cell>
          <cell r="F654"/>
          <cell r="G654" t="str">
            <v>Age adjusted minimum alveolar concentration</v>
          </cell>
        </row>
        <row r="655">
          <cell r="D655" t="str">
            <v>MEWS - Sepsis Recognition Score</v>
          </cell>
          <cell r="E655">
            <v>40484211</v>
          </cell>
          <cell r="F655"/>
          <cell r="G655" t="str">
            <v>Modified early warning score</v>
          </cell>
        </row>
        <row r="656">
          <cell r="D656" t="str">
            <v>*RETIRE* MEWS - Sepsis Recognition Score</v>
          </cell>
          <cell r="E656">
            <v>40484211</v>
          </cell>
          <cell r="F656"/>
          <cell r="G656" t="str">
            <v>Modified early warning score</v>
          </cell>
        </row>
        <row r="657">
          <cell r="D657" t="str">
            <v>*RETIRED* MEWS - Sepsis Recognition Score</v>
          </cell>
          <cell r="E657">
            <v>40484211</v>
          </cell>
          <cell r="F657"/>
          <cell r="G657" t="str">
            <v>Modified early warning score</v>
          </cell>
        </row>
        <row r="658">
          <cell r="D658" t="str">
            <v>meas_value</v>
          </cell>
          <cell r="E658">
            <v>40484211</v>
          </cell>
          <cell r="F658"/>
          <cell r="G658" t="str">
            <v>Modified early warning score</v>
          </cell>
        </row>
        <row r="659">
          <cell r="D659" t="str">
            <v>assistive_device</v>
          </cell>
          <cell r="E659">
            <v>0</v>
          </cell>
          <cell r="F659"/>
        </row>
        <row r="660">
          <cell r="D660" t="str">
            <v>pressure_relief_assistance</v>
          </cell>
          <cell r="E660">
            <v>0</v>
          </cell>
          <cell r="F660"/>
        </row>
        <row r="661">
          <cell r="D661" t="str">
            <v>heels_feet</v>
          </cell>
          <cell r="E661">
            <v>0</v>
          </cell>
          <cell r="F661"/>
        </row>
        <row r="662">
          <cell r="D662" t="str">
            <v>level_of_assistance</v>
          </cell>
          <cell r="E662">
            <v>0</v>
          </cell>
          <cell r="F662"/>
        </row>
        <row r="663">
          <cell r="D663" t="str">
            <v>head_of_bed_elevated</v>
          </cell>
          <cell r="E663">
            <v>0</v>
          </cell>
          <cell r="F663"/>
        </row>
        <row r="664">
          <cell r="D664" t="str">
            <v>anti_embolism_devices</v>
          </cell>
          <cell r="E664">
            <v>0</v>
          </cell>
          <cell r="F664"/>
        </row>
        <row r="665">
          <cell r="D665" t="str">
            <v>pt_refused_anti_embolism_intervention</v>
          </cell>
          <cell r="E665">
            <v>0</v>
          </cell>
          <cell r="F665"/>
        </row>
        <row r="666">
          <cell r="D666" t="str">
            <v>contributing_factors</v>
          </cell>
          <cell r="E666">
            <v>0</v>
          </cell>
          <cell r="F666"/>
        </row>
        <row r="667">
          <cell r="D667" t="str">
            <v>activity</v>
          </cell>
          <cell r="E667">
            <v>0</v>
          </cell>
          <cell r="F667"/>
        </row>
        <row r="668">
          <cell r="D668" t="str">
            <v>transport_method</v>
          </cell>
          <cell r="E668">
            <v>0</v>
          </cell>
          <cell r="F668"/>
        </row>
        <row r="669">
          <cell r="D669" t="str">
            <v>anti_embolism_intervention</v>
          </cell>
          <cell r="E669">
            <v>0</v>
          </cell>
          <cell r="F669"/>
        </row>
        <row r="670">
          <cell r="D670" t="str">
            <v>distance_ambulated_ft</v>
          </cell>
          <cell r="E670">
            <v>0</v>
          </cell>
          <cell r="F670"/>
        </row>
        <row r="671">
          <cell r="D671" t="str">
            <v>range_of_motion</v>
          </cell>
          <cell r="E671">
            <v>4264818</v>
          </cell>
          <cell r="F671"/>
          <cell r="G671" t="str">
            <v>Range of joint movement</v>
          </cell>
        </row>
        <row r="672">
          <cell r="D672" t="str">
            <v>transport_with</v>
          </cell>
          <cell r="E672">
            <v>0</v>
          </cell>
          <cell r="F672"/>
        </row>
        <row r="673">
          <cell r="D673" t="str">
            <v>pressure_relief_type</v>
          </cell>
          <cell r="E673">
            <v>0</v>
          </cell>
          <cell r="F673"/>
        </row>
        <row r="674">
          <cell r="D674" t="str">
            <v>positioning_frequency</v>
          </cell>
          <cell r="E674">
            <v>0</v>
          </cell>
          <cell r="F674"/>
        </row>
        <row r="675">
          <cell r="D675" t="str">
            <v>pressure_relief</v>
          </cell>
          <cell r="E675">
            <v>0</v>
          </cell>
          <cell r="F675"/>
        </row>
        <row r="676">
          <cell r="D676" t="str">
            <v>repositioned</v>
          </cell>
          <cell r="E676">
            <v>0</v>
          </cell>
          <cell r="F676"/>
        </row>
        <row r="677">
          <cell r="D677" t="str">
            <v>ambulation_response</v>
          </cell>
          <cell r="E677">
            <v>0</v>
          </cell>
          <cell r="F677"/>
        </row>
        <row r="678">
          <cell r="D678" t="str">
            <v>morse_score</v>
          </cell>
          <cell r="E678">
            <v>36717655</v>
          </cell>
          <cell r="F678">
            <v>718584002</v>
          </cell>
          <cell r="G678" t="str">
            <v>Morse Falls Risk Assessment score</v>
          </cell>
        </row>
        <row r="679">
          <cell r="D679" t="str">
            <v>morse_fall_hx</v>
          </cell>
          <cell r="E679">
            <v>40762517</v>
          </cell>
          <cell r="F679" t="str">
            <v>59454-9</v>
          </cell>
          <cell r="G679" t="str">
            <v>History of falling; immediate or within 3 months [Morse Fall Scale]</v>
          </cell>
        </row>
        <row r="680">
          <cell r="D680" t="str">
            <v>morse_secondary_dx</v>
          </cell>
          <cell r="E680">
            <v>40762518</v>
          </cell>
          <cell r="F680" t="str">
            <v>59455-6</v>
          </cell>
          <cell r="G680" t="str">
            <v>Secondary diagnosis is present</v>
          </cell>
        </row>
        <row r="681">
          <cell r="D681" t="str">
            <v>morse_ambulatory_aids</v>
          </cell>
          <cell r="E681">
            <v>40762519</v>
          </cell>
          <cell r="F681" t="str">
            <v>59456-4</v>
          </cell>
          <cell r="G681" t="str">
            <v>Ambulatory aid [Morse Fall Scale]</v>
          </cell>
        </row>
        <row r="682">
          <cell r="D682" t="str">
            <v>morse_intravenous</v>
          </cell>
          <cell r="E682">
            <v>40762520</v>
          </cell>
          <cell r="F682" t="str">
            <v>59457-2</v>
          </cell>
          <cell r="G682" t="str">
            <v>Intravenous apparatus [Morse Fall Scale]</v>
          </cell>
        </row>
        <row r="683">
          <cell r="D683" t="str">
            <v>morse_gait_transferring</v>
          </cell>
          <cell r="E683">
            <v>40762521</v>
          </cell>
          <cell r="F683" t="str">
            <v>59458-0</v>
          </cell>
          <cell r="G683" t="str">
            <v>Gait [Morse Fall Scale]</v>
          </cell>
        </row>
        <row r="684">
          <cell r="D684" t="str">
            <v>morse_mental_status</v>
          </cell>
          <cell r="E684">
            <v>40762522</v>
          </cell>
          <cell r="F684" t="str">
            <v>59459-8</v>
          </cell>
          <cell r="G684" t="str">
            <v>Mental status [Morse Fall Scale]</v>
          </cell>
        </row>
        <row r="685">
          <cell r="D685" t="str">
            <v>fall_risk_indicator</v>
          </cell>
          <cell r="E685">
            <v>0</v>
          </cell>
          <cell r="F685"/>
        </row>
        <row r="686">
          <cell r="D686" t="str">
            <v>IP CONSULT TO NEPHROLOGY: ACUTE KIDNEY &amp; METABOLIC DISORDERS CONSULT</v>
          </cell>
          <cell r="E686">
            <v>46286901</v>
          </cell>
          <cell r="F686"/>
          <cell r="G686" t="str">
            <v>Provision of written information about acute kidney injury</v>
          </cell>
        </row>
        <row r="687">
          <cell r="D687" t="str">
            <v>IP CONSULT TO NEPHROLOGY: TRANSPLANT CONSULT</v>
          </cell>
          <cell r="E687">
            <v>4322471</v>
          </cell>
          <cell r="F687"/>
          <cell r="G687" t="str">
            <v>Transplant of kidney</v>
          </cell>
        </row>
        <row r="688">
          <cell r="D688" t="str">
            <v>IP CONSULT TO NEPHROLOGY: END STAGE KIDNEY DISEASE CONSULT</v>
          </cell>
          <cell r="E688">
            <v>4150104</v>
          </cell>
          <cell r="F688"/>
          <cell r="G688" t="str">
            <v>Nephrology service</v>
          </cell>
        </row>
        <row r="689">
          <cell r="D689" t="str">
            <v>IP CONSULT TO NEPHROLOGY JX</v>
          </cell>
          <cell r="E689">
            <v>4150104</v>
          </cell>
          <cell r="F689"/>
          <cell r="G689" t="str">
            <v>Nephrology service</v>
          </cell>
        </row>
        <row r="690">
          <cell r="D690" t="str">
            <v>IP CONSULT TO NEPHROLOGY: ACUTE KIDNEY &amp; METABOLIC DISORDERS CONSULT</v>
          </cell>
          <cell r="E690">
            <v>0</v>
          </cell>
          <cell r="F690"/>
        </row>
        <row r="691">
          <cell r="D691" t="str">
            <v>IP CONSULT TO NEPHROLOGY JX</v>
          </cell>
          <cell r="E691">
            <v>0</v>
          </cell>
          <cell r="F691"/>
        </row>
        <row r="692">
          <cell r="D692" t="str">
            <v>IP CONSULT TO NEPHROLOGY: TRANSPLANT CONSULT</v>
          </cell>
          <cell r="E692">
            <v>0</v>
          </cell>
          <cell r="F692"/>
        </row>
        <row r="693">
          <cell r="D693" t="str">
            <v>IP CONSULT TO NEPHROLOGY: END STAGE KIDNEY DISEASE CONSULT</v>
          </cell>
          <cell r="E693">
            <v>0</v>
          </cell>
          <cell r="F693"/>
        </row>
        <row r="694">
          <cell r="D694" t="str">
            <v>surgery</v>
          </cell>
          <cell r="E694">
            <v>4301351</v>
          </cell>
          <cell r="F694">
            <v>387713003</v>
          </cell>
          <cell r="G694" t="str">
            <v>Surgical procedure</v>
          </cell>
        </row>
        <row r="695">
          <cell r="D695" t="str">
            <v>incision</v>
          </cell>
          <cell r="E695">
            <v>4147894</v>
          </cell>
          <cell r="F695">
            <v>34896006</v>
          </cell>
          <cell r="G695" t="str">
            <v>Incision</v>
          </cell>
        </row>
        <row r="696">
          <cell r="D696" t="str">
            <v>dressing</v>
          </cell>
          <cell r="E696">
            <v>4080499</v>
          </cell>
          <cell r="F696">
            <v>182531007</v>
          </cell>
          <cell r="G696" t="str">
            <v>Dressing of wound</v>
          </cell>
        </row>
        <row r="697">
          <cell r="D697" t="str">
            <v>general anesthesia</v>
          </cell>
          <cell r="E697">
            <v>4174669</v>
          </cell>
          <cell r="F697">
            <v>50697003</v>
          </cell>
          <cell r="G697" t="str">
            <v>General anesthesia</v>
          </cell>
        </row>
        <row r="698">
          <cell r="D698" t="str">
            <v>local anesthesia</v>
          </cell>
          <cell r="E698">
            <v>4303995</v>
          </cell>
          <cell r="F698">
            <v>386761002</v>
          </cell>
          <cell r="G698" t="str">
            <v>Local anesthesia</v>
          </cell>
        </row>
        <row r="699">
          <cell r="D699" t="str">
            <v>regional anesthesia</v>
          </cell>
          <cell r="E699">
            <v>4100052</v>
          </cell>
          <cell r="F699">
            <v>27372005</v>
          </cell>
          <cell r="G699" t="str">
            <v>Regional anesthesia</v>
          </cell>
        </row>
        <row r="700">
          <cell r="D700" t="str">
            <v>anesthesia</v>
          </cell>
          <cell r="E700">
            <v>4160439</v>
          </cell>
          <cell r="F700">
            <v>399097000</v>
          </cell>
          <cell r="G700" t="str">
            <v>Administration of anesthesia</v>
          </cell>
        </row>
        <row r="701">
          <cell r="D701" t="str">
            <v>nerve block</v>
          </cell>
          <cell r="E701">
            <v>4097211</v>
          </cell>
          <cell r="F701">
            <v>26402001</v>
          </cell>
          <cell r="G701" t="str">
            <v>Nerve block anesthesia</v>
          </cell>
        </row>
        <row r="702">
          <cell r="D702" t="str">
            <v>epidural anesthesia</v>
          </cell>
          <cell r="E702">
            <v>4078199</v>
          </cell>
          <cell r="F702">
            <v>18946005</v>
          </cell>
          <cell r="G702" t="str">
            <v>Epidural anesthesia</v>
          </cell>
        </row>
        <row r="703">
          <cell r="D703" t="str">
            <v>spinal anesthesia</v>
          </cell>
          <cell r="E703">
            <v>4332593</v>
          </cell>
          <cell r="F703">
            <v>231249005</v>
          </cell>
          <cell r="G703" t="str">
            <v>Spinal anesthesia</v>
          </cell>
        </row>
        <row r="704">
          <cell r="D704" t="str">
            <v>peripheral nerve block</v>
          </cell>
          <cell r="E704">
            <v>4228073</v>
          </cell>
          <cell r="F704">
            <v>88815003</v>
          </cell>
          <cell r="G704" t="str">
            <v>Peripheral block anesthesia</v>
          </cell>
        </row>
        <row r="705">
          <cell r="D705" t="str">
            <v>combined spinal/epidural</v>
          </cell>
          <cell r="E705">
            <v>4335024</v>
          </cell>
          <cell r="F705">
            <v>231261002</v>
          </cell>
          <cell r="G705" t="str">
            <v>Combined spinal/epidural local anesthetic block</v>
          </cell>
        </row>
        <row r="706">
          <cell r="D706" t="str">
            <v>conscious sedation</v>
          </cell>
          <cell r="E706">
            <v>4200133</v>
          </cell>
          <cell r="F706">
            <v>314271007</v>
          </cell>
          <cell r="G706" t="str">
            <v>Conscious sedation</v>
          </cell>
        </row>
        <row r="707">
          <cell r="D707" t="str">
            <v>pain_uf_dvprs</v>
          </cell>
          <cell r="E707">
            <v>40481449</v>
          </cell>
          <cell r="F707"/>
          <cell r="G707" t="str">
            <v>Visual analog scale pain score</v>
          </cell>
        </row>
        <row r="708">
          <cell r="D708" t="str">
            <v>pain_jax</v>
          </cell>
          <cell r="E708">
            <v>40481449</v>
          </cell>
          <cell r="F708"/>
          <cell r="G708" t="str">
            <v>Visual analog scale pain score</v>
          </cell>
        </row>
        <row r="709">
          <cell r="D709" t="str">
            <v>pain_pre_post_indicator</v>
          </cell>
          <cell r="E709">
            <v>0</v>
          </cell>
          <cell r="F709"/>
        </row>
        <row r="710">
          <cell r="D710" t="str">
            <v>Hospital</v>
          </cell>
          <cell r="E710">
            <v>32844</v>
          </cell>
          <cell r="F710" t="str">
            <v>OMOP4976917</v>
          </cell>
          <cell r="G710" t="str">
            <v>Facility claim</v>
          </cell>
        </row>
        <row r="711">
          <cell r="D711" t="str">
            <v>Proffessional</v>
          </cell>
          <cell r="E711">
            <v>32871</v>
          </cell>
          <cell r="F711" t="str">
            <v>OMOP4976944</v>
          </cell>
          <cell r="G711" t="str">
            <v>Professional claim</v>
          </cell>
        </row>
        <row r="712">
          <cell r="D712" t="str">
            <v>Surgery</v>
          </cell>
          <cell r="E712">
            <v>38004447</v>
          </cell>
          <cell r="F712"/>
          <cell r="G712" t="str">
            <v>General Surgery</v>
          </cell>
        </row>
        <row r="713">
          <cell r="D713" t="str">
            <v>Internal Medicine</v>
          </cell>
          <cell r="E713">
            <v>38004456</v>
          </cell>
          <cell r="F713"/>
          <cell r="G713" t="str">
            <v>Internal Medicine</v>
          </cell>
        </row>
        <row r="714">
          <cell r="D714" t="str">
            <v>Radiology</v>
          </cell>
          <cell r="E714">
            <v>45756825</v>
          </cell>
          <cell r="F714"/>
          <cell r="G714" t="str">
            <v>Radiology</v>
          </cell>
        </row>
        <row r="715">
          <cell r="D715" t="str">
            <v>Obstetrics And Gynecology</v>
          </cell>
          <cell r="E715">
            <v>38004461</v>
          </cell>
          <cell r="F715"/>
          <cell r="G715" t="str">
            <v>Obstetrics/Gynecology</v>
          </cell>
        </row>
        <row r="716">
          <cell r="D716" t="str">
            <v>Emergency Medicine</v>
          </cell>
          <cell r="E716">
            <v>38004510</v>
          </cell>
          <cell r="F716"/>
          <cell r="G716" t="str">
            <v>Emergency Medicine</v>
          </cell>
        </row>
        <row r="717">
          <cell r="D717" t="str">
            <v>Anesthesiology Assistant</v>
          </cell>
          <cell r="E717">
            <v>38004676</v>
          </cell>
          <cell r="F717"/>
          <cell r="G717" t="str">
            <v>Anesthesiology Assistant</v>
          </cell>
        </row>
        <row r="718">
          <cell r="D718" t="str">
            <v>Family Medicine</v>
          </cell>
          <cell r="E718">
            <v>38003851</v>
          </cell>
          <cell r="F718"/>
          <cell r="G718" t="str">
            <v>Family Medicine</v>
          </cell>
        </row>
        <row r="719">
          <cell r="D719" t="str">
            <v>Nurse Anesthetist</v>
          </cell>
          <cell r="E719">
            <v>38004483</v>
          </cell>
          <cell r="F719"/>
          <cell r="G719" t="str">
            <v>Certified Registered Nurse Anesthetist</v>
          </cell>
        </row>
        <row r="720">
          <cell r="D720" t="str">
            <v>General Practice</v>
          </cell>
          <cell r="E720">
            <v>38004446</v>
          </cell>
          <cell r="F720"/>
          <cell r="G720" t="str">
            <v>General Practice</v>
          </cell>
        </row>
        <row r="721">
          <cell r="D721" t="str">
            <v>Dermatology</v>
          </cell>
          <cell r="E721">
            <v>38004452</v>
          </cell>
          <cell r="F721"/>
          <cell r="G721" t="str">
            <v>Dermatology</v>
          </cell>
        </row>
        <row r="722">
          <cell r="D722" t="str">
            <v>General Surgery</v>
          </cell>
          <cell r="E722">
            <v>38004447</v>
          </cell>
          <cell r="F722"/>
          <cell r="G722" t="str">
            <v>General Surgery</v>
          </cell>
        </row>
        <row r="723">
          <cell r="D723" t="str">
            <v>Diagnostic Radiology</v>
          </cell>
          <cell r="E723">
            <v>45756769</v>
          </cell>
          <cell r="F723"/>
          <cell r="G723" t="str">
            <v>Diagnostic Radiology</v>
          </cell>
        </row>
        <row r="724">
          <cell r="D724" t="str">
            <v>Nurse Practitioner</v>
          </cell>
          <cell r="E724">
            <v>38004487</v>
          </cell>
          <cell r="F724"/>
          <cell r="G724" t="str">
            <v>Nurse Practitioner</v>
          </cell>
        </row>
        <row r="725">
          <cell r="D725" t="str">
            <v>Physician Assistant</v>
          </cell>
          <cell r="E725">
            <v>38004512</v>
          </cell>
          <cell r="F725"/>
          <cell r="G725" t="str">
            <v>Physician Assistant</v>
          </cell>
        </row>
        <row r="726">
          <cell r="D726" t="str">
            <v>Orthopaedic Surgery</v>
          </cell>
          <cell r="E726">
            <v>38004465</v>
          </cell>
          <cell r="F726"/>
          <cell r="G726" t="str">
            <v>Orthopedic Surgery</v>
          </cell>
        </row>
        <row r="727">
          <cell r="D727" t="str">
            <v>Pulmonary Disease</v>
          </cell>
          <cell r="E727">
            <v>38004472</v>
          </cell>
          <cell r="F727"/>
          <cell r="G727" t="str">
            <v>Pulmonary Disease</v>
          </cell>
        </row>
        <row r="728">
          <cell r="D728" t="str">
            <v>Urology</v>
          </cell>
          <cell r="E728">
            <v>38004474</v>
          </cell>
          <cell r="F728"/>
          <cell r="G728" t="str">
            <v>Urology</v>
          </cell>
        </row>
        <row r="729">
          <cell r="D729" t="str">
            <v>Endocrinology Diabetes &amp; Metabolism</v>
          </cell>
          <cell r="E729">
            <v>45756771</v>
          </cell>
          <cell r="F729"/>
          <cell r="G729" t="str">
            <v>Endocrinology, Diabetes and Metabolism</v>
          </cell>
        </row>
        <row r="730">
          <cell r="D730" t="str">
            <v>Oral And Maxillofacial Surgery</v>
          </cell>
          <cell r="E730">
            <v>903257</v>
          </cell>
          <cell r="F730"/>
          <cell r="G730" t="str">
            <v>Oral and Maxillofacial Surgery</v>
          </cell>
        </row>
        <row r="731">
          <cell r="D731" t="str">
            <v>Plastic Surgery</v>
          </cell>
          <cell r="E731">
            <v>38004467</v>
          </cell>
          <cell r="F731"/>
          <cell r="G731" t="str">
            <v>Plastic And Reconstructive Surgery</v>
          </cell>
        </row>
        <row r="732">
          <cell r="D732" t="str">
            <v>Cardiology</v>
          </cell>
          <cell r="E732">
            <v>38004451</v>
          </cell>
          <cell r="F732"/>
          <cell r="G732" t="str">
            <v>Cardiology</v>
          </cell>
        </row>
        <row r="733">
          <cell r="D733" t="str">
            <v>Oral Surgery</v>
          </cell>
          <cell r="E733">
            <v>38004464</v>
          </cell>
          <cell r="F733"/>
          <cell r="G733" t="str">
            <v>Oral Surgery</v>
          </cell>
        </row>
        <row r="734">
          <cell r="D734" t="str">
            <v>Neurology</v>
          </cell>
          <cell r="E734">
            <v>38004458</v>
          </cell>
          <cell r="F734"/>
          <cell r="G734" t="str">
            <v>Neurology</v>
          </cell>
        </row>
        <row r="735">
          <cell r="D735" t="str">
            <v>Ophthalmology</v>
          </cell>
          <cell r="E735">
            <v>38004463</v>
          </cell>
          <cell r="F735"/>
          <cell r="G735" t="str">
            <v>Ophthalmology</v>
          </cell>
        </row>
        <row r="736">
          <cell r="D736" t="str">
            <v>Pediatrics</v>
          </cell>
          <cell r="E736">
            <v>37</v>
          </cell>
          <cell r="F736"/>
          <cell r="G736" t="str">
            <v>Pediatric Medicine</v>
          </cell>
        </row>
        <row r="737">
          <cell r="D737" t="str">
            <v>Nephrology</v>
          </cell>
          <cell r="E737">
            <v>38004479</v>
          </cell>
          <cell r="F737"/>
          <cell r="G737" t="str">
            <v>Nephrology</v>
          </cell>
        </row>
        <row r="738">
          <cell r="D738" t="str">
            <v>Anesthesiology</v>
          </cell>
          <cell r="E738">
            <v>38004450</v>
          </cell>
          <cell r="F738"/>
          <cell r="G738" t="str">
            <v>Anesthesiology</v>
          </cell>
        </row>
        <row r="739">
          <cell r="D739" t="str">
            <v>Gastroenterology</v>
          </cell>
          <cell r="E739">
            <v>38004455</v>
          </cell>
          <cell r="F739"/>
          <cell r="G739" t="str">
            <v>Gastroenterology</v>
          </cell>
        </row>
        <row r="740">
          <cell r="D740" t="str">
            <v>Neurosurgery</v>
          </cell>
          <cell r="E740">
            <v>38004459</v>
          </cell>
          <cell r="F740"/>
          <cell r="G740" t="str">
            <v>Neurosurgery</v>
          </cell>
        </row>
        <row r="741">
          <cell r="D741" t="str">
            <v>Psychology</v>
          </cell>
          <cell r="E741">
            <v>38004488</v>
          </cell>
          <cell r="F741"/>
          <cell r="G741" t="str">
            <v>Psychology</v>
          </cell>
        </row>
        <row r="742">
          <cell r="D742" t="str">
            <v>Cardiothoracic Surgery</v>
          </cell>
          <cell r="E742">
            <v>78</v>
          </cell>
          <cell r="F742"/>
          <cell r="G742" t="str">
            <v>Cardiac Surgery</v>
          </cell>
        </row>
        <row r="743">
          <cell r="D743" t="str">
            <v>Dentistry</v>
          </cell>
          <cell r="E743">
            <v>903277</v>
          </cell>
          <cell r="F743"/>
          <cell r="G743" t="str">
            <v>Dentistry</v>
          </cell>
        </row>
        <row r="744">
          <cell r="D744" t="str">
            <v>Osteopathic Medicine</v>
          </cell>
          <cell r="E744">
            <v>37310583</v>
          </cell>
          <cell r="F744"/>
          <cell r="G744" t="str">
            <v>Osteopathic medicine
 Note: Domain is Observation</v>
          </cell>
        </row>
        <row r="745">
          <cell r="D745" t="str">
            <v>Trauma</v>
          </cell>
          <cell r="E745">
            <v>38004016</v>
          </cell>
          <cell r="F745"/>
          <cell r="G745" t="str">
            <v>Trauma Surgery</v>
          </cell>
        </row>
        <row r="746">
          <cell r="D746" t="str">
            <v>Pediatric Critical Care Medicine</v>
          </cell>
          <cell r="E746">
            <v>45756806</v>
          </cell>
          <cell r="F746"/>
          <cell r="G746" t="str">
            <v>Pediatric Critical Care Medicine</v>
          </cell>
        </row>
        <row r="747">
          <cell r="D747" t="str">
            <v>Neurological Surgery</v>
          </cell>
          <cell r="E747">
            <v>14</v>
          </cell>
          <cell r="F747"/>
          <cell r="G747" t="str">
            <v>Neurosurgery</v>
          </cell>
        </row>
        <row r="748">
          <cell r="D748" t="str">
            <v>Pediatric Cardiology</v>
          </cell>
          <cell r="E748">
            <v>45756805</v>
          </cell>
          <cell r="F748"/>
          <cell r="G748" t="str">
            <v>Pediatric Cardiology</v>
          </cell>
        </row>
        <row r="749">
          <cell r="D749" t="str">
            <v>Neonatal-Perinatal Medicine</v>
          </cell>
          <cell r="E749">
            <v>45756786</v>
          </cell>
          <cell r="F749"/>
          <cell r="G749" t="str">
            <v>Neonatal-Perinatal Medicine</v>
          </cell>
        </row>
        <row r="750">
          <cell r="D750" t="str">
            <v>Podiatry</v>
          </cell>
          <cell r="E750">
            <v>38004486</v>
          </cell>
          <cell r="F750"/>
          <cell r="G750" t="str">
            <v>Podiatry</v>
          </cell>
        </row>
        <row r="751">
          <cell r="D751" t="str">
            <v>Critical Care Medicine</v>
          </cell>
          <cell r="E751">
            <v>45756778</v>
          </cell>
          <cell r="F751"/>
          <cell r="G751" t="str">
            <v>Internal Medicine - Critical Care Medicine</v>
          </cell>
        </row>
        <row r="752">
          <cell r="D752" t="str">
            <v>Cardiovascular Disease</v>
          </cell>
          <cell r="E752">
            <v>45756754</v>
          </cell>
          <cell r="F752"/>
          <cell r="G752" t="str">
            <v>Cardiovascular Disease</v>
          </cell>
        </row>
        <row r="753">
          <cell r="D753" t="str">
            <v>Pulmonary/Critical Care</v>
          </cell>
          <cell r="E753">
            <v>38004472</v>
          </cell>
          <cell r="F753"/>
          <cell r="G753" t="str">
            <v>Pulmonary Disease</v>
          </cell>
        </row>
        <row r="754">
          <cell r="D754" t="str">
            <v>Sports Medicine</v>
          </cell>
          <cell r="E754">
            <v>903256</v>
          </cell>
          <cell r="F754"/>
          <cell r="G754" t="str">
            <v>Sports Medicine</v>
          </cell>
        </row>
        <row r="755">
          <cell r="D755" t="str">
            <v>Psychiatry</v>
          </cell>
          <cell r="E755">
            <v>38004469</v>
          </cell>
          <cell r="F755"/>
          <cell r="G755" t="str">
            <v>Psychiatry</v>
          </cell>
        </row>
        <row r="756">
          <cell r="D756" t="str">
            <v>Surgical Critical Care</v>
          </cell>
          <cell r="E756">
            <v>45756829</v>
          </cell>
          <cell r="F756"/>
          <cell r="G756" t="str">
            <v>Surgical Critical Care</v>
          </cell>
        </row>
        <row r="757">
          <cell r="D757" t="str">
            <v>Rehabilitation</v>
          </cell>
          <cell r="E757">
            <v>44777809</v>
          </cell>
          <cell r="F757"/>
          <cell r="G757" t="str">
            <v>Rehabilitation</v>
          </cell>
        </row>
        <row r="758">
          <cell r="D758" t="str">
            <v>Otolaryngology</v>
          </cell>
          <cell r="E758">
            <v>38004449</v>
          </cell>
          <cell r="F758"/>
          <cell r="G758" t="str">
            <v>Otolaryngology</v>
          </cell>
        </row>
        <row r="759">
          <cell r="D759" t="str">
            <v>Vascular Surgery</v>
          </cell>
          <cell r="E759">
            <v>38004496</v>
          </cell>
          <cell r="F759"/>
          <cell r="G759" t="str">
            <v>Vascular Surgery</v>
          </cell>
        </row>
        <row r="760">
          <cell r="D760" t="str">
            <v>Hematology/Medical Oncology</v>
          </cell>
          <cell r="E760">
            <v>38004502</v>
          </cell>
          <cell r="F760"/>
          <cell r="G760" t="str">
            <v>Hematology/Oncology</v>
          </cell>
        </row>
        <row r="761">
          <cell r="D761" t="str">
            <v>Transplant Surgery</v>
          </cell>
          <cell r="E761">
            <v>38003827</v>
          </cell>
          <cell r="F761"/>
          <cell r="G761" t="str">
            <v>Transplant Surgery</v>
          </cell>
        </row>
        <row r="762">
          <cell r="D762" t="str">
            <v>Nutrition</v>
          </cell>
          <cell r="E762">
            <v>38004694</v>
          </cell>
          <cell r="F762"/>
          <cell r="G762" t="str">
            <v>Registered Dietitian or Nutrition Professional</v>
          </cell>
        </row>
        <row r="763">
          <cell r="D763" t="str">
            <v>Allergy and Immunology</v>
          </cell>
          <cell r="E763">
            <v>38004448</v>
          </cell>
          <cell r="F763"/>
          <cell r="G763" t="str">
            <v>Allergy/Immunology</v>
          </cell>
        </row>
        <row r="764">
          <cell r="D764" t="str">
            <v>Pediatric Rheumatology</v>
          </cell>
          <cell r="E764">
            <v>45756818</v>
          </cell>
          <cell r="F764"/>
          <cell r="G764" t="str">
            <v>Pediatric Rheumatology</v>
          </cell>
        </row>
        <row r="765">
          <cell r="D765" t="str">
            <v>Thoracic Surgery</v>
          </cell>
          <cell r="E765">
            <v>38004473</v>
          </cell>
          <cell r="F765"/>
          <cell r="G765" t="str">
            <v>Thoracic Surgery</v>
          </cell>
        </row>
        <row r="766">
          <cell r="D766" t="str">
            <v>Allergy</v>
          </cell>
          <cell r="E766">
            <v>38003830</v>
          </cell>
          <cell r="F766"/>
          <cell r="G766" t="str">
            <v>Allergy and Immunology, Allergy</v>
          </cell>
        </row>
        <row r="767">
          <cell r="D767" t="str">
            <v>Dermatopathology</v>
          </cell>
          <cell r="E767">
            <v>45756767</v>
          </cell>
          <cell r="F767"/>
          <cell r="G767" t="str">
            <v>Dermatopathology</v>
          </cell>
        </row>
        <row r="768">
          <cell r="D768" t="str">
            <v>Anatomic And Clinical Pathology</v>
          </cell>
          <cell r="E768">
            <v>38003935</v>
          </cell>
          <cell r="F768"/>
          <cell r="G768" t="str">
            <v>Anatomic Pathology and Clinical Pathology</v>
          </cell>
        </row>
        <row r="769">
          <cell r="D769" t="str">
            <v>Radiation Oncology</v>
          </cell>
          <cell r="E769">
            <v>38004509</v>
          </cell>
          <cell r="F769"/>
          <cell r="G769" t="str">
            <v>Radiation Oncology</v>
          </cell>
        </row>
        <row r="770">
          <cell r="D770" t="str">
            <v>Infectious Disease</v>
          </cell>
          <cell r="E770">
            <v>38004484</v>
          </cell>
          <cell r="F770"/>
          <cell r="G770" t="str">
            <v>Infectious Disease</v>
          </cell>
        </row>
        <row r="771">
          <cell r="D771" t="str">
            <v>Pathology</v>
          </cell>
          <cell r="E771">
            <v>38004466</v>
          </cell>
          <cell r="F771"/>
          <cell r="G771" t="str">
            <v>Pathology</v>
          </cell>
        </row>
        <row r="772">
          <cell r="D772" t="str">
            <v>Physical Medicine &amp; Rehabilitation</v>
          </cell>
          <cell r="E772">
            <v>38004468</v>
          </cell>
          <cell r="F772"/>
          <cell r="G772" t="str">
            <v>Physical Medicine And Rehabilitation</v>
          </cell>
        </row>
        <row r="773">
          <cell r="D773" t="str">
            <v>Oral Pathology</v>
          </cell>
          <cell r="E773">
            <v>38003676</v>
          </cell>
          <cell r="F773"/>
          <cell r="G773" t="str">
            <v>Dental Oral and Maxillofacial Pathology</v>
          </cell>
        </row>
        <row r="774">
          <cell r="D774" t="str">
            <v>Pediatric Endocrinology</v>
          </cell>
          <cell r="E774">
            <v>45756809</v>
          </cell>
          <cell r="F774"/>
          <cell r="G774" t="str">
            <v>Pediatric Endocrinology</v>
          </cell>
        </row>
        <row r="775">
          <cell r="D775" t="str">
            <v>Colon and Rectal Surgery</v>
          </cell>
          <cell r="E775">
            <v>38004471</v>
          </cell>
          <cell r="F775"/>
          <cell r="G775" t="str">
            <v>Colorectal Surgery</v>
          </cell>
        </row>
        <row r="776">
          <cell r="D776" t="str">
            <v>Addiction Medicine</v>
          </cell>
          <cell r="E776">
            <v>38004498</v>
          </cell>
          <cell r="F776"/>
          <cell r="G776" t="str">
            <v>Addiction Medicine</v>
          </cell>
        </row>
        <row r="777">
          <cell r="D777" t="str">
            <v>Rheumatology</v>
          </cell>
          <cell r="E777">
            <v>38004491</v>
          </cell>
          <cell r="F777"/>
          <cell r="G777" t="str">
            <v>Rheumatology</v>
          </cell>
        </row>
        <row r="778">
          <cell r="D778" t="str">
            <v>Oncology</v>
          </cell>
          <cell r="E778">
            <v>38004507</v>
          </cell>
          <cell r="F778"/>
          <cell r="G778" t="str">
            <v>Medical Oncology</v>
          </cell>
        </row>
        <row r="779">
          <cell r="D779" t="str">
            <v>Pediatric Surgery</v>
          </cell>
          <cell r="E779">
            <v>45756819</v>
          </cell>
          <cell r="F779"/>
          <cell r="G779" t="str">
            <v>Pediatric Surgery</v>
          </cell>
        </row>
        <row r="780">
          <cell r="D780" t="str">
            <v>Vascular Neurology</v>
          </cell>
          <cell r="E780">
            <v>45756834</v>
          </cell>
          <cell r="F780"/>
          <cell r="G780" t="str">
            <v>Vascular Neurology</v>
          </cell>
        </row>
        <row r="781">
          <cell r="D781" t="str">
            <v>Pediatric Pulmonology</v>
          </cell>
          <cell r="E781">
            <v>45756815</v>
          </cell>
          <cell r="F781"/>
          <cell r="G781" t="str">
            <v>Pediatric Pulmonology</v>
          </cell>
        </row>
        <row r="782">
          <cell r="D782" t="str">
            <v>Medical Oncology</v>
          </cell>
          <cell r="E782">
            <v>38004507</v>
          </cell>
          <cell r="F782"/>
          <cell r="G782" t="str">
            <v>Medical Oncology</v>
          </cell>
        </row>
        <row r="783">
          <cell r="D783" t="str">
            <v>Pediatric Infectious Disease</v>
          </cell>
          <cell r="E783">
            <v>45756812</v>
          </cell>
          <cell r="F783"/>
          <cell r="G783" t="str">
            <v>Pediatric Infectious Disease</v>
          </cell>
        </row>
        <row r="784">
          <cell r="D784" t="str">
            <v>Neuro-Ophthalmology</v>
          </cell>
          <cell r="E784">
            <v>903241</v>
          </cell>
          <cell r="F784"/>
          <cell r="G784" t="str">
            <v>Neuro-Ophthalmology</v>
          </cell>
        </row>
        <row r="785">
          <cell r="D785" t="str">
            <v>Clinical Pathology</v>
          </cell>
          <cell r="E785">
            <v>45756797</v>
          </cell>
          <cell r="F785"/>
          <cell r="G785" t="str">
            <v>Pathology - Clinical</v>
          </cell>
        </row>
        <row r="786">
          <cell r="D786" t="str">
            <v>Optometry</v>
          </cell>
          <cell r="E786">
            <v>38004481</v>
          </cell>
          <cell r="F786"/>
          <cell r="G786" t="str">
            <v>Optometry</v>
          </cell>
        </row>
        <row r="787">
          <cell r="D787" t="str">
            <v>Hand Surgery</v>
          </cell>
          <cell r="E787">
            <v>38004480</v>
          </cell>
          <cell r="F787"/>
          <cell r="G787" t="str">
            <v>Hand Surgery</v>
          </cell>
        </row>
        <row r="788">
          <cell r="D788" t="str">
            <v>Social Work</v>
          </cell>
          <cell r="E788">
            <v>38004499</v>
          </cell>
          <cell r="F788"/>
          <cell r="G788" t="str">
            <v>Social Worker</v>
          </cell>
        </row>
        <row r="789">
          <cell r="D789" t="str">
            <v>Pediatric Emergency Medicine</v>
          </cell>
          <cell r="E789">
            <v>45756808</v>
          </cell>
          <cell r="F789"/>
          <cell r="G789" t="str">
            <v>Pediatric Emergency Medicine</v>
          </cell>
        </row>
        <row r="790">
          <cell r="D790" t="str">
            <v>Speech Pathology</v>
          </cell>
          <cell r="E790">
            <v>38004125</v>
          </cell>
          <cell r="F790"/>
          <cell r="G790" t="str">
            <v>Speech Language Pathologist</v>
          </cell>
        </row>
        <row r="791">
          <cell r="D791" t="str">
            <v>Pharmacist</v>
          </cell>
          <cell r="E791">
            <v>38003810</v>
          </cell>
          <cell r="F791"/>
          <cell r="G791" t="str">
            <v>Pharmacist</v>
          </cell>
        </row>
        <row r="792">
          <cell r="D792" t="str">
            <v>Pain Medicine</v>
          </cell>
          <cell r="E792">
            <v>706408</v>
          </cell>
          <cell r="F792"/>
          <cell r="G792" t="str">
            <v>Pain Medicine</v>
          </cell>
        </row>
        <row r="793">
          <cell r="D793" t="str">
            <v>Child and Adolescent Psychiatry</v>
          </cell>
          <cell r="E793">
            <v>45756756</v>
          </cell>
          <cell r="F793"/>
          <cell r="G793" t="str">
            <v>Child and Adolescent Psychiatry</v>
          </cell>
        </row>
        <row r="794">
          <cell r="D794" t="str">
            <v>Hematology</v>
          </cell>
          <cell r="E794">
            <v>38004501</v>
          </cell>
          <cell r="F794"/>
          <cell r="G794" t="str">
            <v>Hematology</v>
          </cell>
        </row>
        <row r="795">
          <cell r="D795" t="str">
            <v>Musculoskeletal Radiology</v>
          </cell>
          <cell r="E795">
            <v>38003998</v>
          </cell>
          <cell r="F795"/>
          <cell r="G795" t="str">
            <v>Radiology, Body Imaging</v>
          </cell>
        </row>
        <row r="796">
          <cell r="D796" t="str">
            <v>Medical Genetics</v>
          </cell>
          <cell r="E796">
            <v>45756781</v>
          </cell>
          <cell r="F796"/>
          <cell r="G796" t="str">
            <v>Medical Biochemical Genetics</v>
          </cell>
        </row>
        <row r="797">
          <cell r="D797" t="str">
            <v>Pediatric Physical Medicine and Rehabilitation</v>
          </cell>
          <cell r="E797">
            <v>45756817</v>
          </cell>
          <cell r="F797"/>
          <cell r="G797" t="str">
            <v>Pediatric Rehabilitation Medicine</v>
          </cell>
        </row>
        <row r="798">
          <cell r="D798" t="str">
            <v>Lactation Services</v>
          </cell>
          <cell r="E798">
            <v>38003802</v>
          </cell>
          <cell r="F798"/>
          <cell r="G798" t="str">
            <v>Lactation Consultant</v>
          </cell>
        </row>
        <row r="799">
          <cell r="D799" t="str">
            <v>Pediatric Hematology-Oncology</v>
          </cell>
          <cell r="E799">
            <v>45756811</v>
          </cell>
          <cell r="F799"/>
          <cell r="G799" t="str">
            <v>Pediatric Hematology-Oncology</v>
          </cell>
        </row>
        <row r="800">
          <cell r="D800" t="str">
            <v>Mental Health Counseling</v>
          </cell>
          <cell r="E800">
            <v>2795836</v>
          </cell>
          <cell r="F800"/>
          <cell r="G800" t="str">
            <v>Mental Health, Counseling
 Note: Domain is Procedure</v>
          </cell>
        </row>
        <row r="801">
          <cell r="D801" t="str">
            <v>Audiology</v>
          </cell>
          <cell r="E801">
            <v>38004489</v>
          </cell>
          <cell r="F801"/>
          <cell r="G801" t="str">
            <v>Audiology</v>
          </cell>
        </row>
        <row r="802">
          <cell r="D802" t="str">
            <v>Pediatric Genetics</v>
          </cell>
          <cell r="E802">
            <v>4171245</v>
          </cell>
          <cell r="F802"/>
          <cell r="G802" t="str">
            <v>Pediatric genetics
 Note: Domain is Observation</v>
          </cell>
        </row>
        <row r="803">
          <cell r="D803" t="str">
            <v>Vascular &amp; Interventional Radiology</v>
          </cell>
          <cell r="E803">
            <v>45756833</v>
          </cell>
          <cell r="F803"/>
          <cell r="G803" t="str">
            <v>Vascular and Interventional Radiology</v>
          </cell>
        </row>
        <row r="804">
          <cell r="D804" t="str">
            <v>Geriatric Medicine</v>
          </cell>
          <cell r="E804">
            <v>38004478</v>
          </cell>
          <cell r="F804"/>
          <cell r="G804" t="str">
            <v>Geriatric Medicine</v>
          </cell>
        </row>
        <row r="805">
          <cell r="D805" t="str">
            <v>Radiologist Assistant</v>
          </cell>
          <cell r="E805">
            <v>38004129</v>
          </cell>
          <cell r="F805"/>
          <cell r="G805" t="str">
            <v>Radiology Practitioner Assistant</v>
          </cell>
        </row>
        <row r="806">
          <cell r="D806" t="str">
            <v>Hospice &amp; Palliative Medicine</v>
          </cell>
          <cell r="E806">
            <v>45756777</v>
          </cell>
          <cell r="F806"/>
          <cell r="G806" t="str">
            <v>Hospice and Palliative Medicine</v>
          </cell>
        </row>
        <row r="807">
          <cell r="D807" t="str">
            <v>Chiropractic Medicine</v>
          </cell>
          <cell r="E807">
            <v>706459</v>
          </cell>
          <cell r="F807"/>
          <cell r="G807" t="str">
            <v>Chiropractic medicine
 Note: Domain is Meas Value</v>
          </cell>
        </row>
        <row r="808">
          <cell r="D808" t="str">
            <v>Physical Therapy</v>
          </cell>
          <cell r="E808">
            <v>36310680</v>
          </cell>
          <cell r="F808"/>
          <cell r="G808" t="str">
            <v>Physical Therapy
 Note: Domain is Meas Value</v>
          </cell>
        </row>
        <row r="809">
          <cell r="D809" t="str">
            <v>Nurse Midwife</v>
          </cell>
          <cell r="E809">
            <v>38004482</v>
          </cell>
          <cell r="F809"/>
          <cell r="G809" t="str">
            <v>Certified Nurse Midwife</v>
          </cell>
        </row>
        <row r="810">
          <cell r="D810" t="str">
            <v>Pediatric Rehabilitation</v>
          </cell>
          <cell r="E810">
            <v>0</v>
          </cell>
          <cell r="F810"/>
          <cell r="G810"/>
        </row>
        <row r="811">
          <cell r="D811" t="str">
            <v>Urgent Care</v>
          </cell>
          <cell r="E811">
            <v>21499406</v>
          </cell>
          <cell r="F811"/>
          <cell r="G811" t="str">
            <v>Urgent Care
 Note: Domain is Meas Value</v>
          </cell>
        </row>
        <row r="812">
          <cell r="D812" t="str">
            <v>Addiction Psychiatry</v>
          </cell>
          <cell r="E812">
            <v>38003991</v>
          </cell>
          <cell r="F812"/>
          <cell r="G812" t="str">
            <v>Addiction Psychiatry</v>
          </cell>
        </row>
        <row r="813">
          <cell r="D813" t="str">
            <v>Occupational Therapy</v>
          </cell>
          <cell r="E813">
            <v>38004492</v>
          </cell>
          <cell r="F813"/>
          <cell r="G813" t="str">
            <v>Occupational Therapy</v>
          </cell>
        </row>
        <row r="814">
          <cell r="D814" t="str">
            <v>Interventional Cardiology</v>
          </cell>
          <cell r="E814">
            <v>903276</v>
          </cell>
          <cell r="F814"/>
          <cell r="G814" t="str">
            <v>Interventional Cardiology</v>
          </cell>
        </row>
        <row r="815">
          <cell r="D815" t="str">
            <v>Minimally Invasive Surgery</v>
          </cell>
          <cell r="E815">
            <v>0</v>
          </cell>
          <cell r="F815"/>
          <cell r="G815"/>
        </row>
        <row r="816">
          <cell r="D816" t="str">
            <v>Gynecologic Oncology</v>
          </cell>
          <cell r="E816">
            <v>38004513</v>
          </cell>
          <cell r="F816"/>
          <cell r="G816" t="str">
            <v>Gynecology/Oncology</v>
          </cell>
        </row>
        <row r="817">
          <cell r="D817" t="str">
            <v>Pediatric Gastroenterology</v>
          </cell>
          <cell r="E817">
            <v>45756810</v>
          </cell>
          <cell r="F817"/>
          <cell r="G817" t="str">
            <v>Pediatric Gastroenterology</v>
          </cell>
        </row>
        <row r="818">
          <cell r="D818" t="str">
            <v>Clinical Cardiac Electrophysiology</v>
          </cell>
          <cell r="E818">
            <v>903274</v>
          </cell>
          <cell r="F818"/>
          <cell r="G818" t="str">
            <v>Clinical Cardiac Electrophysiology</v>
          </cell>
        </row>
        <row r="819">
          <cell r="D819" t="str">
            <v>Pediatric Hematology</v>
          </cell>
          <cell r="E819">
            <v>45756811</v>
          </cell>
          <cell r="F819"/>
          <cell r="G819" t="str">
            <v>Pediatric Hematology-Oncology</v>
          </cell>
        </row>
        <row r="820">
          <cell r="D820" t="str">
            <v>Congential Heart Surgery</v>
          </cell>
          <cell r="E820">
            <v>45756765</v>
          </cell>
          <cell r="F820"/>
          <cell r="G820" t="str">
            <v>Congenital Cardiac Surgery</v>
          </cell>
        </row>
        <row r="821">
          <cell r="D821" t="str">
            <v>Home Health Services</v>
          </cell>
          <cell r="E821">
            <v>38004436</v>
          </cell>
          <cell r="F821"/>
          <cell r="G821" t="str">
            <v>Home Health Aide</v>
          </cell>
        </row>
        <row r="822">
          <cell r="D822" t="str">
            <v>Child Neurology</v>
          </cell>
          <cell r="E822">
            <v>45756788</v>
          </cell>
          <cell r="F822"/>
          <cell r="G822" t="str">
            <v>Neurology with Special Qualification in Child Neurology</v>
          </cell>
        </row>
        <row r="823">
          <cell r="D823" t="str">
            <v>Pedodontics</v>
          </cell>
          <cell r="E823">
            <v>38003677</v>
          </cell>
          <cell r="F823"/>
          <cell r="G823" t="str">
            <v>Pediatric Dentistry</v>
          </cell>
        </row>
        <row r="824">
          <cell r="D824" t="str">
            <v>Oral And Maxillofacial Radiology</v>
          </cell>
          <cell r="E824">
            <v>38003681</v>
          </cell>
          <cell r="F824"/>
          <cell r="G824" t="str">
            <v>Dental Oral and Maxillofacial Radiology</v>
          </cell>
        </row>
        <row r="825">
          <cell r="D825" t="str">
            <v>Hospice Services</v>
          </cell>
          <cell r="E825">
            <v>45879323</v>
          </cell>
          <cell r="F825"/>
          <cell r="G825" t="str">
            <v>Hospice care
 Note: Domain is Meas Value</v>
          </cell>
        </row>
        <row r="826">
          <cell r="D826" t="str">
            <v>Anatomic Pathology</v>
          </cell>
          <cell r="E826">
            <v>45756795</v>
          </cell>
          <cell r="F826"/>
          <cell r="G826" t="str">
            <v>Pathology - Anatomic</v>
          </cell>
        </row>
        <row r="827">
          <cell r="D827" t="str">
            <v>Registered Dietitian</v>
          </cell>
          <cell r="E827">
            <v>38003690</v>
          </cell>
          <cell r="F827"/>
          <cell r="G827" t="str">
            <v>Registered Dietitian</v>
          </cell>
        </row>
        <row r="828">
          <cell r="D828" t="str">
            <v>Pediatrics Developmental and Behavioral</v>
          </cell>
          <cell r="E828">
            <v>45756768</v>
          </cell>
          <cell r="F828"/>
          <cell r="G828" t="str">
            <v>Developmental-Behavioral Pediatrics</v>
          </cell>
        </row>
        <row r="829">
          <cell r="D829" t="str">
            <v>Respiratory Therapy</v>
          </cell>
          <cell r="E829">
            <v>4203780</v>
          </cell>
          <cell r="F829"/>
          <cell r="G829" t="str">
            <v>Respiratory therapy
 Note: Domain is Procedure</v>
          </cell>
        </row>
        <row r="830">
          <cell r="D830" t="str">
            <v>Public Health &amp; Preventative Med</v>
          </cell>
          <cell r="E830">
            <v>45756824</v>
          </cell>
          <cell r="F830"/>
          <cell r="G830" t="str">
            <v>Public Health and General Preventive Medicine</v>
          </cell>
        </row>
        <row r="831">
          <cell r="D831" t="str">
            <v>Vitreoretinal</v>
          </cell>
          <cell r="E831">
            <v>4225185</v>
          </cell>
          <cell r="F831"/>
          <cell r="G831" t="str">
            <v>Vitreo-retinal surgery
 Note: Domain is Observation</v>
          </cell>
        </row>
        <row r="832">
          <cell r="D832" t="str">
            <v>Pediatric Neurosurgery</v>
          </cell>
          <cell r="E832">
            <v>44777757</v>
          </cell>
          <cell r="F832"/>
          <cell r="G832" t="str">
            <v>Paediatric Neurosurgery</v>
          </cell>
        </row>
        <row r="833">
          <cell r="D833" t="str">
            <v>Gastroenterology Advanced Endoscopy</v>
          </cell>
          <cell r="E833">
            <v>3034228</v>
          </cell>
          <cell r="F833"/>
          <cell r="G833" t="str">
            <v>Gastroenterology endoscopy studies (set)
 Note: Domain is Observation</v>
          </cell>
        </row>
        <row r="834">
          <cell r="D834" t="str">
            <v>Sleep Medicine</v>
          </cell>
          <cell r="E834">
            <v>903275</v>
          </cell>
          <cell r="F834"/>
          <cell r="G834" t="str">
            <v>Sleep Medicine</v>
          </cell>
        </row>
        <row r="835">
          <cell r="D835" t="str">
            <v>Prosthodontics</v>
          </cell>
          <cell r="E835">
            <v>903260</v>
          </cell>
          <cell r="F835"/>
          <cell r="G835" t="str">
            <v>Prosthodontics</v>
          </cell>
        </row>
        <row r="836">
          <cell r="D836" t="str">
            <v>Pediatric Anesthesia</v>
          </cell>
          <cell r="E836">
            <v>45756804</v>
          </cell>
          <cell r="F836"/>
          <cell r="G836" t="str">
            <v>Pediatric Anesthesiology</v>
          </cell>
        </row>
        <row r="837">
          <cell r="D837" t="str">
            <v>Pediatric Nephrology</v>
          </cell>
          <cell r="E837">
            <v>45756813</v>
          </cell>
          <cell r="F837"/>
          <cell r="G837" t="str">
            <v>Pediatric Nephrology</v>
          </cell>
        </row>
        <row r="838">
          <cell r="D838" t="str">
            <v>Occupational Medicine</v>
          </cell>
          <cell r="E838">
            <v>44777713</v>
          </cell>
          <cell r="F838"/>
          <cell r="G838" t="str">
            <v>Occupational Medicine</v>
          </cell>
        </row>
        <row r="839">
          <cell r="D839" t="str">
            <v>Burns</v>
          </cell>
          <cell r="E839">
            <v>44777674</v>
          </cell>
          <cell r="F839"/>
          <cell r="G839" t="str">
            <v>Burn care</v>
          </cell>
        </row>
        <row r="840">
          <cell r="D840" t="str">
            <v>Pediatric Allergy and Immunology</v>
          </cell>
          <cell r="E840">
            <v>38003947</v>
          </cell>
          <cell r="F840"/>
          <cell r="G840" t="str">
            <v>Pediatric Allergy/Immunology</v>
          </cell>
        </row>
        <row r="841">
          <cell r="D841" t="str">
            <v>Obstetrics</v>
          </cell>
          <cell r="E841">
            <v>38003905</v>
          </cell>
          <cell r="F841"/>
          <cell r="G841" t="str">
            <v>Obstetrics</v>
          </cell>
        </row>
        <row r="842">
          <cell r="D842" t="str">
            <v>Retina Ophthalmology</v>
          </cell>
          <cell r="E842">
            <v>903239</v>
          </cell>
          <cell r="F842"/>
          <cell r="G842" t="str">
            <v>Retina Ophthalmology</v>
          </cell>
        </row>
        <row r="843">
          <cell r="D843" t="str">
            <v>Lab</v>
          </cell>
          <cell r="E843">
            <v>32856</v>
          </cell>
          <cell r="F843"/>
          <cell r="G843" t="str">
            <v>Lab
 Note: Type Concept</v>
          </cell>
        </row>
        <row r="844">
          <cell r="D844" t="str">
            <v>Maternal and Fetal Medicine</v>
          </cell>
          <cell r="E844">
            <v>45756780</v>
          </cell>
          <cell r="F844"/>
          <cell r="G844" t="str">
            <v>Maternal and Fetal Medicine</v>
          </cell>
        </row>
        <row r="845">
          <cell r="D845" t="str">
            <v>Reproductive Endocrinology and Infertility</v>
          </cell>
          <cell r="E845">
            <v>45756826</v>
          </cell>
          <cell r="F845"/>
          <cell r="G845" t="str">
            <v>Reproductive Endocrinology/Infertility</v>
          </cell>
        </row>
        <row r="846">
          <cell r="D846" t="str">
            <v>Pediatric Orthopedic Surgery</v>
          </cell>
          <cell r="E846">
            <v>38003909</v>
          </cell>
          <cell r="F846"/>
          <cell r="G846" t="str">
            <v>Pediatric Orthopaedic Surgery</v>
          </cell>
        </row>
        <row r="847">
          <cell r="D847" t="str">
            <v>Clinical Neurophysiology</v>
          </cell>
          <cell r="E847">
            <v>45756763</v>
          </cell>
          <cell r="F847"/>
          <cell r="G847" t="str">
            <v>Clinical Neurophysiology</v>
          </cell>
        </row>
        <row r="848">
          <cell r="D848" t="str">
            <v>Pediatric Otolaryngology</v>
          </cell>
          <cell r="E848">
            <v>45756814</v>
          </cell>
          <cell r="F848"/>
          <cell r="G848" t="str">
            <v>Pediatric Otolaryngology</v>
          </cell>
        </row>
        <row r="849">
          <cell r="D849" t="str">
            <v>Neuroradiology</v>
          </cell>
          <cell r="E849">
            <v>45756791</v>
          </cell>
          <cell r="F849"/>
          <cell r="G849" t="str">
            <v>Neuroradiology</v>
          </cell>
        </row>
        <row r="850">
          <cell r="D850" t="str">
            <v>Advanced Heart Failure &amp; Heart Transplant</v>
          </cell>
          <cell r="E850">
            <v>903279</v>
          </cell>
          <cell r="F850"/>
          <cell r="G850" t="str">
            <v>Advanced Heart Failure and Transplant Cardiology</v>
          </cell>
        </row>
        <row r="851">
          <cell r="D851" t="str">
            <v>Behavioral Neurology</v>
          </cell>
          <cell r="E851">
            <v>0</v>
          </cell>
          <cell r="F851"/>
          <cell r="G851"/>
        </row>
        <row r="852">
          <cell r="D852" t="str">
            <v>Genetic Counselor</v>
          </cell>
          <cell r="E852">
            <v>38003776</v>
          </cell>
          <cell r="F852"/>
          <cell r="G852" t="str">
            <v>Genetic Counselor</v>
          </cell>
        </row>
        <row r="853">
          <cell r="D853" t="str">
            <v>Pediatric Dentistry</v>
          </cell>
          <cell r="E853">
            <v>38003677</v>
          </cell>
          <cell r="F853"/>
          <cell r="G853" t="str">
            <v>Pediatric Dentistry</v>
          </cell>
        </row>
        <row r="854">
          <cell r="D854" t="str">
            <v>Neuropsychology</v>
          </cell>
          <cell r="E854">
            <v>706339</v>
          </cell>
          <cell r="F854"/>
          <cell r="G854" t="str">
            <v>Neuropsychology
 Note: Domain is Meas Value</v>
          </cell>
        </row>
        <row r="855">
          <cell r="D855" t="str">
            <v>Adolescent Medicine</v>
          </cell>
          <cell r="E855">
            <v>45756747</v>
          </cell>
          <cell r="F855"/>
          <cell r="G855" t="str">
            <v>Adolescent Medicine</v>
          </cell>
        </row>
        <row r="856">
          <cell r="D856" t="str">
            <v>Gynecology</v>
          </cell>
          <cell r="E856">
            <v>38003902</v>
          </cell>
          <cell r="F856"/>
          <cell r="G856" t="str">
            <v>Gynecology</v>
          </cell>
        </row>
        <row r="857">
          <cell r="D857" t="str">
            <v>Clinical Genetics</v>
          </cell>
          <cell r="E857">
            <v>45756760</v>
          </cell>
          <cell r="F857"/>
          <cell r="G857" t="str">
            <v>Clinical Genetics (MD)</v>
          </cell>
        </row>
        <row r="858">
          <cell r="D858" t="str">
            <v>Cornea</v>
          </cell>
          <cell r="E858">
            <v>903243</v>
          </cell>
          <cell r="F858"/>
          <cell r="G858" t="str">
            <v>Cornea and External Ophthalmology</v>
          </cell>
        </row>
        <row r="859">
          <cell r="D859" t="str">
            <v>Physical Therapy Assistant</v>
          </cell>
          <cell r="E859">
            <v>21499432</v>
          </cell>
          <cell r="F859"/>
          <cell r="G859" t="str">
            <v>Physical therapist assistant
 Note: Domain is Meas Value</v>
          </cell>
        </row>
        <row r="860">
          <cell r="D860" t="str">
            <v>Pallative Care</v>
          </cell>
          <cell r="E860">
            <v>4014023</v>
          </cell>
          <cell r="F860"/>
          <cell r="G860" t="str">
            <v>Palliative care
 Note: Domain is Observation</v>
          </cell>
        </row>
        <row r="861">
          <cell r="D861" t="str">
            <v>Musculoskeletal Oncology</v>
          </cell>
          <cell r="E861">
            <v>0</v>
          </cell>
          <cell r="F861"/>
          <cell r="G861"/>
        </row>
        <row r="862">
          <cell r="D862" t="str">
            <v>Intensive Care</v>
          </cell>
          <cell r="E862">
            <v>32037</v>
          </cell>
          <cell r="F862"/>
          <cell r="G862" t="str">
            <v>Intensive care
 Note: Domain is Visit</v>
          </cell>
        </row>
        <row r="863">
          <cell r="D863" t="str">
            <v>Immunology</v>
          </cell>
          <cell r="E863">
            <v>38003831</v>
          </cell>
          <cell r="F863"/>
          <cell r="G863" t="str">
            <v>Allergy and Immunology, Clinical and Laboratory Immunology</v>
          </cell>
        </row>
        <row r="864">
          <cell r="D864" t="str">
            <v>Pastoral Care</v>
          </cell>
          <cell r="E864">
            <v>4022637</v>
          </cell>
          <cell r="F864"/>
          <cell r="G864" t="str">
            <v>Pastoral care
 Note: Domain is Observation</v>
          </cell>
        </row>
        <row r="865">
          <cell r="D865" t="str">
            <v>Preventative Medicine</v>
          </cell>
          <cell r="E865">
            <v>38004503</v>
          </cell>
          <cell r="F865"/>
          <cell r="G865" t="str">
            <v>Preventive medicine</v>
          </cell>
        </row>
        <row r="866">
          <cell r="D866" t="str">
            <v>Cardiac Rehabilitation</v>
          </cell>
          <cell r="E866">
            <v>4209116</v>
          </cell>
          <cell r="F866"/>
          <cell r="G866" t="str">
            <v>Cardiac rehabilitation
 Note: Domain is Observation</v>
          </cell>
        </row>
        <row r="867">
          <cell r="D867" t="str">
            <v>Oculoplastics Ophthalmology</v>
          </cell>
          <cell r="E867">
            <v>903244</v>
          </cell>
          <cell r="F867"/>
          <cell r="G867" t="str">
            <v>Ophthalmic Plastic and Reconstructive Surgery</v>
          </cell>
        </row>
        <row r="868">
          <cell r="D868" t="str">
            <v>Nuclear Medicine</v>
          </cell>
          <cell r="E868">
            <v>38004476</v>
          </cell>
          <cell r="F868"/>
          <cell r="G868" t="str">
            <v>Nuclear Medicine</v>
          </cell>
        </row>
        <row r="869">
          <cell r="D869" t="str">
            <v>Gerontology</v>
          </cell>
          <cell r="E869">
            <v>46238108</v>
          </cell>
          <cell r="F869"/>
          <cell r="G869" t="str">
            <v>Geriatric/Gerontology
 Note: Domain is Meas Value</v>
          </cell>
        </row>
        <row r="870">
          <cell r="D870" t="str">
            <v>Pediatric Immunology</v>
          </cell>
          <cell r="E870">
            <v>4303816</v>
          </cell>
          <cell r="F870"/>
          <cell r="G870" t="str">
            <v>Pediatric immunology
 Note: Domain is Observation</v>
          </cell>
        </row>
        <row r="871">
          <cell r="D871" t="str">
            <v>Behavioral Health</v>
          </cell>
          <cell r="E871">
            <v>762450</v>
          </cell>
          <cell r="F871"/>
          <cell r="G871" t="str">
            <v>Behavioral Health
 Note: Domain is Observation</v>
          </cell>
        </row>
        <row r="872">
          <cell r="D872" t="str">
            <v>Dialysis</v>
          </cell>
          <cell r="E872">
            <v>4032243</v>
          </cell>
          <cell r="F872"/>
          <cell r="G872" t="str">
            <v>Dialysis procedure
 NoteL Domain is Procedure</v>
          </cell>
        </row>
        <row r="873">
          <cell r="D873" t="str">
            <v>Transplant Hepatology</v>
          </cell>
          <cell r="E873">
            <v>45756831</v>
          </cell>
          <cell r="F873"/>
          <cell r="G873" t="str">
            <v>Transplant Hepatology</v>
          </cell>
        </row>
        <row r="874">
          <cell r="D874" t="str">
            <v>Acupuncture</v>
          </cell>
          <cell r="E874">
            <v>4260518</v>
          </cell>
          <cell r="F874"/>
          <cell r="G874" t="str">
            <v>Acupuncture
 Note: Domain is Procedure</v>
          </cell>
        </row>
        <row r="875">
          <cell r="D875" t="str">
            <v>Neurotology</v>
          </cell>
          <cell r="E875">
            <v>45756792</v>
          </cell>
          <cell r="F875"/>
          <cell r="G875" t="str">
            <v>Neurotology</v>
          </cell>
        </row>
        <row r="876">
          <cell r="D876" t="str">
            <v>Surgical Pathology</v>
          </cell>
          <cell r="E876">
            <v>45769515</v>
          </cell>
          <cell r="F876"/>
          <cell r="G876" t="str">
            <v>Surgical pathology service
 Note: Domain is Observation</v>
          </cell>
        </row>
        <row r="877">
          <cell r="D877" t="str">
            <v>Pediatric Urology</v>
          </cell>
          <cell r="E877">
            <v>45756821</v>
          </cell>
          <cell r="F877"/>
          <cell r="G877" t="str">
            <v>Pediatric Urology</v>
          </cell>
        </row>
        <row r="878">
          <cell r="D878" t="str">
            <v>Marriage &amp; Family Therapy</v>
          </cell>
          <cell r="E878">
            <v>38003659</v>
          </cell>
          <cell r="F878"/>
          <cell r="G878" t="str">
            <v>Marriage and Family Therapist</v>
          </cell>
        </row>
        <row r="879">
          <cell r="D879" t="str">
            <v>MOHS Surgery</v>
          </cell>
          <cell r="E879">
            <v>4167550</v>
          </cell>
          <cell r="F879"/>
          <cell r="G879" t="str">
            <v>Mohs surgery
 Note: Domain is Procedure</v>
          </cell>
        </row>
        <row r="880">
          <cell r="D880" t="str">
            <v>Neuropathology</v>
          </cell>
          <cell r="E880">
            <v>45756790</v>
          </cell>
          <cell r="F880"/>
          <cell r="G880" t="str">
            <v>Neuropathology</v>
          </cell>
        </row>
        <row r="881">
          <cell r="D881" t="str">
            <v>Surgical Oncology</v>
          </cell>
          <cell r="E881">
            <v>38004508</v>
          </cell>
          <cell r="F881"/>
          <cell r="G881" t="str">
            <v>Surgical Oncology</v>
          </cell>
        </row>
        <row r="882">
          <cell r="D882" t="str">
            <v>Regional Anesthesia</v>
          </cell>
          <cell r="E882">
            <v>4100052</v>
          </cell>
          <cell r="F882"/>
          <cell r="G882" t="str">
            <v>Regional Anesthesia
 Note: Domain is Procedure</v>
          </cell>
        </row>
        <row r="883">
          <cell r="D883" t="str">
            <v>R SH IP UF RASS SEDATION SCALE</v>
          </cell>
          <cell r="E883">
            <v>36684829</v>
          </cell>
          <cell r="F883"/>
          <cell r="G883" t="str">
            <v>Richmond agitation-sedation scale</v>
          </cell>
        </row>
        <row r="884">
          <cell r="D884" t="str">
            <v>R SH IP RIKER SEDATION SCALE</v>
          </cell>
          <cell r="E884">
            <v>2000000007</v>
          </cell>
          <cell r="F884"/>
          <cell r="G884" t="str">
            <v>RIKER Sedation-Agitation Scale</v>
          </cell>
        </row>
        <row r="885">
          <cell r="D885" t="str">
            <v>rass_4</v>
          </cell>
          <cell r="E885">
            <v>2000000008</v>
          </cell>
          <cell r="F885"/>
          <cell r="G885" t="str">
            <v>Combative</v>
          </cell>
        </row>
        <row r="886">
          <cell r="D886" t="str">
            <v>rass_3</v>
          </cell>
          <cell r="E886">
            <v>2000000009</v>
          </cell>
          <cell r="F886"/>
          <cell r="G886" t="str">
            <v>Very agitation</v>
          </cell>
        </row>
        <row r="887">
          <cell r="D887" t="str">
            <v>rass_2</v>
          </cell>
          <cell r="E887">
            <v>2000000010</v>
          </cell>
          <cell r="F887"/>
          <cell r="G887" t="str">
            <v>Agitated</v>
          </cell>
        </row>
        <row r="888">
          <cell r="D888" t="str">
            <v>rass_1</v>
          </cell>
          <cell r="E888">
            <v>2000000011</v>
          </cell>
          <cell r="F888"/>
          <cell r="G888" t="str">
            <v>Restless</v>
          </cell>
        </row>
        <row r="889">
          <cell r="D889" t="str">
            <v>rass_0</v>
          </cell>
          <cell r="E889">
            <v>2000000012</v>
          </cell>
          <cell r="F889"/>
          <cell r="G889" t="str">
            <v>Alert and calm</v>
          </cell>
        </row>
        <row r="890">
          <cell r="D890" t="str">
            <v>rass_−1</v>
          </cell>
          <cell r="E890">
            <v>2000000013</v>
          </cell>
          <cell r="F890"/>
          <cell r="G890" t="str">
            <v>Drowsy</v>
          </cell>
        </row>
        <row r="891">
          <cell r="D891" t="str">
            <v>rass_−2</v>
          </cell>
          <cell r="E891">
            <v>2000000014</v>
          </cell>
          <cell r="F891"/>
          <cell r="G891" t="str">
            <v>Light sedation</v>
          </cell>
        </row>
        <row r="892">
          <cell r="D892" t="str">
            <v>rass_−3</v>
          </cell>
          <cell r="E892">
            <v>2000000015</v>
          </cell>
          <cell r="F892"/>
          <cell r="G892" t="str">
            <v>Moderate sedation</v>
          </cell>
        </row>
        <row r="893">
          <cell r="D893" t="str">
            <v>rass_−4</v>
          </cell>
          <cell r="E893">
            <v>2000000016</v>
          </cell>
          <cell r="F893"/>
          <cell r="G893" t="str">
            <v>Deep sedation</v>
          </cell>
        </row>
        <row r="894">
          <cell r="D894" t="str">
            <v>rass_−5</v>
          </cell>
          <cell r="E894">
            <v>2000000017</v>
          </cell>
          <cell r="F894"/>
          <cell r="G894" t="str">
            <v>Unarousable</v>
          </cell>
        </row>
        <row r="895">
          <cell r="D895" t="str">
            <v>riker_1</v>
          </cell>
          <cell r="E895">
            <v>2000000018</v>
          </cell>
          <cell r="F895"/>
          <cell r="G895" t="str">
            <v>Unarousable</v>
          </cell>
        </row>
        <row r="896">
          <cell r="D896" t="str">
            <v>riker_2</v>
          </cell>
          <cell r="E896">
            <v>2000000019</v>
          </cell>
          <cell r="F896"/>
          <cell r="G896" t="str">
            <v>Very sedated</v>
          </cell>
        </row>
        <row r="897">
          <cell r="D897" t="str">
            <v>riker_3</v>
          </cell>
          <cell r="E897">
            <v>2000000020</v>
          </cell>
          <cell r="F897"/>
          <cell r="G897" t="str">
            <v>Sedated</v>
          </cell>
        </row>
        <row r="898">
          <cell r="D898" t="str">
            <v>riker_4</v>
          </cell>
          <cell r="E898">
            <v>2000000021</v>
          </cell>
          <cell r="F898"/>
          <cell r="G898" t="str">
            <v>Calm and cooperative</v>
          </cell>
        </row>
        <row r="899">
          <cell r="D899" t="str">
            <v>riker_5</v>
          </cell>
          <cell r="E899">
            <v>2000000022</v>
          </cell>
          <cell r="F899"/>
          <cell r="G899" t="str">
            <v>Agitated</v>
          </cell>
        </row>
        <row r="900">
          <cell r="D900" t="str">
            <v>riker_6</v>
          </cell>
          <cell r="E900">
            <v>2000000023</v>
          </cell>
          <cell r="F900"/>
          <cell r="G900" t="str">
            <v>Very Agitated</v>
          </cell>
        </row>
        <row r="901">
          <cell r="D901" t="str">
            <v>riker_7</v>
          </cell>
          <cell r="E901">
            <v>2000000024</v>
          </cell>
          <cell r="F901"/>
          <cell r="G901" t="str">
            <v>Dangerous agitation</v>
          </cell>
        </row>
        <row r="902">
          <cell r="D902" t="str">
            <v>realm health literacy assesment</v>
          </cell>
          <cell r="E902">
            <v>762763</v>
          </cell>
          <cell r="F902"/>
          <cell r="G902" t="str">
            <v>Health literacy assessment</v>
          </cell>
        </row>
        <row r="903">
          <cell r="D903" t="str">
            <v>Adequate</v>
          </cell>
          <cell r="E903">
            <v>45878809</v>
          </cell>
          <cell r="F903"/>
          <cell r="G903" t="str">
            <v>Adequate</v>
          </cell>
        </row>
        <row r="904">
          <cell r="D904" t="str">
            <v>Limited</v>
          </cell>
          <cell r="E904">
            <v>45879350</v>
          </cell>
          <cell r="F904"/>
          <cell r="G904" t="str">
            <v>Limited</v>
          </cell>
        </row>
        <row r="905">
          <cell r="D905" t="str">
            <v>Temporarily unable to assess</v>
          </cell>
          <cell r="E905">
            <v>45877572</v>
          </cell>
          <cell r="F905"/>
          <cell r="G905" t="str">
            <v>Unable to assess</v>
          </cell>
        </row>
        <row r="906">
          <cell r="D906" t="str">
            <v>Unable to assess</v>
          </cell>
          <cell r="E906">
            <v>45877572</v>
          </cell>
          <cell r="F906"/>
          <cell r="G906" t="str">
            <v>Unable to assess</v>
          </cell>
        </row>
        <row r="907">
          <cell r="D907" t="str">
            <v>Limited English Proficiency/Non-English Speaking Patients</v>
          </cell>
          <cell r="E907">
            <v>36309759</v>
          </cell>
          <cell r="F907"/>
          <cell r="G907" t="str">
            <v xml:space="preserve"> Not proficient in English</v>
          </cell>
        </row>
        <row r="908">
          <cell r="D908" t="str">
            <v>Permanently unable to assess</v>
          </cell>
          <cell r="E908">
            <v>45877572</v>
          </cell>
          <cell r="F908"/>
          <cell r="G908" t="str">
            <v>Unable to assess</v>
          </cell>
        </row>
        <row r="909">
          <cell r="D909" t="str">
            <v>fio2</v>
          </cell>
          <cell r="E909">
            <v>4353936</v>
          </cell>
          <cell r="F909">
            <v>250774007</v>
          </cell>
          <cell r="G909" t="str">
            <v>Inspired oxygen concentration</v>
          </cell>
        </row>
        <row r="910">
          <cell r="D910" t="str">
            <v>tidal_volume</v>
          </cell>
          <cell r="E910">
            <v>4029625</v>
          </cell>
          <cell r="F910">
            <v>13621006</v>
          </cell>
          <cell r="G910" t="str">
            <v>Tidal volume</v>
          </cell>
        </row>
        <row r="911">
          <cell r="D911" t="str">
            <v>respiratory_rate</v>
          </cell>
          <cell r="E911">
            <v>4313591</v>
          </cell>
          <cell r="F911">
            <v>86290005</v>
          </cell>
          <cell r="G911" t="str">
            <v>Respiratory rate</v>
          </cell>
        </row>
        <row r="912">
          <cell r="D912" t="str">
            <v>pip</v>
          </cell>
          <cell r="E912">
            <v>4101694</v>
          </cell>
          <cell r="F912">
            <v>27913002</v>
          </cell>
          <cell r="G912" t="str">
            <v>Peak inspiratory pressure</v>
          </cell>
        </row>
        <row r="913">
          <cell r="D913" t="str">
            <v>peep</v>
          </cell>
          <cell r="E913">
            <v>4353713</v>
          </cell>
          <cell r="F913">
            <v>250854009</v>
          </cell>
          <cell r="G913" t="str">
            <v>Positive end expiratory pressure</v>
          </cell>
        </row>
        <row r="914">
          <cell r="D914" t="str">
            <v>adult_spont_resp_rate</v>
          </cell>
          <cell r="E914">
            <v>4154772</v>
          </cell>
          <cell r="F914">
            <v>271625008</v>
          </cell>
          <cell r="G914" t="str">
            <v>Rate of spontaneous respiration</v>
          </cell>
        </row>
        <row r="915">
          <cell r="D915" t="str">
            <v>adult_mech_resp_rate</v>
          </cell>
          <cell r="E915">
            <v>3043148</v>
          </cell>
          <cell r="F915" t="str">
            <v>33438-3</v>
          </cell>
          <cell r="G915" t="str">
            <v>Breath rate mechanical --on ventilator</v>
          </cell>
        </row>
        <row r="916">
          <cell r="D916" t="str">
            <v>o2_l_min</v>
          </cell>
          <cell r="E916">
            <v>4141684</v>
          </cell>
          <cell r="F916">
            <v>427081008</v>
          </cell>
          <cell r="G916" t="str">
            <v>Delivered oxygen flow rate</v>
          </cell>
        </row>
        <row r="917">
          <cell r="D917" t="str">
            <v>etco2</v>
          </cell>
          <cell r="E917">
            <v>4353938</v>
          </cell>
          <cell r="F917">
            <v>250784008</v>
          </cell>
          <cell r="G917" t="str">
            <v>End tidal carbon dioxide concentration</v>
          </cell>
        </row>
        <row r="918">
          <cell r="D918" t="str">
            <v>tidal_volume_exhaled</v>
          </cell>
          <cell r="E918">
            <v>44782827</v>
          </cell>
          <cell r="F918">
            <v>698824001</v>
          </cell>
          <cell r="G918" t="str">
            <v>Expiratory tidal volume</v>
          </cell>
        </row>
        <row r="919">
          <cell r="D919" t="str">
            <v>Estimated FiO2</v>
          </cell>
          <cell r="E919">
            <v>4353936</v>
          </cell>
          <cell r="F919">
            <v>250774007</v>
          </cell>
          <cell r="G919" t="str">
            <v>Inspired oxygen concentration</v>
          </cell>
        </row>
        <row r="920">
          <cell r="D920" t="str">
            <v>spo2</v>
          </cell>
          <cell r="E920">
            <v>4196147</v>
          </cell>
          <cell r="F920">
            <v>431314004</v>
          </cell>
          <cell r="G920" t="str">
            <v>Peripheral oxygen saturation</v>
          </cell>
        </row>
        <row r="921">
          <cell r="D921" t="str">
            <v>room air</v>
          </cell>
          <cell r="E921">
            <v>0</v>
          </cell>
          <cell r="F921"/>
        </row>
        <row r="922">
          <cell r="D922" t="str">
            <v>nasal cannula</v>
          </cell>
          <cell r="E922">
            <v>4224038</v>
          </cell>
          <cell r="F922"/>
          <cell r="G922" t="str">
            <v>Oxygen nasal cannula</v>
          </cell>
        </row>
        <row r="923">
          <cell r="D923" t="str">
            <v>ventilator</v>
          </cell>
          <cell r="E923">
            <v>40493026</v>
          </cell>
          <cell r="F923"/>
          <cell r="G923" t="str">
            <v>Mechanical ventilator</v>
          </cell>
        </row>
        <row r="924">
          <cell r="D924" t="str">
            <v>cpap</v>
          </cell>
          <cell r="E924">
            <v>2616666</v>
          </cell>
          <cell r="F924"/>
          <cell r="G924" t="str">
            <v>Continuous positive airway pressure (cpap) device</v>
          </cell>
        </row>
        <row r="925">
          <cell r="D925" t="str">
            <v>non-rebreather mask</v>
          </cell>
          <cell r="E925">
            <v>4145528</v>
          </cell>
          <cell r="F925"/>
          <cell r="G925" t="str">
            <v>Nonrebreather oxygen mask</v>
          </cell>
        </row>
        <row r="926">
          <cell r="D926" t="str">
            <v>trach mask</v>
          </cell>
          <cell r="E926">
            <v>45760219</v>
          </cell>
          <cell r="F926"/>
          <cell r="G926" t="str">
            <v>Tracheostomy mask, oxygen</v>
          </cell>
        </row>
        <row r="927">
          <cell r="D927" t="str">
            <v>aerosol mask</v>
          </cell>
          <cell r="E927">
            <v>4145694</v>
          </cell>
          <cell r="F927"/>
          <cell r="G927" t="str">
            <v>Aerosol oxygen mask</v>
          </cell>
        </row>
        <row r="928">
          <cell r="D928" t="str">
            <v>face tent</v>
          </cell>
          <cell r="E928">
            <v>2614929</v>
          </cell>
          <cell r="F928"/>
          <cell r="G928" t="str">
            <v>Face tent</v>
          </cell>
        </row>
        <row r="929">
          <cell r="D929" t="str">
            <v>other (comment)</v>
          </cell>
          <cell r="E929">
            <v>4080724</v>
          </cell>
          <cell r="F929"/>
          <cell r="G929" t="str">
            <v>Respiratory equipment</v>
          </cell>
        </row>
        <row r="930">
          <cell r="D930" t="str">
            <v>bipap</v>
          </cell>
          <cell r="E930">
            <v>45768222</v>
          </cell>
          <cell r="F930"/>
          <cell r="G930" t="str">
            <v>Continuous positive airway pressure/Bilevel positive airway pressure mask</v>
          </cell>
        </row>
        <row r="931">
          <cell r="D931" t="str">
            <v>venturi mask</v>
          </cell>
          <cell r="E931">
            <v>4322904</v>
          </cell>
          <cell r="F931"/>
          <cell r="G931" t="str">
            <v>Venturi mask</v>
          </cell>
        </row>
        <row r="932">
          <cell r="D932" t="str">
            <v>bvm (bag valve mask)</v>
          </cell>
          <cell r="E932">
            <v>4160626</v>
          </cell>
          <cell r="F932"/>
          <cell r="G932" t="str">
            <v>Ambu bag</v>
          </cell>
        </row>
        <row r="933">
          <cell r="D933" t="str">
            <v>t-piece</v>
          </cell>
          <cell r="E933">
            <v>4188570</v>
          </cell>
          <cell r="F933"/>
          <cell r="G933" t="str">
            <v>T piece without bag</v>
          </cell>
        </row>
        <row r="934">
          <cell r="D934" t="str">
            <v>blow-by</v>
          </cell>
          <cell r="E934">
            <v>4137849</v>
          </cell>
          <cell r="F934"/>
          <cell r="G934" t="str">
            <v>Blow by oxygen mask</v>
          </cell>
        </row>
        <row r="935">
          <cell r="D935" t="str">
            <v>high flow nasal cannula</v>
          </cell>
          <cell r="E935">
            <v>4139525</v>
          </cell>
          <cell r="F935"/>
          <cell r="G935" t="str">
            <v>High flow oxygen nasal cannula</v>
          </cell>
        </row>
        <row r="936">
          <cell r="D936" t="str">
            <v>oxyhood</v>
          </cell>
          <cell r="E936">
            <v>4145529</v>
          </cell>
          <cell r="F936"/>
          <cell r="G936" t="str">
            <v>Oxyhood</v>
          </cell>
        </row>
        <row r="937">
          <cell r="D937" t="str">
            <v>simple mask</v>
          </cell>
          <cell r="E937">
            <v>4126216</v>
          </cell>
          <cell r="F937"/>
          <cell r="G937" t="str">
            <v>Face mask</v>
          </cell>
        </row>
        <row r="938">
          <cell r="D938" t="str">
            <v>king tube</v>
          </cell>
          <cell r="E938">
            <v>45768215</v>
          </cell>
          <cell r="F938"/>
          <cell r="G938" t="str">
            <v>Laryngeal airway</v>
          </cell>
        </row>
        <row r="939">
          <cell r="D939" t="str">
            <v>transtracheal catheter</v>
          </cell>
          <cell r="E939">
            <v>4130254</v>
          </cell>
          <cell r="F939"/>
          <cell r="G939" t="str">
            <v>Transtracheal catheter</v>
          </cell>
        </row>
        <row r="940">
          <cell r="D940" t="str">
            <v>ett</v>
          </cell>
          <cell r="E940">
            <v>4097216</v>
          </cell>
          <cell r="F940"/>
          <cell r="G940" t="str">
            <v>Endotracheal tube</v>
          </cell>
        </row>
        <row r="941">
          <cell r="D941" t="str">
            <v>partial rebreather mask</v>
          </cell>
          <cell r="E941">
            <v>4138748</v>
          </cell>
          <cell r="F941"/>
          <cell r="G941" t="str">
            <v>Partial rebreather oxygen mask</v>
          </cell>
        </row>
        <row r="942">
          <cell r="D942" t="str">
            <v>oxyimiser</v>
          </cell>
          <cell r="E942">
            <v>4224038</v>
          </cell>
          <cell r="F942"/>
          <cell r="G942" t="str">
            <v>Oxygen nasal cannula</v>
          </cell>
        </row>
        <row r="943">
          <cell r="D943" t="str">
            <v>tracheostomy</v>
          </cell>
          <cell r="E943">
            <v>4044008</v>
          </cell>
          <cell r="F943"/>
          <cell r="G943" t="str">
            <v>Tracheostomy tube</v>
          </cell>
        </row>
        <row r="944">
          <cell r="D944" t="str">
            <v>lma</v>
          </cell>
          <cell r="E944">
            <v>4106029</v>
          </cell>
          <cell r="F944"/>
          <cell r="G944" t="str">
            <v>Laryngeal mask</v>
          </cell>
        </row>
        <row r="945">
          <cell r="D945" t="str">
            <v>other</v>
          </cell>
          <cell r="E945">
            <v>4080724</v>
          </cell>
          <cell r="F945"/>
          <cell r="G945" t="str">
            <v>Respiratory equipment</v>
          </cell>
        </row>
        <row r="946">
          <cell r="D946" t="str">
            <v>oscillator</v>
          </cell>
          <cell r="E946">
            <v>2616645</v>
          </cell>
          <cell r="F946"/>
          <cell r="G946" t="str">
            <v>High frequency chest wall oscillation system, includes all accessories and supplies, each</v>
          </cell>
        </row>
        <row r="947">
          <cell r="D947" t="str">
            <v>cricothyrotomy</v>
          </cell>
          <cell r="E947">
            <v>0</v>
          </cell>
          <cell r="F947"/>
        </row>
        <row r="948">
          <cell r="D948" t="str">
            <v>clean_etco2</v>
          </cell>
          <cell r="E948">
            <v>3035115</v>
          </cell>
          <cell r="F948"/>
          <cell r="G948" t="str">
            <v>Carbon dioxide [Partial pressure] in Exhaled gas by Calculated --at end expiration</v>
          </cell>
        </row>
        <row r="949">
          <cell r="D949" t="str">
            <v>clean_fio2</v>
          </cell>
          <cell r="E949">
            <v>4353936</v>
          </cell>
          <cell r="F949"/>
          <cell r="G949" t="str">
            <v>Inspired oxygen concentration</v>
          </cell>
        </row>
        <row r="950">
          <cell r="D950" t="str">
            <v>clean_o2_l_min</v>
          </cell>
          <cell r="E950">
            <v>4141684</v>
          </cell>
          <cell r="F950"/>
          <cell r="G950" t="str">
            <v>Delivered oxygen flow rate</v>
          </cell>
        </row>
        <row r="951">
          <cell r="D951" t="str">
            <v>clean_peep</v>
          </cell>
          <cell r="E951">
            <v>4353713</v>
          </cell>
          <cell r="F951"/>
          <cell r="G951" t="str">
            <v>Positive end expiratory pressure</v>
          </cell>
        </row>
        <row r="952">
          <cell r="D952" t="str">
            <v>clean_pip</v>
          </cell>
          <cell r="E952">
            <v>4101694</v>
          </cell>
          <cell r="F952"/>
          <cell r="G952" t="str">
            <v>Peak inspiratory pressure</v>
          </cell>
        </row>
        <row r="953">
          <cell r="D953" t="str">
            <v>clean_respiratory_rate</v>
          </cell>
          <cell r="E953">
            <v>4313591</v>
          </cell>
          <cell r="F953"/>
          <cell r="G953" t="str">
            <v>Respiratory rate</v>
          </cell>
        </row>
        <row r="954">
          <cell r="D954" t="str">
            <v>clean_spo2</v>
          </cell>
          <cell r="E954">
            <v>40558916</v>
          </cell>
          <cell r="F954"/>
          <cell r="G954" t="str">
            <v>Blood oxygen saturation</v>
          </cell>
        </row>
        <row r="955">
          <cell r="D955" t="str">
            <v>clean_tidal_volume</v>
          </cell>
          <cell r="E955">
            <v>4029625</v>
          </cell>
          <cell r="F955"/>
          <cell r="G955" t="str">
            <v>Tidal volume</v>
          </cell>
        </row>
        <row r="956">
          <cell r="D956" t="str">
            <v>sofa_score</v>
          </cell>
          <cell r="E956">
            <v>36684937</v>
          </cell>
          <cell r="F956"/>
          <cell r="G956" t="str">
            <v>Sequential organ failure assessment score</v>
          </cell>
        </row>
        <row r="957">
          <cell r="D957" t="str">
            <v>respiration sofa subscore</v>
          </cell>
          <cell r="E957">
            <v>2000000001</v>
          </cell>
          <cell r="F957"/>
          <cell r="G957" t="str">
            <v>Respiration sofa</v>
          </cell>
        </row>
        <row r="958">
          <cell r="D958" t="str">
            <v>cns sofa subscore</v>
          </cell>
          <cell r="E958">
            <v>2000000002</v>
          </cell>
          <cell r="F958"/>
          <cell r="G958" t="str">
            <v>Central Nervous System sofa</v>
          </cell>
        </row>
        <row r="959">
          <cell r="D959" t="str">
            <v>cardiovascular sofa subscore</v>
          </cell>
          <cell r="E959">
            <v>2000000003</v>
          </cell>
          <cell r="F959"/>
          <cell r="G959" t="str">
            <v>Cardiovascular sofa</v>
          </cell>
        </row>
        <row r="960">
          <cell r="D960" t="str">
            <v>liver sofa subscore</v>
          </cell>
          <cell r="E960">
            <v>2000000004</v>
          </cell>
          <cell r="F960"/>
          <cell r="G960" t="str">
            <v>Liver sofa</v>
          </cell>
        </row>
        <row r="961">
          <cell r="D961" t="str">
            <v>coagulation sofa subscore</v>
          </cell>
          <cell r="E961">
            <v>2000000005</v>
          </cell>
          <cell r="F961"/>
          <cell r="G961" t="str">
            <v>Coagulation sofa</v>
          </cell>
        </row>
        <row r="962">
          <cell r="D962" t="str">
            <v>renal sofa subscore</v>
          </cell>
          <cell r="E962">
            <v>2000000006</v>
          </cell>
          <cell r="F962"/>
          <cell r="G962" t="str">
            <v>Renal sofa</v>
          </cell>
        </row>
        <row r="963">
          <cell r="D963" t="str">
            <v>Temporal</v>
          </cell>
          <cell r="E963">
            <v>4212763</v>
          </cell>
          <cell r="F963"/>
          <cell r="G963" t="str">
            <v>Forehead temperature</v>
          </cell>
        </row>
        <row r="964">
          <cell r="D964" t="str">
            <v>Oral</v>
          </cell>
          <cell r="E964">
            <v>4218834</v>
          </cell>
          <cell r="F964"/>
          <cell r="G964" t="str">
            <v>Oral temperatue</v>
          </cell>
        </row>
        <row r="965">
          <cell r="D965" t="str">
            <v>Tympanic</v>
          </cell>
          <cell r="E965">
            <v>4215364</v>
          </cell>
          <cell r="F965"/>
          <cell r="G965" t="str">
            <v>tympanic temperature</v>
          </cell>
        </row>
        <row r="966">
          <cell r="D966" t="str">
            <v>Axillary</v>
          </cell>
          <cell r="E966">
            <v>4188706</v>
          </cell>
          <cell r="F966"/>
          <cell r="G966" t="str">
            <v xml:space="preserve"> Axillary temperature</v>
          </cell>
        </row>
        <row r="967">
          <cell r="D967" t="str">
            <v>Skin</v>
          </cell>
          <cell r="E967">
            <v>4265708</v>
          </cell>
          <cell r="F967"/>
          <cell r="G967" t="str">
            <v>Temperature of skin</v>
          </cell>
        </row>
        <row r="968">
          <cell r="D968" t="str">
            <v>Bladder probe</v>
          </cell>
          <cell r="E968">
            <v>44782835</v>
          </cell>
          <cell r="F968"/>
          <cell r="G968" t="str">
            <v>Bladder temperature</v>
          </cell>
        </row>
        <row r="969">
          <cell r="D969" t="str">
            <v>Nasopharyngeal Probe</v>
          </cell>
          <cell r="E969">
            <v>44782834</v>
          </cell>
          <cell r="F969"/>
          <cell r="G969" t="str">
            <v>Nasopharyngeal temperature</v>
          </cell>
        </row>
        <row r="970">
          <cell r="D970" t="str">
            <v>Esophageal Probe</v>
          </cell>
          <cell r="E970">
            <v>4174894</v>
          </cell>
          <cell r="F970"/>
          <cell r="G970" t="str">
            <v>Core body temperatue</v>
          </cell>
        </row>
        <row r="971">
          <cell r="D971" t="str">
            <v>Tracheal Probe</v>
          </cell>
          <cell r="E971">
            <v>4174894</v>
          </cell>
          <cell r="F971"/>
          <cell r="G971" t="str">
            <v>Core body temperatue</v>
          </cell>
        </row>
        <row r="972">
          <cell r="D972" t="str">
            <v>Rectal</v>
          </cell>
          <cell r="E972">
            <v>4143731</v>
          </cell>
          <cell r="F972"/>
          <cell r="G972" t="str">
            <v>rectal temperature</v>
          </cell>
        </row>
        <row r="973">
          <cell r="D973" t="str">
            <v>Rectal probe</v>
          </cell>
          <cell r="E973">
            <v>4143731</v>
          </cell>
          <cell r="F973"/>
          <cell r="G973" t="str">
            <v>rectal temperature</v>
          </cell>
        </row>
        <row r="974">
          <cell r="D974" t="str">
            <v>Toe</v>
          </cell>
          <cell r="E974">
            <v>4161661</v>
          </cell>
          <cell r="F974"/>
          <cell r="G974" t="str">
            <v>temperature of toe</v>
          </cell>
        </row>
        <row r="975">
          <cell r="D975" t="str">
            <v>PA catheter probe</v>
          </cell>
          <cell r="E975">
            <v>4302666</v>
          </cell>
          <cell r="F975"/>
          <cell r="G975" t="str">
            <v>Body Temperature</v>
          </cell>
        </row>
        <row r="976">
          <cell r="D976" t="str">
            <v>Bladder</v>
          </cell>
          <cell r="E976">
            <v>44782835</v>
          </cell>
          <cell r="F976"/>
          <cell r="G976" t="str">
            <v>Bladder temperature</v>
          </cell>
        </row>
        <row r="977">
          <cell r="D977" t="str">
            <v>Core</v>
          </cell>
          <cell r="E977">
            <v>4174894</v>
          </cell>
          <cell r="F977"/>
          <cell r="G977" t="str">
            <v>Core body temperatue</v>
          </cell>
        </row>
        <row r="978">
          <cell r="D978" t="str">
            <v>TRANSFUSE RED BLOOD CELLS</v>
          </cell>
          <cell r="E978">
            <v>4054726</v>
          </cell>
          <cell r="F978"/>
          <cell r="G978" t="str">
            <v>Red blood cells, blood product</v>
          </cell>
        </row>
        <row r="979">
          <cell r="D979" t="str">
            <v>TRANSFUSE PLATELETS</v>
          </cell>
          <cell r="E979">
            <v>4049693</v>
          </cell>
          <cell r="F979"/>
          <cell r="G979" t="str">
            <v>Human platelet product</v>
          </cell>
        </row>
        <row r="980">
          <cell r="D980" t="str">
            <v>TRANSFUSE PLASMA</v>
          </cell>
          <cell r="E980">
            <v>4171555</v>
          </cell>
          <cell r="F980"/>
          <cell r="G980" t="str">
            <v xml:space="preserve"> Blood plasma</v>
          </cell>
        </row>
        <row r="981">
          <cell r="D981" t="str">
            <v>TRANSFUSE CRYOPRECIPITATE</v>
          </cell>
          <cell r="E981">
            <v>4250478</v>
          </cell>
          <cell r="F981"/>
          <cell r="G981" t="str">
            <v>Human cryoprecipitate</v>
          </cell>
        </row>
        <row r="982">
          <cell r="D982" t="str">
            <v>TRANSFUSE RED BLOOD CELLS - ED/ICU</v>
          </cell>
          <cell r="E982">
            <v>4054726</v>
          </cell>
          <cell r="F982"/>
          <cell r="G982" t="str">
            <v>Red blood cells, blood product</v>
          </cell>
        </row>
        <row r="983">
          <cell r="D983" t="str">
            <v>TRANSFUSE PLASMA -ED/ICU</v>
          </cell>
          <cell r="E983">
            <v>4171555</v>
          </cell>
          <cell r="F983"/>
          <cell r="G983" t="str">
            <v xml:space="preserve"> Blood plasma</v>
          </cell>
        </row>
        <row r="984">
          <cell r="D984" t="str">
            <v>TRANSFUSE ANTI-INFLUENZA IMMUNE PLASMA</v>
          </cell>
          <cell r="E984">
            <v>4171555</v>
          </cell>
          <cell r="F984"/>
          <cell r="G984" t="str">
            <v xml:space="preserve"> Blood plasma</v>
          </cell>
        </row>
        <row r="985">
          <cell r="D985" t="str">
            <v>Managed Care</v>
          </cell>
          <cell r="E985">
            <v>332</v>
          </cell>
          <cell r="F985">
            <v>6</v>
          </cell>
          <cell r="G985" t="str">
            <v>Blue Cross/Blue Shield</v>
          </cell>
        </row>
        <row r="986">
          <cell r="D986" t="str">
            <v>Blue Cross</v>
          </cell>
          <cell r="E986">
            <v>340</v>
          </cell>
          <cell r="F986">
            <v>7</v>
          </cell>
          <cell r="G986" t="str">
            <v>Managed Care, Unspecified</v>
          </cell>
        </row>
        <row r="987">
          <cell r="D987" t="str">
            <v>Federal</v>
          </cell>
          <cell r="E987">
            <v>405</v>
          </cell>
          <cell r="F987">
            <v>38</v>
          </cell>
          <cell r="G987" t="str">
            <v>Other Government (Federal, State, Local not specified)</v>
          </cell>
        </row>
        <row r="988">
          <cell r="D988" t="str">
            <v>SELF PAY</v>
          </cell>
          <cell r="E988">
            <v>435</v>
          </cell>
          <cell r="F988">
            <v>8</v>
          </cell>
          <cell r="G988" t="str">
            <v>No Payment from an Organization/Agency/Program/Private Payer Listed</v>
          </cell>
        </row>
        <row r="989">
          <cell r="D989" t="str">
            <v>Medicaid HMO</v>
          </cell>
          <cell r="E989">
            <v>291</v>
          </cell>
          <cell r="F989">
            <v>211</v>
          </cell>
          <cell r="G989" t="str">
            <v>Medicaid Health Management Organization (HMO)</v>
          </cell>
        </row>
        <row r="990">
          <cell r="D990" t="str">
            <v>Medicare</v>
          </cell>
          <cell r="E990">
            <v>280</v>
          </cell>
          <cell r="F990">
            <v>1</v>
          </cell>
          <cell r="G990" t="str">
            <v>Medicare</v>
          </cell>
        </row>
        <row r="991">
          <cell r="D991" t="str">
            <v>Commercial</v>
          </cell>
          <cell r="E991">
            <v>418</v>
          </cell>
          <cell r="F991">
            <v>521</v>
          </cell>
          <cell r="G991" t="str">
            <v>Commercial Indemnity</v>
          </cell>
        </row>
        <row r="992">
          <cell r="D992" t="str">
            <v>Jax Charity</v>
          </cell>
          <cell r="E992">
            <v>438</v>
          </cell>
          <cell r="F992">
            <v>821</v>
          </cell>
          <cell r="G992" t="str">
            <v>Charity</v>
          </cell>
        </row>
        <row r="993">
          <cell r="D993" t="str">
            <v>Medicare HMO</v>
          </cell>
          <cell r="E993">
            <v>282</v>
          </cell>
          <cell r="F993">
            <v>111</v>
          </cell>
          <cell r="G993" t="str">
            <v>Medicare Health Maintenance Organization (HMO)</v>
          </cell>
        </row>
        <row r="994">
          <cell r="D994" t="str">
            <v>Workers Comp</v>
          </cell>
          <cell r="E994">
            <v>447</v>
          </cell>
          <cell r="F994">
            <v>95</v>
          </cell>
          <cell r="G994" t="str">
            <v>Worker's Compensation</v>
          </cell>
        </row>
        <row r="995">
          <cell r="D995" t="str">
            <v>Medicaid</v>
          </cell>
          <cell r="E995">
            <v>289</v>
          </cell>
          <cell r="F995">
            <v>2</v>
          </cell>
          <cell r="G995" t="str">
            <v>Medicaid</v>
          </cell>
        </row>
        <row r="996">
          <cell r="D996" t="str">
            <v>Other</v>
          </cell>
          <cell r="E996">
            <v>294</v>
          </cell>
          <cell r="F996">
            <v>29</v>
          </cell>
          <cell r="G996" t="str">
            <v>Medicaid - Other</v>
          </cell>
        </row>
        <row r="997">
          <cell r="D997" t="str">
            <v>CMS</v>
          </cell>
          <cell r="E997">
            <v>288</v>
          </cell>
          <cell r="F997">
            <v>14</v>
          </cell>
          <cell r="G997" t="str">
            <v>Dual Eligibility Medicare/Medicaid</v>
          </cell>
        </row>
        <row r="998">
          <cell r="D998" t="str">
            <v>o2_ml_min</v>
          </cell>
          <cell r="E998">
            <v>4141684</v>
          </cell>
          <cell r="F998">
            <v>427081008</v>
          </cell>
          <cell r="G998" t="str">
            <v>Delivered oxygen flow rate</v>
          </cell>
        </row>
        <row r="999">
          <cell r="D999" t="str">
            <v>etco2_oral_nasal</v>
          </cell>
          <cell r="E999">
            <v>4353938</v>
          </cell>
          <cell r="F999">
            <v>250784008</v>
          </cell>
          <cell r="G999" t="str">
            <v>End tidal carbon dioxide concentration</v>
          </cell>
        </row>
        <row r="1000">
          <cell r="D1000" t="str">
            <v>=</v>
          </cell>
          <cell r="E1000">
            <v>4172703</v>
          </cell>
          <cell r="F1000">
            <v>276136004</v>
          </cell>
          <cell r="G1000" t="str">
            <v>=</v>
          </cell>
        </row>
        <row r="1001">
          <cell r="D1001" t="str">
            <v>positive airway pressure device</v>
          </cell>
          <cell r="E1001">
            <v>1010421</v>
          </cell>
          <cell r="F1001" t="str">
            <v>LP145625-2</v>
          </cell>
          <cell r="G1001" t="str">
            <v>Positive airway pressure device</v>
          </cell>
        </row>
        <row r="1002">
          <cell r="D1002" t="str">
            <v>Alternating Nares</v>
          </cell>
          <cell r="E1002">
            <v>4262914</v>
          </cell>
          <cell r="F1002">
            <v>46713006</v>
          </cell>
          <cell r="G1002" t="str">
            <v>Nasal route</v>
          </cell>
        </row>
        <row r="1003">
          <cell r="D1003" t="str">
            <v>APPLY EXTERNALLY</v>
          </cell>
          <cell r="E1003">
            <v>4263689</v>
          </cell>
          <cell r="F1003">
            <v>6064005</v>
          </cell>
          <cell r="G1003" t="str">
            <v>Topical route</v>
          </cell>
        </row>
        <row r="1004">
          <cell r="D1004" t="str">
            <v>Arterial</v>
          </cell>
          <cell r="E1004">
            <v>4171047</v>
          </cell>
          <cell r="F1004">
            <v>47625008</v>
          </cell>
          <cell r="G1004" t="str">
            <v>Intravenous route</v>
          </cell>
        </row>
        <row r="1005">
          <cell r="D1005" t="str">
            <v>BLADDER INSTILLATION</v>
          </cell>
          <cell r="E1005">
            <v>4233974</v>
          </cell>
          <cell r="F1005">
            <v>90028008</v>
          </cell>
          <cell r="G1005" t="str">
            <v>Urethral route</v>
          </cell>
        </row>
        <row r="1006">
          <cell r="D1006" t="str">
            <v>Both Ears</v>
          </cell>
          <cell r="E1006">
            <v>4023156</v>
          </cell>
          <cell r="F1006">
            <v>10547007</v>
          </cell>
          <cell r="G1006" t="str">
            <v>Otic route</v>
          </cell>
        </row>
        <row r="1007">
          <cell r="D1007" t="str">
            <v>BOTH EYES</v>
          </cell>
          <cell r="E1007">
            <v>4184451</v>
          </cell>
          <cell r="F1007">
            <v>54485002</v>
          </cell>
          <cell r="G1007" t="str">
            <v>Ophthalmic route</v>
          </cell>
        </row>
        <row r="1008">
          <cell r="D1008" t="str">
            <v>Buccal</v>
          </cell>
          <cell r="E1008">
            <v>4181897</v>
          </cell>
          <cell r="F1008">
            <v>54471007</v>
          </cell>
          <cell r="G1008" t="str">
            <v>Buccal route</v>
          </cell>
        </row>
        <row r="1009">
          <cell r="D1009" t="str">
            <v>Caudal Block</v>
          </cell>
          <cell r="E1009">
            <v>4220455</v>
          </cell>
          <cell r="F1009">
            <v>417070009</v>
          </cell>
          <cell r="G1009" t="str">
            <v>Caudal route</v>
          </cell>
        </row>
        <row r="1010">
          <cell r="D1010" t="str">
            <v>CERVICAL</v>
          </cell>
          <cell r="E1010">
            <v>4186835</v>
          </cell>
          <cell r="F1010">
            <v>372462000</v>
          </cell>
          <cell r="G1010" t="str">
            <v>Intracervical route</v>
          </cell>
        </row>
        <row r="1011">
          <cell r="D1011" t="str">
            <v>Chest Tube</v>
          </cell>
          <cell r="E1011">
            <v>4167393</v>
          </cell>
          <cell r="F1011">
            <v>417950001</v>
          </cell>
          <cell r="G1011" t="str">
            <v>Intrathoracic route</v>
          </cell>
        </row>
        <row r="1012">
          <cell r="D1012" t="str">
            <v>CRRT</v>
          </cell>
          <cell r="E1012">
            <v>4171047</v>
          </cell>
          <cell r="F1012">
            <v>47625008</v>
          </cell>
          <cell r="G1012" t="str">
            <v>Intravenous route</v>
          </cell>
        </row>
        <row r="1013">
          <cell r="D1013" t="str">
            <v>DENTAL</v>
          </cell>
          <cell r="E1013">
            <v>4163765</v>
          </cell>
          <cell r="F1013">
            <v>372449004</v>
          </cell>
          <cell r="G1013" t="str">
            <v>Dental route</v>
          </cell>
        </row>
        <row r="1014">
          <cell r="D1014" t="str">
            <v>DIALYSIS</v>
          </cell>
          <cell r="E1014">
            <v>4171047</v>
          </cell>
          <cell r="F1014">
            <v>47625008</v>
          </cell>
          <cell r="G1014" t="str">
            <v>Intravenous route</v>
          </cell>
        </row>
        <row r="1015">
          <cell r="D1015" t="str">
            <v>DOES NOT APPLY</v>
          </cell>
          <cell r="E1015">
            <v>0</v>
          </cell>
        </row>
        <row r="1016">
          <cell r="D1016" t="str">
            <v>EACH NARE</v>
          </cell>
          <cell r="E1016">
            <v>4262914</v>
          </cell>
          <cell r="F1016">
            <v>46713006</v>
          </cell>
          <cell r="G1016" t="str">
            <v>Nasal route</v>
          </cell>
        </row>
        <row r="1017">
          <cell r="D1017" t="str">
            <v>ECLS</v>
          </cell>
          <cell r="E1017">
            <v>0</v>
          </cell>
        </row>
        <row r="1018">
          <cell r="D1018" t="str">
            <v>Endotracheal</v>
          </cell>
          <cell r="E1018">
            <v>4229543</v>
          </cell>
          <cell r="F1018">
            <v>404818005</v>
          </cell>
          <cell r="G1018" t="str">
            <v>Intratracheal route</v>
          </cell>
        </row>
        <row r="1019">
          <cell r="D1019" t="str">
            <v>ENTERAL</v>
          </cell>
          <cell r="E1019">
            <v>4167540</v>
          </cell>
          <cell r="F1019">
            <v>417985001</v>
          </cell>
          <cell r="G1019" t="str">
            <v>Enteral route</v>
          </cell>
        </row>
        <row r="1020">
          <cell r="D1020" t="str">
            <v>ENTERAL/ORAL</v>
          </cell>
          <cell r="E1020">
            <v>4167540</v>
          </cell>
          <cell r="F1020">
            <v>417985001</v>
          </cell>
          <cell r="G1020" t="str">
            <v>Enteral route</v>
          </cell>
        </row>
        <row r="1021">
          <cell r="D1021" t="str">
            <v>EPIDURAL</v>
          </cell>
          <cell r="E1021">
            <v>4225555</v>
          </cell>
          <cell r="F1021">
            <v>404820008</v>
          </cell>
          <cell r="G1021" t="str">
            <v>Epidural route</v>
          </cell>
        </row>
        <row r="1022">
          <cell r="D1022" t="str">
            <v>External</v>
          </cell>
          <cell r="E1022">
            <v>4263689</v>
          </cell>
          <cell r="F1022">
            <v>6064005</v>
          </cell>
          <cell r="G1022" t="str">
            <v>Topical route</v>
          </cell>
        </row>
        <row r="1023">
          <cell r="D1023" t="str">
            <v>EXTRACORPOREAL</v>
          </cell>
          <cell r="E1023">
            <v>37018288</v>
          </cell>
          <cell r="F1023">
            <v>714743009</v>
          </cell>
          <cell r="G1023" t="str">
            <v>Extracorporeal route</v>
          </cell>
        </row>
        <row r="1024">
          <cell r="D1024" t="str">
            <v>FEEDING TUBE</v>
          </cell>
          <cell r="E1024">
            <v>4186834</v>
          </cell>
          <cell r="F1024">
            <v>372454008</v>
          </cell>
          <cell r="G1024" t="str">
            <v>Gastroenteral route</v>
          </cell>
        </row>
        <row r="1025">
          <cell r="D1025" t="str">
            <v>FINGERSTICK</v>
          </cell>
          <cell r="E1025">
            <v>4142048</v>
          </cell>
          <cell r="F1025">
            <v>34206005</v>
          </cell>
          <cell r="G1025" t="str">
            <v>Subcutaneous route</v>
          </cell>
        </row>
        <row r="1026">
          <cell r="D1026" t="str">
            <v>GASTRIC TUBE</v>
          </cell>
          <cell r="E1026">
            <v>4186834</v>
          </cell>
          <cell r="F1026">
            <v>372454008</v>
          </cell>
          <cell r="G1026" t="str">
            <v>Gastroenteral route</v>
          </cell>
        </row>
        <row r="1027">
          <cell r="D1027" t="str">
            <v>GASTROSTOMY TUBE</v>
          </cell>
          <cell r="E1027">
            <v>4132254</v>
          </cell>
          <cell r="F1027">
            <v>127490009</v>
          </cell>
          <cell r="G1027" t="str">
            <v>Gastrostomy route</v>
          </cell>
        </row>
        <row r="1028">
          <cell r="D1028" t="str">
            <v>GU IRRIGANT</v>
          </cell>
          <cell r="E1028">
            <v>0</v>
          </cell>
        </row>
        <row r="1029">
          <cell r="D1029" t="str">
            <v>HEMODIALYSIS</v>
          </cell>
          <cell r="E1029">
            <v>35624178</v>
          </cell>
          <cell r="F1029">
            <v>766790006</v>
          </cell>
          <cell r="G1029" t="str">
            <v>Extracorporeal hemodialysis route</v>
          </cell>
        </row>
        <row r="1030">
          <cell r="D1030" t="str">
            <v>IMPLANT</v>
          </cell>
          <cell r="E1030">
            <v>0</v>
          </cell>
        </row>
        <row r="1031">
          <cell r="D1031" t="str">
            <v>Infiltration</v>
          </cell>
          <cell r="E1031">
            <v>37397638</v>
          </cell>
          <cell r="F1031">
            <v>718329006</v>
          </cell>
          <cell r="G1031" t="str">
            <v>Infiltration route</v>
          </cell>
        </row>
        <row r="1032">
          <cell r="D1032" t="str">
            <v>Inhalation</v>
          </cell>
          <cell r="E1032">
            <v>45956874</v>
          </cell>
          <cell r="F1032">
            <v>1.86790110000011E+16</v>
          </cell>
          <cell r="G1032" t="str">
            <v>Inhalation</v>
          </cell>
        </row>
        <row r="1033">
          <cell r="D1033" t="str">
            <v>Injection</v>
          </cell>
          <cell r="E1033">
            <v>4171047</v>
          </cell>
          <cell r="F1033">
            <v>47625008</v>
          </cell>
          <cell r="G1033" t="str">
            <v>Intravenous route</v>
          </cell>
        </row>
        <row r="1034">
          <cell r="D1034" t="str">
            <v>Intra-arterial</v>
          </cell>
          <cell r="E1034">
            <v>4240824</v>
          </cell>
          <cell r="F1034">
            <v>58100008</v>
          </cell>
          <cell r="G1034" t="str">
            <v>Intra-arterial route</v>
          </cell>
        </row>
        <row r="1035">
          <cell r="D1035" t="str">
            <v>INTRA-ARTICULAR</v>
          </cell>
          <cell r="E1035">
            <v>4006860</v>
          </cell>
          <cell r="F1035">
            <v>12130007</v>
          </cell>
          <cell r="G1035" t="str">
            <v>Intra-articular route</v>
          </cell>
        </row>
        <row r="1036">
          <cell r="D1036" t="str">
            <v>Intra-coronary</v>
          </cell>
          <cell r="E1036">
            <v>4186836</v>
          </cell>
          <cell r="F1036">
            <v>372463005</v>
          </cell>
          <cell r="G1036" t="str">
            <v>Intracoronary route</v>
          </cell>
        </row>
        <row r="1037">
          <cell r="D1037" t="str">
            <v>Intracardiac</v>
          </cell>
          <cell r="E1037">
            <v>4156705</v>
          </cell>
          <cell r="F1037">
            <v>372460008</v>
          </cell>
          <cell r="G1037" t="str">
            <v>Intracardiac route</v>
          </cell>
        </row>
        <row r="1038">
          <cell r="D1038" t="str">
            <v>INTRACATHETER</v>
          </cell>
          <cell r="E1038">
            <v>0</v>
          </cell>
        </row>
        <row r="1039">
          <cell r="D1039" t="str">
            <v>INTRACAVERNOSAL</v>
          </cell>
          <cell r="E1039">
            <v>35615950</v>
          </cell>
          <cell r="F1039">
            <v>2764801000001100</v>
          </cell>
          <cell r="G1039" t="str">
            <v>Intracavernosal route</v>
          </cell>
        </row>
        <row r="1040">
          <cell r="D1040" t="str">
            <v>Intracavitary</v>
          </cell>
          <cell r="E1040">
            <v>4222254</v>
          </cell>
          <cell r="F1040">
            <v>420254004</v>
          </cell>
          <cell r="G1040" t="str">
            <v>Body cavity route</v>
          </cell>
        </row>
        <row r="1041">
          <cell r="D1041" t="str">
            <v>Intracutaneous</v>
          </cell>
          <cell r="E1041">
            <v>4156706</v>
          </cell>
          <cell r="F1041">
            <v>372464004</v>
          </cell>
          <cell r="G1041" t="str">
            <v>Intradermal route</v>
          </cell>
        </row>
        <row r="1042">
          <cell r="D1042" t="str">
            <v>Intradermal</v>
          </cell>
          <cell r="E1042">
            <v>4156706</v>
          </cell>
          <cell r="F1042">
            <v>372464004</v>
          </cell>
          <cell r="G1042" t="str">
            <v>Intradermal route</v>
          </cell>
        </row>
        <row r="1043">
          <cell r="D1043" t="str">
            <v>INTRALESIONAL</v>
          </cell>
          <cell r="E1043">
            <v>4157758</v>
          </cell>
          <cell r="F1043">
            <v>372466002</v>
          </cell>
          <cell r="G1043" t="str">
            <v>Intralesional route</v>
          </cell>
        </row>
        <row r="1044">
          <cell r="D1044" t="str">
            <v>Intramuscular</v>
          </cell>
          <cell r="E1044">
            <v>4302612</v>
          </cell>
          <cell r="F1044">
            <v>78421000</v>
          </cell>
          <cell r="G1044" t="str">
            <v>Intramuscular route</v>
          </cell>
        </row>
        <row r="1045">
          <cell r="D1045" t="str">
            <v>Intraocular</v>
          </cell>
          <cell r="E1045">
            <v>4157760</v>
          </cell>
          <cell r="F1045">
            <v>372468001</v>
          </cell>
          <cell r="G1045" t="str">
            <v>Intraocular route</v>
          </cell>
        </row>
        <row r="1046">
          <cell r="D1046" t="str">
            <v>Intraosseous</v>
          </cell>
          <cell r="E1046">
            <v>4213522</v>
          </cell>
          <cell r="F1046">
            <v>417255000</v>
          </cell>
          <cell r="G1046" t="str">
            <v>Intraosseous route</v>
          </cell>
        </row>
        <row r="1047">
          <cell r="D1047" t="str">
            <v>INTRAPERITONEAL</v>
          </cell>
          <cell r="E1047">
            <v>4243022</v>
          </cell>
          <cell r="F1047">
            <v>38239002</v>
          </cell>
          <cell r="G1047" t="str">
            <v>Intraperitoneal route</v>
          </cell>
        </row>
        <row r="1048">
          <cell r="D1048" t="str">
            <v>Intrapleural</v>
          </cell>
          <cell r="E1048">
            <v>4156707</v>
          </cell>
          <cell r="F1048">
            <v>372469009</v>
          </cell>
          <cell r="G1048" t="str">
            <v>Intrapleural route</v>
          </cell>
        </row>
        <row r="1049">
          <cell r="D1049" t="str">
            <v>INTRASPINAL</v>
          </cell>
          <cell r="E1049">
            <v>4302788</v>
          </cell>
          <cell r="F1049">
            <v>418418000</v>
          </cell>
          <cell r="G1049" t="str">
            <v>Intraspinal route</v>
          </cell>
        </row>
        <row r="1050">
          <cell r="D1050" t="str">
            <v>INTRASYNOVIAL</v>
          </cell>
          <cell r="E1050">
            <v>4302352</v>
          </cell>
          <cell r="F1050">
            <v>418877009</v>
          </cell>
          <cell r="G1050" t="str">
            <v>Intrasynovial route</v>
          </cell>
        </row>
        <row r="1051">
          <cell r="D1051" t="str">
            <v>Intrathecal</v>
          </cell>
          <cell r="E1051">
            <v>4217202</v>
          </cell>
          <cell r="F1051">
            <v>72607000</v>
          </cell>
          <cell r="G1051" t="str">
            <v>Intrathecal route</v>
          </cell>
        </row>
        <row r="1052">
          <cell r="D1052" t="str">
            <v>Intrathoracic</v>
          </cell>
          <cell r="E1052">
            <v>4167393</v>
          </cell>
          <cell r="F1052">
            <v>417950001</v>
          </cell>
          <cell r="G1052" t="str">
            <v>Intrathoracic route</v>
          </cell>
        </row>
        <row r="1053">
          <cell r="D1053" t="str">
            <v>Intratracheal</v>
          </cell>
          <cell r="E1053">
            <v>4229543</v>
          </cell>
          <cell r="F1053">
            <v>404818005</v>
          </cell>
          <cell r="G1053" t="str">
            <v>Intratracheal route</v>
          </cell>
        </row>
        <row r="1054">
          <cell r="D1054" t="str">
            <v>INTRATUMORAL</v>
          </cell>
          <cell r="E1054">
            <v>4167540</v>
          </cell>
          <cell r="F1054">
            <v>417985001</v>
          </cell>
          <cell r="G1054" t="str">
            <v>Enteral route</v>
          </cell>
        </row>
        <row r="1055">
          <cell r="D1055" t="str">
            <v>Intrauterine</v>
          </cell>
          <cell r="E1055">
            <v>4269621</v>
          </cell>
          <cell r="F1055">
            <v>62226000</v>
          </cell>
          <cell r="G1055" t="str">
            <v>Intrauterine route</v>
          </cell>
        </row>
        <row r="1056">
          <cell r="D1056" t="str">
            <v>INTRAVASCULAR</v>
          </cell>
          <cell r="E1056">
            <v>40492287</v>
          </cell>
          <cell r="F1056">
            <v>445755006</v>
          </cell>
          <cell r="G1056" t="str">
            <v>Intravascular route</v>
          </cell>
        </row>
        <row r="1057">
          <cell r="D1057" t="str">
            <v>Intravenous</v>
          </cell>
          <cell r="E1057">
            <v>4171047</v>
          </cell>
          <cell r="F1057">
            <v>47625008</v>
          </cell>
          <cell r="G1057" t="str">
            <v>Intravenous route</v>
          </cell>
        </row>
        <row r="1058">
          <cell r="D1058" t="str">
            <v>Intravenous (Continuous Infusion)</v>
          </cell>
          <cell r="E1058">
            <v>4171047</v>
          </cell>
          <cell r="F1058">
            <v>47625008</v>
          </cell>
          <cell r="G1058" t="str">
            <v>Intravenous route</v>
          </cell>
        </row>
        <row r="1059">
          <cell r="D1059" t="str">
            <v>Intraventricular</v>
          </cell>
          <cell r="E1059">
            <v>4222259</v>
          </cell>
          <cell r="F1059">
            <v>420287000</v>
          </cell>
          <cell r="G1059" t="str">
            <v>Intraventricular route - cardiac</v>
          </cell>
        </row>
        <row r="1060">
          <cell r="D1060" t="str">
            <v>INTRAVESICAL</v>
          </cell>
          <cell r="E1060">
            <v>4186838</v>
          </cell>
          <cell r="F1060">
            <v>372471009</v>
          </cell>
          <cell r="G1060" t="str">
            <v>Intravesical route</v>
          </cell>
        </row>
        <row r="1061">
          <cell r="D1061" t="str">
            <v>Intravitreal</v>
          </cell>
          <cell r="E1061">
            <v>4302785</v>
          </cell>
          <cell r="F1061">
            <v>418401004</v>
          </cell>
          <cell r="G1061" t="str">
            <v>Intravitreal route</v>
          </cell>
        </row>
        <row r="1062">
          <cell r="D1062" t="str">
            <v>IRRIGATION</v>
          </cell>
          <cell r="E1062">
            <v>0</v>
          </cell>
        </row>
        <row r="1063">
          <cell r="D1063" t="str">
            <v>Jejunal Tube</v>
          </cell>
          <cell r="E1063">
            <v>40492301</v>
          </cell>
          <cell r="F1063">
            <v>445768003</v>
          </cell>
          <cell r="G1063" t="str">
            <v>Intragastric route</v>
          </cell>
        </row>
        <row r="1064">
          <cell r="D1064" t="str">
            <v>Left Ear</v>
          </cell>
          <cell r="E1064">
            <v>4023156</v>
          </cell>
          <cell r="F1064">
            <v>10547007</v>
          </cell>
          <cell r="G1064" t="str">
            <v>Otic route</v>
          </cell>
        </row>
        <row r="1065">
          <cell r="D1065" t="str">
            <v>LEFT EYE</v>
          </cell>
          <cell r="E1065">
            <v>4184451</v>
          </cell>
          <cell r="F1065">
            <v>54485002</v>
          </cell>
          <cell r="G1065" t="str">
            <v>Ophthalmic route</v>
          </cell>
        </row>
        <row r="1066">
          <cell r="D1066" t="str">
            <v>Left Nare</v>
          </cell>
          <cell r="E1066">
            <v>4262914</v>
          </cell>
          <cell r="F1066">
            <v>46713006</v>
          </cell>
          <cell r="G1066" t="str">
            <v>Nasal route</v>
          </cell>
        </row>
        <row r="1067">
          <cell r="D1067" t="str">
            <v>Mixed in bone cement</v>
          </cell>
          <cell r="E1067">
            <v>4171893</v>
          </cell>
          <cell r="F1067">
            <v>420047004</v>
          </cell>
          <cell r="G1067" t="str">
            <v>Periosteal route</v>
          </cell>
        </row>
        <row r="1068">
          <cell r="D1068" t="str">
            <v>MOUTH/THROAT</v>
          </cell>
          <cell r="E1068">
            <v>4132161</v>
          </cell>
          <cell r="F1068">
            <v>26643006</v>
          </cell>
          <cell r="G1068" t="str">
            <v>Oral route</v>
          </cell>
        </row>
        <row r="1069">
          <cell r="D1069" t="str">
            <v>NASAL</v>
          </cell>
          <cell r="E1069">
            <v>4262914</v>
          </cell>
          <cell r="F1069">
            <v>46713006</v>
          </cell>
          <cell r="G1069" t="str">
            <v>Nasal route</v>
          </cell>
        </row>
        <row r="1070">
          <cell r="D1070" t="str">
            <v>NASODUODENAL</v>
          </cell>
          <cell r="E1070">
            <v>4172316</v>
          </cell>
          <cell r="F1070">
            <v>420218003</v>
          </cell>
          <cell r="G1070" t="str">
            <v>Nasoduodenal route</v>
          </cell>
        </row>
        <row r="1071">
          <cell r="D1071" t="str">
            <v>NASOGASTRIC</v>
          </cell>
          <cell r="E1071">
            <v>4132711</v>
          </cell>
          <cell r="F1071">
            <v>127492001</v>
          </cell>
          <cell r="G1071" t="str">
            <v>Nasogastric route</v>
          </cell>
        </row>
        <row r="1072">
          <cell r="D1072" t="str">
            <v>Nasojejunal Tube</v>
          </cell>
          <cell r="E1072">
            <v>4305834</v>
          </cell>
          <cell r="F1072">
            <v>418730005</v>
          </cell>
          <cell r="G1072" t="str">
            <v>Nasojejunal route</v>
          </cell>
        </row>
        <row r="1073">
          <cell r="D1073" t="str">
            <v>Nebulization</v>
          </cell>
          <cell r="E1073">
            <v>40486069</v>
          </cell>
          <cell r="F1073">
            <v>447694001</v>
          </cell>
          <cell r="G1073" t="str">
            <v>Respiratory tract route</v>
          </cell>
        </row>
        <row r="1074">
          <cell r="D1074" t="str">
            <v>NEBULIZATION (CONTINUOUS)</v>
          </cell>
          <cell r="E1074">
            <v>40486069</v>
          </cell>
          <cell r="F1074">
            <v>447694001</v>
          </cell>
          <cell r="G1074" t="str">
            <v>Respiratory tract route</v>
          </cell>
        </row>
        <row r="1075">
          <cell r="D1075" t="str">
            <v>NERVE BLOCK</v>
          </cell>
          <cell r="E1075">
            <v>4157761</v>
          </cell>
          <cell r="F1075">
            <v>372475000</v>
          </cell>
          <cell r="G1075" t="str">
            <v>Perineural route</v>
          </cell>
        </row>
        <row r="1076">
          <cell r="D1076" t="str">
            <v>Ophthalmic</v>
          </cell>
          <cell r="E1076">
            <v>4184451</v>
          </cell>
          <cell r="F1076">
            <v>54485002</v>
          </cell>
          <cell r="G1076" t="str">
            <v>Ophthalmic route</v>
          </cell>
        </row>
        <row r="1077">
          <cell r="D1077" t="str">
            <v>Oral</v>
          </cell>
          <cell r="E1077">
            <v>4167540</v>
          </cell>
          <cell r="F1077">
            <v>417985001</v>
          </cell>
          <cell r="G1077" t="str">
            <v>Enteral route</v>
          </cell>
        </row>
        <row r="1078">
          <cell r="D1078" t="str">
            <v>OROGASTRIC</v>
          </cell>
          <cell r="E1078">
            <v>4303795</v>
          </cell>
          <cell r="F1078">
            <v>418441008</v>
          </cell>
          <cell r="G1078" t="str">
            <v>Orogastric route</v>
          </cell>
        </row>
        <row r="1079">
          <cell r="D1079" t="str">
            <v>OTHER</v>
          </cell>
          <cell r="E1079">
            <v>0</v>
          </cell>
        </row>
        <row r="1080">
          <cell r="D1080" t="str">
            <v>OTIC</v>
          </cell>
          <cell r="E1080">
            <v>4023156</v>
          </cell>
          <cell r="F1080">
            <v>10547007</v>
          </cell>
          <cell r="G1080" t="str">
            <v>Otic route</v>
          </cell>
        </row>
        <row r="1081">
          <cell r="D1081" t="str">
            <v>Paravertebral</v>
          </cell>
          <cell r="E1081">
            <v>4170267</v>
          </cell>
          <cell r="F1081">
            <v>419165009</v>
          </cell>
          <cell r="G1081" t="str">
            <v>Paravertebral route</v>
          </cell>
        </row>
        <row r="1082">
          <cell r="D1082" t="str">
            <v>PEG Tube</v>
          </cell>
          <cell r="E1082">
            <v>3661892</v>
          </cell>
          <cell r="F1082">
            <v>225691000001105</v>
          </cell>
          <cell r="G1082" t="str">
            <v>PEG tube route</v>
          </cell>
        </row>
        <row r="1083">
          <cell r="D1083" t="str">
            <v>PEG-J Tube</v>
          </cell>
          <cell r="E1083">
            <v>3661892</v>
          </cell>
          <cell r="F1083">
            <v>225691000001105</v>
          </cell>
          <cell r="G1083" t="str">
            <v>PEG tube route</v>
          </cell>
        </row>
        <row r="1084">
          <cell r="D1084" t="str">
            <v>Per G Tube</v>
          </cell>
          <cell r="E1084">
            <v>40492301</v>
          </cell>
          <cell r="F1084">
            <v>445768003</v>
          </cell>
          <cell r="G1084" t="str">
            <v>Intragastric route</v>
          </cell>
        </row>
        <row r="1085">
          <cell r="D1085" t="str">
            <v>Per GJ Tube</v>
          </cell>
          <cell r="E1085">
            <v>40492301</v>
          </cell>
          <cell r="F1085">
            <v>445768003</v>
          </cell>
          <cell r="G1085" t="str">
            <v>Intragastric route</v>
          </cell>
        </row>
        <row r="1086">
          <cell r="D1086" t="str">
            <v>PER J TUBE</v>
          </cell>
          <cell r="E1086">
            <v>40492301</v>
          </cell>
          <cell r="F1086">
            <v>445768003</v>
          </cell>
          <cell r="G1086" t="str">
            <v>Intragastric route</v>
          </cell>
        </row>
        <row r="1087">
          <cell r="D1087" t="str">
            <v>Per Levin Tube</v>
          </cell>
          <cell r="E1087">
            <v>40492301</v>
          </cell>
          <cell r="F1087">
            <v>445768003</v>
          </cell>
          <cell r="G1087" t="str">
            <v>Intragastric route</v>
          </cell>
        </row>
        <row r="1088">
          <cell r="D1088" t="str">
            <v>PER ND TUBE</v>
          </cell>
          <cell r="E1088">
            <v>4172316</v>
          </cell>
          <cell r="F1088">
            <v>420218003</v>
          </cell>
          <cell r="G1088" t="str">
            <v>Nasoduodenal route</v>
          </cell>
        </row>
        <row r="1089">
          <cell r="D1089" t="str">
            <v>PER NG TUBE</v>
          </cell>
          <cell r="E1089">
            <v>4132711</v>
          </cell>
          <cell r="F1089">
            <v>127492001</v>
          </cell>
          <cell r="G1089" t="str">
            <v>Nasogastric route</v>
          </cell>
        </row>
        <row r="1090">
          <cell r="D1090" t="str">
            <v>Per NG/OG</v>
          </cell>
          <cell r="E1090">
            <v>4132711</v>
          </cell>
          <cell r="F1090">
            <v>127492001</v>
          </cell>
          <cell r="G1090" t="str">
            <v>Nasogastric route</v>
          </cell>
        </row>
        <row r="1091">
          <cell r="D1091" t="str">
            <v>PER NJ TUBE</v>
          </cell>
          <cell r="E1091">
            <v>4305834</v>
          </cell>
          <cell r="F1091">
            <v>418730005</v>
          </cell>
          <cell r="G1091" t="str">
            <v>Nasojejunal route</v>
          </cell>
        </row>
        <row r="1092">
          <cell r="D1092" t="str">
            <v>Per OG Tube</v>
          </cell>
          <cell r="E1092">
            <v>40492301</v>
          </cell>
          <cell r="F1092">
            <v>445768003</v>
          </cell>
          <cell r="G1092" t="str">
            <v>Intragastric route</v>
          </cell>
        </row>
        <row r="1093">
          <cell r="D1093" t="str">
            <v>Per OJ Tube</v>
          </cell>
          <cell r="E1093">
            <v>40492301</v>
          </cell>
          <cell r="F1093">
            <v>445768003</v>
          </cell>
          <cell r="G1093" t="str">
            <v>Intragastric route</v>
          </cell>
        </row>
        <row r="1094">
          <cell r="D1094" t="str">
            <v>PER TUBE</v>
          </cell>
          <cell r="E1094">
            <v>0</v>
          </cell>
        </row>
        <row r="1095">
          <cell r="D1095" t="str">
            <v>Percutaneous</v>
          </cell>
          <cell r="E1095">
            <v>4177987</v>
          </cell>
          <cell r="F1095">
            <v>428191002</v>
          </cell>
          <cell r="G1095" t="str">
            <v>Percutaneous route</v>
          </cell>
        </row>
        <row r="1096">
          <cell r="D1096" t="str">
            <v>Perfusion</v>
          </cell>
          <cell r="E1096">
            <v>45956879</v>
          </cell>
          <cell r="F1096">
            <v>1.15643110000011E+16</v>
          </cell>
          <cell r="G1096" t="str">
            <v>Regional perfusion</v>
          </cell>
        </row>
        <row r="1097">
          <cell r="D1097" t="str">
            <v>Perianal</v>
          </cell>
          <cell r="E1097">
            <v>4290759</v>
          </cell>
          <cell r="F1097">
            <v>37161004</v>
          </cell>
          <cell r="G1097" t="str">
            <v>Rectal route</v>
          </cell>
        </row>
        <row r="1098">
          <cell r="D1098" t="str">
            <v>PERINEURAL</v>
          </cell>
          <cell r="E1098">
            <v>4157761</v>
          </cell>
          <cell r="F1098">
            <v>372475000</v>
          </cell>
          <cell r="G1098" t="str">
            <v>Perineural route</v>
          </cell>
        </row>
        <row r="1099">
          <cell r="D1099" t="str">
            <v>Peritoneal catheter</v>
          </cell>
          <cell r="E1099">
            <v>4157761</v>
          </cell>
          <cell r="F1099">
            <v>372475000</v>
          </cell>
          <cell r="G1099" t="str">
            <v>Perineural route</v>
          </cell>
        </row>
        <row r="1100">
          <cell r="D1100" t="str">
            <v>RECTAL</v>
          </cell>
          <cell r="E1100">
            <v>4290759</v>
          </cell>
          <cell r="F1100">
            <v>37161004</v>
          </cell>
          <cell r="G1100" t="str">
            <v>Rectal route</v>
          </cell>
        </row>
        <row r="1101">
          <cell r="D1101" t="str">
            <v>RETROBULBAR</v>
          </cell>
          <cell r="E1101">
            <v>4303673</v>
          </cell>
          <cell r="F1101">
            <v>418321004</v>
          </cell>
          <cell r="G1101" t="str">
            <v>Retrobulbar route</v>
          </cell>
        </row>
        <row r="1102">
          <cell r="D1102" t="str">
            <v>RIGHT EAR</v>
          </cell>
          <cell r="E1102">
            <v>4023156</v>
          </cell>
          <cell r="F1102">
            <v>10547007</v>
          </cell>
          <cell r="G1102" t="str">
            <v>Otic route</v>
          </cell>
        </row>
        <row r="1103">
          <cell r="D1103" t="str">
            <v>RIGHT EYE</v>
          </cell>
          <cell r="E1103">
            <v>4184451</v>
          </cell>
          <cell r="F1103">
            <v>54485002</v>
          </cell>
          <cell r="G1103" t="str">
            <v>Ophthalmic route</v>
          </cell>
        </row>
        <row r="1104">
          <cell r="D1104" t="str">
            <v>Right Nare</v>
          </cell>
          <cell r="E1104">
            <v>4262914</v>
          </cell>
          <cell r="F1104">
            <v>46713006</v>
          </cell>
          <cell r="G1104" t="str">
            <v>Nasal route</v>
          </cell>
        </row>
        <row r="1105">
          <cell r="D1105" t="str">
            <v>SUBCONJUNCTIVAL</v>
          </cell>
          <cell r="E1105">
            <v>4163770</v>
          </cell>
          <cell r="F1105">
            <v>372476004</v>
          </cell>
          <cell r="G1105" t="str">
            <v>Subconjunctival route</v>
          </cell>
        </row>
        <row r="1106">
          <cell r="D1106" t="str">
            <v>Subcutaneous</v>
          </cell>
          <cell r="E1106">
            <v>4142048</v>
          </cell>
          <cell r="F1106">
            <v>34206005</v>
          </cell>
          <cell r="G1106" t="str">
            <v>Subcutaneous route</v>
          </cell>
        </row>
        <row r="1107">
          <cell r="D1107" t="str">
            <v>Subcutaneous Infusion</v>
          </cell>
          <cell r="E1107">
            <v>4142048</v>
          </cell>
          <cell r="F1107">
            <v>34206005</v>
          </cell>
          <cell r="G1107" t="str">
            <v>Subcutaneous route</v>
          </cell>
        </row>
        <row r="1108">
          <cell r="D1108" t="str">
            <v>Sublingual</v>
          </cell>
          <cell r="E1108">
            <v>4292110</v>
          </cell>
          <cell r="F1108">
            <v>37839007</v>
          </cell>
          <cell r="G1108" t="str">
            <v>Sublingual route</v>
          </cell>
        </row>
        <row r="1109">
          <cell r="D1109" t="str">
            <v>Submucosal</v>
          </cell>
          <cell r="E1109">
            <v>4169634</v>
          </cell>
          <cell r="F1109">
            <v>419874009</v>
          </cell>
          <cell r="G1109" t="str">
            <v>Submucosal route</v>
          </cell>
        </row>
        <row r="1110">
          <cell r="D1110" t="str">
            <v>SWISH &amp; SPIT</v>
          </cell>
          <cell r="E1110">
            <v>4132161</v>
          </cell>
          <cell r="F1110">
            <v>26643006</v>
          </cell>
          <cell r="G1110" t="str">
            <v>Oral route</v>
          </cell>
        </row>
        <row r="1111">
          <cell r="D1111" t="str">
            <v>Swish &amp; Swallow</v>
          </cell>
          <cell r="E1111">
            <v>4132161</v>
          </cell>
          <cell r="F1111">
            <v>26643006</v>
          </cell>
          <cell r="G1111" t="str">
            <v>Oral route</v>
          </cell>
        </row>
        <row r="1112">
          <cell r="D1112" t="str">
            <v>Swish and Expectorate</v>
          </cell>
          <cell r="E1112">
            <v>4132161</v>
          </cell>
          <cell r="F1112">
            <v>26643006</v>
          </cell>
          <cell r="G1112" t="str">
            <v>Oral route</v>
          </cell>
        </row>
        <row r="1113">
          <cell r="D1113" t="str">
            <v>TOPICAL</v>
          </cell>
          <cell r="E1113">
            <v>4263689</v>
          </cell>
          <cell r="F1113">
            <v>6064005</v>
          </cell>
          <cell r="G1113" t="str">
            <v>Topical route</v>
          </cell>
        </row>
        <row r="1114">
          <cell r="D1114" t="str">
            <v>TRACHEAL TUBE</v>
          </cell>
          <cell r="E1114">
            <v>4229543</v>
          </cell>
          <cell r="F1114">
            <v>404818005</v>
          </cell>
          <cell r="G1114" t="str">
            <v>Intratracheal route</v>
          </cell>
        </row>
        <row r="1115">
          <cell r="D1115" t="str">
            <v>TRANSDERMAL</v>
          </cell>
          <cell r="E1115">
            <v>4262099</v>
          </cell>
          <cell r="F1115">
            <v>45890007</v>
          </cell>
          <cell r="G1115" t="str">
            <v>Transdermal route</v>
          </cell>
        </row>
        <row r="1116">
          <cell r="D1116" t="str">
            <v>Transurethral</v>
          </cell>
          <cell r="E1116">
            <v>4305382</v>
          </cell>
          <cell r="F1116">
            <v>418511008</v>
          </cell>
          <cell r="G1116" t="str">
            <v>Transurethral route</v>
          </cell>
        </row>
        <row r="1117">
          <cell r="D1117" t="str">
            <v>TUBE</v>
          </cell>
          <cell r="E1117">
            <v>0</v>
          </cell>
        </row>
        <row r="1118">
          <cell r="D1118" t="str">
            <v>Urethral</v>
          </cell>
          <cell r="E1118">
            <v>4233974</v>
          </cell>
          <cell r="F1118">
            <v>90028008</v>
          </cell>
          <cell r="G1118" t="str">
            <v>Urethral route</v>
          </cell>
        </row>
        <row r="1119">
          <cell r="D1119" t="str">
            <v>VAGINAL</v>
          </cell>
          <cell r="E1119">
            <v>4057765</v>
          </cell>
          <cell r="F1119">
            <v>16857009</v>
          </cell>
          <cell r="G1119" t="str">
            <v>Vaginal route</v>
          </cell>
        </row>
        <row r="1120">
          <cell r="D1120" t="str">
            <v>VIA EZPAP-PEP</v>
          </cell>
          <cell r="E1120">
            <v>0</v>
          </cell>
        </row>
        <row r="1121">
          <cell r="D1121" t="str">
            <v>via IPPB</v>
          </cell>
          <cell r="E1121">
            <v>40486069</v>
          </cell>
          <cell r="F1121">
            <v>447694001</v>
          </cell>
          <cell r="G1121" t="str">
            <v>Respiratory tract route</v>
          </cell>
        </row>
        <row r="1122">
          <cell r="D1122" t="str">
            <v>via IPV</v>
          </cell>
          <cell r="E1122">
            <v>0</v>
          </cell>
        </row>
        <row r="1123">
          <cell r="D1123" t="str">
            <v>zzzDialysis</v>
          </cell>
          <cell r="E1123">
            <v>0</v>
          </cell>
        </row>
        <row r="1124">
          <cell r="D1124" t="str">
            <v>language</v>
          </cell>
          <cell r="E1124">
            <v>4267143</v>
          </cell>
          <cell r="F1124">
            <v>61909002</v>
          </cell>
          <cell r="G1124" t="str">
            <v>Language</v>
          </cell>
        </row>
        <row r="1125">
          <cell r="D1125" t="str">
            <v>smoking_status</v>
          </cell>
          <cell r="E1125">
            <v>43054909</v>
          </cell>
          <cell r="F1125" t="str">
            <v>72166-2</v>
          </cell>
          <cell r="G1125" t="str">
            <v>Tobacco smoking status</v>
          </cell>
        </row>
        <row r="1126">
          <cell r="D1126" t="str">
            <v>TURKISH</v>
          </cell>
          <cell r="E1126">
            <v>4175744</v>
          </cell>
          <cell r="F1126">
            <v>297363005</v>
          </cell>
          <cell r="G1126" t="str">
            <v>Turkish language</v>
          </cell>
        </row>
        <row r="1127">
          <cell r="D1127" t="str">
            <v>LATIN</v>
          </cell>
          <cell r="E1127">
            <v>4181534</v>
          </cell>
          <cell r="F1127">
            <v>297496008</v>
          </cell>
          <cell r="G1127" t="str">
            <v>Latin language</v>
          </cell>
        </row>
        <row r="1128">
          <cell r="D1128" t="str">
            <v>HAIDA</v>
          </cell>
          <cell r="E1128">
            <v>4177435</v>
          </cell>
          <cell r="F1128">
            <v>297763007</v>
          </cell>
          <cell r="G1128" t="str">
            <v>Haida language</v>
          </cell>
        </row>
        <row r="1129">
          <cell r="D1129" t="str">
            <v>KARA KALPAK</v>
          </cell>
          <cell r="E1129">
            <v>0</v>
          </cell>
        </row>
        <row r="1130">
          <cell r="D1130" t="str">
            <v>ESTONIAN</v>
          </cell>
          <cell r="E1130">
            <v>4183943</v>
          </cell>
          <cell r="F1130">
            <v>297915003</v>
          </cell>
          <cell r="G1130" t="str">
            <v>Estonian language</v>
          </cell>
        </row>
        <row r="1131">
          <cell r="D1131" t="str">
            <v>SERBIAN</v>
          </cell>
          <cell r="E1131">
            <v>40483799</v>
          </cell>
          <cell r="F1131">
            <v>445482002</v>
          </cell>
          <cell r="G1131" t="str">
            <v>Serbian language</v>
          </cell>
        </row>
        <row r="1132">
          <cell r="D1132" t="str">
            <v>URDU</v>
          </cell>
          <cell r="E1132">
            <v>4059788</v>
          </cell>
          <cell r="F1132">
            <v>161146003</v>
          </cell>
          <cell r="G1132" t="str">
            <v>Urdu language</v>
          </cell>
        </row>
        <row r="1133">
          <cell r="D1133" t="str">
            <v>FAROESE</v>
          </cell>
          <cell r="E1133">
            <v>4180184</v>
          </cell>
          <cell r="F1133">
            <v>297480005</v>
          </cell>
          <cell r="G1133" t="str">
            <v>Faroese language</v>
          </cell>
        </row>
        <row r="1134">
          <cell r="D1134" t="str">
            <v>HINDI</v>
          </cell>
          <cell r="E1134">
            <v>4052346</v>
          </cell>
          <cell r="F1134">
            <v>161143006</v>
          </cell>
          <cell r="G1134" t="str">
            <v>Hindi language</v>
          </cell>
        </row>
        <row r="1135">
          <cell r="D1135" t="str">
            <v>ARAWAK</v>
          </cell>
          <cell r="E1135">
            <v>4175751</v>
          </cell>
          <cell r="F1135">
            <v>297394005</v>
          </cell>
          <cell r="G1135" t="str">
            <v>Arawak language</v>
          </cell>
        </row>
        <row r="1136">
          <cell r="D1136" t="str">
            <v>OTHER CHINESE</v>
          </cell>
          <cell r="E1136">
            <v>4182948</v>
          </cell>
          <cell r="F1136">
            <v>297876005</v>
          </cell>
          <cell r="G1136" t="str">
            <v>Chinese language</v>
          </cell>
        </row>
        <row r="1137">
          <cell r="D1137" t="str">
            <v>PUNJABI</v>
          </cell>
          <cell r="E1137">
            <v>4059175</v>
          </cell>
          <cell r="F1137">
            <v>161145004</v>
          </cell>
          <cell r="G1137" t="str">
            <v>Punjabi language</v>
          </cell>
        </row>
        <row r="1138">
          <cell r="D1138" t="str">
            <v>BRAILLE</v>
          </cell>
          <cell r="E1138">
            <v>40483830</v>
          </cell>
          <cell r="F1138">
            <v>445510001</v>
          </cell>
          <cell r="G1138" t="str">
            <v>Braille language</v>
          </cell>
        </row>
        <row r="1139">
          <cell r="D1139" t="str">
            <v>ENGLISH</v>
          </cell>
          <cell r="E1139">
            <v>4180186</v>
          </cell>
          <cell r="F1139">
            <v>297487008</v>
          </cell>
          <cell r="G1139" t="str">
            <v>English language</v>
          </cell>
        </row>
        <row r="1140">
          <cell r="D1140" t="str">
            <v>FULA</v>
          </cell>
          <cell r="E1140">
            <v>0</v>
          </cell>
        </row>
        <row r="1141">
          <cell r="D1141" t="str">
            <v>TELUGU</v>
          </cell>
          <cell r="E1141">
            <v>4175767</v>
          </cell>
          <cell r="F1141">
            <v>297449000</v>
          </cell>
          <cell r="G1141" t="str">
            <v>Telugu language</v>
          </cell>
        </row>
        <row r="1142">
          <cell r="D1142" t="str">
            <v>BURMESE</v>
          </cell>
          <cell r="E1142">
            <v>4181727</v>
          </cell>
          <cell r="F1142">
            <v>297895003</v>
          </cell>
          <cell r="G1142" t="str">
            <v>Burmese language</v>
          </cell>
        </row>
        <row r="1143">
          <cell r="D1143" t="str">
            <v>OTOMIAN</v>
          </cell>
          <cell r="E1143">
            <v>0</v>
          </cell>
        </row>
        <row r="1144">
          <cell r="D1144" t="str">
            <v>GUJARATI</v>
          </cell>
          <cell r="E1144">
            <v>4059174</v>
          </cell>
          <cell r="F1144">
            <v>161142001</v>
          </cell>
          <cell r="G1144" t="str">
            <v>Gujarati language</v>
          </cell>
        </row>
        <row r="1145">
          <cell r="D1145" t="str">
            <v>NEPALI</v>
          </cell>
          <cell r="E1145">
            <v>4175908</v>
          </cell>
          <cell r="F1145">
            <v>297537004</v>
          </cell>
          <cell r="G1145" t="str">
            <v>Nepali language</v>
          </cell>
        </row>
        <row r="1146">
          <cell r="D1146" t="str">
            <v>TAGALOG</v>
          </cell>
          <cell r="E1146">
            <v>4180216</v>
          </cell>
          <cell r="F1146">
            <v>297586002</v>
          </cell>
          <cell r="G1146" t="str">
            <v>Tagalog language</v>
          </cell>
        </row>
        <row r="1147">
          <cell r="D1147" t="str">
            <v>ALGONQUIAN</v>
          </cell>
          <cell r="E1147">
            <v>0</v>
          </cell>
        </row>
        <row r="1148">
          <cell r="D1148" t="str">
            <v>PASHTU</v>
          </cell>
          <cell r="E1148">
            <v>4052347</v>
          </cell>
          <cell r="F1148">
            <v>161144000</v>
          </cell>
          <cell r="G1148" t="str">
            <v>Pashtu language</v>
          </cell>
        </row>
        <row r="1149">
          <cell r="D1149" t="str">
            <v>SIGN LANGUAGE</v>
          </cell>
          <cell r="E1149">
            <v>40483152</v>
          </cell>
          <cell r="F1149">
            <v>442389001</v>
          </cell>
          <cell r="G1149" t="str">
            <v>Sign language</v>
          </cell>
        </row>
        <row r="1150">
          <cell r="D1150" t="str">
            <v>MANDINGO</v>
          </cell>
          <cell r="E1150">
            <v>0</v>
          </cell>
        </row>
        <row r="1151">
          <cell r="D1151" t="str">
            <v>CZECH</v>
          </cell>
          <cell r="E1151">
            <v>4180197</v>
          </cell>
          <cell r="F1151">
            <v>297522003</v>
          </cell>
          <cell r="G1151" t="str">
            <v>Czech language</v>
          </cell>
        </row>
        <row r="1152">
          <cell r="D1152" t="str">
            <v>ACHINESE</v>
          </cell>
          <cell r="E1152">
            <v>4180210</v>
          </cell>
          <cell r="F1152">
            <v>297565002</v>
          </cell>
          <cell r="G1152" t="str">
            <v>Achinese language</v>
          </cell>
        </row>
        <row r="1153">
          <cell r="D1153" t="str">
            <v>MIXTECO</v>
          </cell>
          <cell r="E1153">
            <v>0</v>
          </cell>
        </row>
        <row r="1154">
          <cell r="D1154" t="str">
            <v>TAI</v>
          </cell>
          <cell r="E1154">
            <v>4177465</v>
          </cell>
          <cell r="F1154">
            <v>297885005</v>
          </cell>
          <cell r="G1154" t="str">
            <v>Tai language</v>
          </cell>
        </row>
        <row r="1155">
          <cell r="D1155" t="str">
            <v>CREOLE ENGLISH</v>
          </cell>
          <cell r="E1155">
            <v>4193700</v>
          </cell>
          <cell r="F1155">
            <v>313421002</v>
          </cell>
          <cell r="G1155" t="str">
            <v>Créole language</v>
          </cell>
        </row>
        <row r="1156">
          <cell r="D1156" t="str">
            <v>CREOLE FRENCH</v>
          </cell>
          <cell r="E1156">
            <v>4182944</v>
          </cell>
          <cell r="F1156">
            <v>297860001</v>
          </cell>
          <cell r="G1156" t="str">
            <v>French Créole language</v>
          </cell>
        </row>
        <row r="1157">
          <cell r="D1157" t="str">
            <v>CANTONESE</v>
          </cell>
          <cell r="E1157">
            <v>4153315</v>
          </cell>
          <cell r="F1157">
            <v>315568007</v>
          </cell>
          <cell r="G1157" t="str">
            <v>Main spoken language Cantonese</v>
          </cell>
        </row>
        <row r="1158">
          <cell r="D1158" t="str">
            <v>WELSH</v>
          </cell>
          <cell r="E1158">
            <v>4175774</v>
          </cell>
          <cell r="F1158">
            <v>297473008</v>
          </cell>
          <cell r="G1158" t="str">
            <v>Welsh language</v>
          </cell>
        </row>
        <row r="1159">
          <cell r="D1159" t="str">
            <v>HAKHA CHIN</v>
          </cell>
          <cell r="E1159">
            <v>4183936</v>
          </cell>
          <cell r="F1159">
            <v>297896002</v>
          </cell>
          <cell r="G1159" t="str">
            <v>Chin language</v>
          </cell>
        </row>
        <row r="1160">
          <cell r="D1160" t="str">
            <v>ARMENIAN</v>
          </cell>
          <cell r="E1160">
            <v>4180063</v>
          </cell>
          <cell r="F1160">
            <v>297466003</v>
          </cell>
          <cell r="G1160" t="str">
            <v>Armenian language</v>
          </cell>
        </row>
        <row r="1161">
          <cell r="D1161" t="str">
            <v>MALAGASY</v>
          </cell>
          <cell r="E1161">
            <v>4180215</v>
          </cell>
          <cell r="F1161">
            <v>297577007</v>
          </cell>
          <cell r="G1161" t="str">
            <v>Malagasy language</v>
          </cell>
        </row>
        <row r="1162">
          <cell r="D1162" t="str">
            <v>ARABIC</v>
          </cell>
          <cell r="E1162">
            <v>4181374</v>
          </cell>
          <cell r="F1162">
            <v>297324003</v>
          </cell>
          <cell r="G1162" t="str">
            <v>Arabic language</v>
          </cell>
        </row>
        <row r="1163">
          <cell r="D1163" t="str">
            <v>KACHIN</v>
          </cell>
          <cell r="E1163">
            <v>4182956</v>
          </cell>
          <cell r="F1163">
            <v>297899009</v>
          </cell>
          <cell r="G1163" t="str">
            <v>Kachin language</v>
          </cell>
        </row>
        <row r="1164">
          <cell r="D1164" t="str">
            <v>BHOJPURI</v>
          </cell>
          <cell r="E1164">
            <v>0</v>
          </cell>
        </row>
        <row r="1165">
          <cell r="D1165" t="str">
            <v>AFROASIATIC</v>
          </cell>
          <cell r="E1165">
            <v>0</v>
          </cell>
        </row>
        <row r="1166">
          <cell r="D1166" t="str">
            <v>ICELANDIC</v>
          </cell>
          <cell r="E1166">
            <v>4175776</v>
          </cell>
          <cell r="F1166">
            <v>297481009</v>
          </cell>
          <cell r="G1166" t="str">
            <v>Icelandic language</v>
          </cell>
        </row>
        <row r="1167">
          <cell r="D1167" t="str">
            <v>BALINESE</v>
          </cell>
          <cell r="E1167">
            <v>4180211</v>
          </cell>
          <cell r="F1167">
            <v>297566001</v>
          </cell>
          <cell r="G1167" t="str">
            <v>Balinese language</v>
          </cell>
        </row>
        <row r="1168">
          <cell r="D1168" t="str">
            <v>ROMANI</v>
          </cell>
          <cell r="E1168">
            <v>4181544</v>
          </cell>
          <cell r="F1168">
            <v>297543002</v>
          </cell>
          <cell r="G1168" t="str">
            <v>Romany language</v>
          </cell>
        </row>
        <row r="1169">
          <cell r="D1169" t="str">
            <v>ROMANIAN</v>
          </cell>
          <cell r="E1169">
            <v>4181544</v>
          </cell>
          <cell r="F1169">
            <v>297543002</v>
          </cell>
          <cell r="G1169" t="str">
            <v>Romany language</v>
          </cell>
        </row>
        <row r="1170">
          <cell r="D1170" t="str">
            <v>DARI</v>
          </cell>
          <cell r="E1170">
            <v>40490381</v>
          </cell>
          <cell r="F1170">
            <v>446973006</v>
          </cell>
          <cell r="G1170" t="str">
            <v>Dari language</v>
          </cell>
        </row>
        <row r="1171">
          <cell r="D1171" t="str">
            <v>KHMER</v>
          </cell>
          <cell r="E1171">
            <v>4183770</v>
          </cell>
          <cell r="F1171">
            <v>297614001</v>
          </cell>
          <cell r="G1171" t="str">
            <v>Khmer language</v>
          </cell>
        </row>
        <row r="1172">
          <cell r="D1172" t="str">
            <v>SPANISH</v>
          </cell>
          <cell r="E1172">
            <v>4182511</v>
          </cell>
          <cell r="F1172">
            <v>297510001</v>
          </cell>
          <cell r="G1172" t="str">
            <v>Spanish language</v>
          </cell>
        </row>
        <row r="1173">
          <cell r="D1173" t="str">
            <v>KINYARWANDA</v>
          </cell>
          <cell r="E1173">
            <v>0</v>
          </cell>
        </row>
        <row r="1174">
          <cell r="D1174" t="str">
            <v>CHINESE</v>
          </cell>
          <cell r="E1174">
            <v>4182948</v>
          </cell>
          <cell r="F1174">
            <v>297876005</v>
          </cell>
          <cell r="G1174" t="str">
            <v>Chinese language</v>
          </cell>
        </row>
        <row r="1175">
          <cell r="D1175" t="str">
            <v>ZUNI</v>
          </cell>
          <cell r="E1175">
            <v>4177456</v>
          </cell>
          <cell r="F1175">
            <v>297842001</v>
          </cell>
          <cell r="G1175" t="str">
            <v>Zuni language</v>
          </cell>
        </row>
        <row r="1176">
          <cell r="D1176" t="str">
            <v>AKATEKO</v>
          </cell>
          <cell r="E1176">
            <v>0</v>
          </cell>
        </row>
        <row r="1177">
          <cell r="D1177" t="str">
            <v>BULGARIAN</v>
          </cell>
          <cell r="E1177">
            <v>4182512</v>
          </cell>
          <cell r="F1177">
            <v>297517003</v>
          </cell>
          <cell r="G1177" t="str">
            <v>Bulgarian language</v>
          </cell>
        </row>
        <row r="1178">
          <cell r="D1178" t="str">
            <v>POLISH</v>
          </cell>
          <cell r="E1178">
            <v>4182515</v>
          </cell>
          <cell r="F1178">
            <v>297523008</v>
          </cell>
          <cell r="G1178" t="str">
            <v>Polish language</v>
          </cell>
        </row>
        <row r="1179">
          <cell r="D1179" t="str">
            <v>GERMAN</v>
          </cell>
          <cell r="E1179">
            <v>4182504</v>
          </cell>
          <cell r="F1179">
            <v>297490002</v>
          </cell>
          <cell r="G1179" t="str">
            <v>German language</v>
          </cell>
        </row>
        <row r="1180">
          <cell r="D1180" t="str">
            <v>PORTUGUESE</v>
          </cell>
          <cell r="E1180">
            <v>4181536</v>
          </cell>
          <cell r="F1180">
            <v>297504001</v>
          </cell>
          <cell r="G1180" t="str">
            <v>Portuguese language</v>
          </cell>
        </row>
        <row r="1181">
          <cell r="D1181" t="str">
            <v>GREEK</v>
          </cell>
          <cell r="E1181">
            <v>4180189</v>
          </cell>
          <cell r="F1181">
            <v>297494006</v>
          </cell>
          <cell r="G1181" t="str">
            <v>Greek language</v>
          </cell>
        </row>
        <row r="1182">
          <cell r="D1182" t="str">
            <v>LAOTIAN</v>
          </cell>
          <cell r="E1182">
            <v>0</v>
          </cell>
        </row>
        <row r="1183">
          <cell r="D1183" t="str">
            <v>AFRIKAANS</v>
          </cell>
          <cell r="E1183">
            <v>4180185</v>
          </cell>
          <cell r="F1183">
            <v>297485000</v>
          </cell>
          <cell r="G1183" t="str">
            <v>Afrikaans language</v>
          </cell>
        </row>
        <row r="1184">
          <cell r="D1184" t="str">
            <v>ITALIAN</v>
          </cell>
          <cell r="E1184">
            <v>4182507</v>
          </cell>
          <cell r="F1184">
            <v>297502002</v>
          </cell>
          <cell r="G1184" t="str">
            <v>Italian language</v>
          </cell>
        </row>
        <row r="1185">
          <cell r="D1185" t="str">
            <v>HAITIAN CREOLE</v>
          </cell>
          <cell r="E1185">
            <v>44802876</v>
          </cell>
          <cell r="F1185">
            <v>517791000000106</v>
          </cell>
          <cell r="G1185" t="str">
            <v>Haitian language</v>
          </cell>
        </row>
        <row r="1186">
          <cell r="D1186" t="str">
            <v>DUTCH</v>
          </cell>
          <cell r="E1186">
            <v>4182503</v>
          </cell>
          <cell r="F1186">
            <v>297486004</v>
          </cell>
          <cell r="G1186" t="str">
            <v>Dutch language</v>
          </cell>
        </row>
        <row r="1187">
          <cell r="D1187" t="str">
            <v>ALBANIAN</v>
          </cell>
          <cell r="E1187">
            <v>4182497</v>
          </cell>
          <cell r="F1187">
            <v>297465004</v>
          </cell>
          <cell r="G1187" t="str">
            <v>Albanian language</v>
          </cell>
        </row>
        <row r="1188">
          <cell r="D1188" t="str">
            <v>VIETNAMESE</v>
          </cell>
          <cell r="E1188">
            <v>4181526</v>
          </cell>
          <cell r="F1188">
            <v>297463006</v>
          </cell>
          <cell r="G1188" t="str">
            <v>Vietnamese language</v>
          </cell>
        </row>
        <row r="1189">
          <cell r="D1189" t="str">
            <v>PHILIPPINE</v>
          </cell>
          <cell r="E1189">
            <v>44802637</v>
          </cell>
          <cell r="F1189">
            <v>503511000000100</v>
          </cell>
          <cell r="G1189" t="str">
            <v>Main spoken language Filipino</v>
          </cell>
        </row>
        <row r="1190">
          <cell r="D1190" t="str">
            <v>DINKA</v>
          </cell>
          <cell r="E1190">
            <v>4182493</v>
          </cell>
          <cell r="F1190">
            <v>297434008</v>
          </cell>
          <cell r="G1190" t="str">
            <v>Dinka language</v>
          </cell>
        </row>
        <row r="1191">
          <cell r="D1191" t="str">
            <v>SAMOAN</v>
          </cell>
          <cell r="E1191">
            <v>4181558</v>
          </cell>
          <cell r="F1191">
            <v>297606007</v>
          </cell>
          <cell r="G1191" t="str">
            <v>Samoan language</v>
          </cell>
        </row>
        <row r="1192">
          <cell r="D1192" t="str">
            <v>HEBREW</v>
          </cell>
          <cell r="E1192">
            <v>4180047</v>
          </cell>
          <cell r="F1192">
            <v>297315007</v>
          </cell>
          <cell r="G1192" t="str">
            <v>Hebrew language</v>
          </cell>
        </row>
        <row r="1193">
          <cell r="D1193" t="str">
            <v>RUSSIAN</v>
          </cell>
          <cell r="E1193">
            <v>4181539</v>
          </cell>
          <cell r="F1193">
            <v>297514005</v>
          </cell>
          <cell r="G1193" t="str">
            <v>Russian language</v>
          </cell>
        </row>
        <row r="1194">
          <cell r="D1194" t="str">
            <v>CREOLE</v>
          </cell>
          <cell r="E1194">
            <v>4193700</v>
          </cell>
          <cell r="F1194">
            <v>313421002</v>
          </cell>
          <cell r="G1194" t="str">
            <v>Créole language</v>
          </cell>
        </row>
        <row r="1195">
          <cell r="D1195" t="str">
            <v>OTHER HAITIAN</v>
          </cell>
          <cell r="E1195">
            <v>44802876</v>
          </cell>
          <cell r="F1195">
            <v>517791000000106</v>
          </cell>
          <cell r="G1195" t="str">
            <v>Haitian language</v>
          </cell>
        </row>
        <row r="1196">
          <cell r="D1196" t="str">
            <v>CREOLE PORTUGESE</v>
          </cell>
          <cell r="E1196">
            <v>4181536</v>
          </cell>
          <cell r="F1196">
            <v>297504001</v>
          </cell>
          <cell r="G1196" t="str">
            <v>Portuguese language</v>
          </cell>
        </row>
        <row r="1197">
          <cell r="D1197" t="str">
            <v>TAMIL</v>
          </cell>
          <cell r="E1197">
            <v>4181521</v>
          </cell>
          <cell r="F1197">
            <v>297448008</v>
          </cell>
          <cell r="G1197" t="str">
            <v>Tamil language</v>
          </cell>
        </row>
        <row r="1198">
          <cell r="D1198" t="str">
            <v>KAREN</v>
          </cell>
          <cell r="E1198">
            <v>4183938</v>
          </cell>
          <cell r="F1198">
            <v>297900004</v>
          </cell>
          <cell r="G1198" t="str">
            <v>Karen language</v>
          </cell>
        </row>
        <row r="1199">
          <cell r="D1199" t="str">
            <v>MAM</v>
          </cell>
          <cell r="E1199">
            <v>4180375</v>
          </cell>
          <cell r="F1199">
            <v>297777005</v>
          </cell>
          <cell r="G1199" t="str">
            <v>Mam language</v>
          </cell>
        </row>
        <row r="1200">
          <cell r="D1200" t="str">
            <v>TIGRINYA</v>
          </cell>
          <cell r="E1200">
            <v>4182356</v>
          </cell>
          <cell r="F1200">
            <v>297322004</v>
          </cell>
          <cell r="G1200" t="str">
            <v>Tigrinya language</v>
          </cell>
        </row>
        <row r="1201">
          <cell r="D1201" t="str">
            <v>RUNDI</v>
          </cell>
          <cell r="E1201">
            <v>4181697</v>
          </cell>
          <cell r="F1201">
            <v>297674006</v>
          </cell>
          <cell r="G1201" t="str">
            <v>Rundi language</v>
          </cell>
        </row>
        <row r="1202">
          <cell r="D1202" t="str">
            <v>GREBO</v>
          </cell>
          <cell r="E1202">
            <v>4181706</v>
          </cell>
          <cell r="F1202">
            <v>297714008</v>
          </cell>
          <cell r="G1202" t="str">
            <v>Grebo language</v>
          </cell>
        </row>
        <row r="1203">
          <cell r="D1203" t="str">
            <v>MARSHALLESE</v>
          </cell>
          <cell r="E1203">
            <v>4175916</v>
          </cell>
          <cell r="F1203">
            <v>297590000</v>
          </cell>
          <cell r="G1203" t="str">
            <v>Marshallese language</v>
          </cell>
        </row>
        <row r="1204">
          <cell r="D1204" t="str">
            <v>SUNDANESE</v>
          </cell>
          <cell r="E1204">
            <v>4181554</v>
          </cell>
          <cell r="F1204">
            <v>297585003</v>
          </cell>
          <cell r="G1204" t="str">
            <v>Sundanese language</v>
          </cell>
        </row>
        <row r="1205">
          <cell r="D1205" t="str">
            <v>FINNISH</v>
          </cell>
          <cell r="E1205">
            <v>4181730</v>
          </cell>
          <cell r="F1205">
            <v>297916002</v>
          </cell>
          <cell r="G1205" t="str">
            <v>Finnish language</v>
          </cell>
        </row>
        <row r="1206">
          <cell r="D1206" t="str">
            <v>CROATIAN</v>
          </cell>
          <cell r="E1206">
            <v>40481973</v>
          </cell>
          <cell r="F1206">
            <v>445016000</v>
          </cell>
          <cell r="G1206" t="str">
            <v>Croatian language</v>
          </cell>
        </row>
        <row r="1207">
          <cell r="D1207" t="str">
            <v>OROMO</v>
          </cell>
          <cell r="E1207">
            <v>4182349</v>
          </cell>
          <cell r="F1207">
            <v>297303008</v>
          </cell>
          <cell r="G1207" t="str">
            <v>Oromo language</v>
          </cell>
        </row>
        <row r="1208">
          <cell r="D1208" t="str">
            <v>HUNGARIAN</v>
          </cell>
          <cell r="E1208">
            <v>4183945</v>
          </cell>
          <cell r="F1208">
            <v>297923001</v>
          </cell>
          <cell r="G1208" t="str">
            <v>Hungarian language</v>
          </cell>
        </row>
        <row r="1209">
          <cell r="D1209" t="str">
            <v>THAI</v>
          </cell>
          <cell r="E1209">
            <v>4183934</v>
          </cell>
          <cell r="F1209">
            <v>297891007</v>
          </cell>
          <cell r="G1209" t="str">
            <v>Thai language</v>
          </cell>
        </row>
        <row r="1210">
          <cell r="D1210" t="str">
            <v>PERSIAN</v>
          </cell>
          <cell r="E1210">
            <v>4183659</v>
          </cell>
          <cell r="F1210">
            <v>297553001</v>
          </cell>
          <cell r="G1210" t="str">
            <v>Persian language</v>
          </cell>
        </row>
        <row r="1211">
          <cell r="D1211" t="str">
            <v>INDIC</v>
          </cell>
          <cell r="E1211">
            <v>4182516</v>
          </cell>
          <cell r="F1211">
            <v>297527009</v>
          </cell>
          <cell r="G1211" t="str">
            <v>Indic language</v>
          </cell>
        </row>
        <row r="1212">
          <cell r="D1212" t="str">
            <v>MANDARIN</v>
          </cell>
          <cell r="E1212">
            <v>4153318</v>
          </cell>
          <cell r="F1212">
            <v>315578005</v>
          </cell>
          <cell r="G1212" t="str">
            <v>Main spoken language Mandarin</v>
          </cell>
        </row>
        <row r="1213">
          <cell r="D1213" t="str">
            <v>MONGOLIAN</v>
          </cell>
          <cell r="E1213">
            <v>4182357</v>
          </cell>
          <cell r="F1213">
            <v>297329008</v>
          </cell>
          <cell r="G1213" t="str">
            <v>Mongolian language</v>
          </cell>
        </row>
        <row r="1214">
          <cell r="D1214" t="str">
            <v>SINHALESE</v>
          </cell>
          <cell r="E1214">
            <v>4183657</v>
          </cell>
          <cell r="F1214">
            <v>297546005</v>
          </cell>
          <cell r="G1214" t="str">
            <v>Sinhalese language</v>
          </cell>
        </row>
        <row r="1215">
          <cell r="D1215" t="str">
            <v>CORSICAN</v>
          </cell>
          <cell r="E1215">
            <v>4232095</v>
          </cell>
          <cell r="F1215">
            <v>439265006</v>
          </cell>
          <cell r="G1215" t="str">
            <v>Corsican language</v>
          </cell>
        </row>
        <row r="1216">
          <cell r="D1216" t="str">
            <v>BOSNIAN</v>
          </cell>
          <cell r="E1216">
            <v>40481563</v>
          </cell>
          <cell r="F1216">
            <v>444947004</v>
          </cell>
          <cell r="G1216" t="str">
            <v>Bosnian language</v>
          </cell>
        </row>
        <row r="1217">
          <cell r="D1217" t="str">
            <v>UKRANIAN</v>
          </cell>
          <cell r="E1217">
            <v>4175904</v>
          </cell>
          <cell r="F1217">
            <v>297515006</v>
          </cell>
          <cell r="G1217" t="str">
            <v>Ukrainian language</v>
          </cell>
        </row>
        <row r="1218">
          <cell r="D1218" t="str">
            <v>KURDISH</v>
          </cell>
          <cell r="E1218">
            <v>4175909</v>
          </cell>
          <cell r="F1218">
            <v>297550003</v>
          </cell>
          <cell r="G1218" t="str">
            <v>Kurdish language</v>
          </cell>
        </row>
        <row r="1219">
          <cell r="D1219" t="str">
            <v>FILIPINO</v>
          </cell>
          <cell r="E1219">
            <v>44802637</v>
          </cell>
        </row>
        <row r="1220">
          <cell r="D1220" t="str">
            <v>IGBO</v>
          </cell>
          <cell r="E1220">
            <v>0</v>
          </cell>
        </row>
        <row r="1221">
          <cell r="D1221" t="str">
            <v>FRENCH</v>
          </cell>
          <cell r="E1221">
            <v>4180190</v>
          </cell>
          <cell r="F1221">
            <v>297499001</v>
          </cell>
          <cell r="G1221" t="str">
            <v>French language</v>
          </cell>
        </row>
        <row r="1222">
          <cell r="D1222" t="str">
            <v>MADURESE</v>
          </cell>
          <cell r="E1222">
            <v>4180214</v>
          </cell>
          <cell r="F1222">
            <v>297576003</v>
          </cell>
          <cell r="G1222" t="str">
            <v>Madurese language</v>
          </cell>
        </row>
        <row r="1223">
          <cell r="D1223" t="str">
            <v>ZHUANG</v>
          </cell>
          <cell r="E1223">
            <v>0</v>
          </cell>
        </row>
        <row r="1224">
          <cell r="D1224" t="str">
            <v>SOMALI</v>
          </cell>
          <cell r="E1224">
            <v>4182350</v>
          </cell>
          <cell r="F1224">
            <v>297306000</v>
          </cell>
          <cell r="G1224" t="str">
            <v>Somali language</v>
          </cell>
        </row>
        <row r="1225">
          <cell r="D1225" t="str">
            <v>AMHARIC</v>
          </cell>
          <cell r="E1225">
            <v>4182354</v>
          </cell>
          <cell r="F1225">
            <v>297317004</v>
          </cell>
          <cell r="G1225" t="str">
            <v>Amharic language</v>
          </cell>
        </row>
        <row r="1226">
          <cell r="D1226" t="str">
            <v>HEARING IMPAIRED</v>
          </cell>
          <cell r="E1226">
            <v>44795805</v>
          </cell>
          <cell r="F1226">
            <v>299201000000108</v>
          </cell>
          <cell r="G1226" t="str">
            <v>Registered hearing impaired</v>
          </cell>
        </row>
        <row r="1227">
          <cell r="D1227" t="str">
            <v>DRAVIDIAN</v>
          </cell>
          <cell r="E1227">
            <v>4182494</v>
          </cell>
          <cell r="F1227">
            <v>297441002</v>
          </cell>
          <cell r="G1227" t="str">
            <v>Dravidian language</v>
          </cell>
        </row>
        <row r="1228">
          <cell r="D1228" t="str">
            <v>INDONESIAN</v>
          </cell>
          <cell r="E1228">
            <v>4183663</v>
          </cell>
          <cell r="F1228">
            <v>297564003</v>
          </cell>
          <cell r="G1228" t="str">
            <v>Indonesian language</v>
          </cell>
        </row>
        <row r="1229">
          <cell r="D1229" t="str">
            <v>JAPANESE</v>
          </cell>
          <cell r="E1229">
            <v>4181524</v>
          </cell>
          <cell r="F1229">
            <v>297460009</v>
          </cell>
          <cell r="G1229" t="str">
            <v>Japanese language</v>
          </cell>
        </row>
        <row r="1230">
          <cell r="D1230" t="str">
            <v>MANDAR</v>
          </cell>
          <cell r="E1230">
            <v>0</v>
          </cell>
        </row>
        <row r="1231">
          <cell r="D1231" t="str">
            <v>MALAYALAM</v>
          </cell>
          <cell r="E1231">
            <v>4180058</v>
          </cell>
          <cell r="F1231">
            <v>297447003</v>
          </cell>
          <cell r="G1231" t="str">
            <v>Malayalam language</v>
          </cell>
        </row>
        <row r="1232">
          <cell r="D1232" t="str">
            <v>BENGALI</v>
          </cell>
          <cell r="E1232">
            <v>4052786</v>
          </cell>
          <cell r="F1232">
            <v>161141008</v>
          </cell>
          <cell r="G1232" t="str">
            <v>Bengali language</v>
          </cell>
        </row>
        <row r="1233">
          <cell r="D1233" t="str">
            <v>OTHER</v>
          </cell>
          <cell r="E1233">
            <v>0</v>
          </cell>
        </row>
        <row r="1234">
          <cell r="D1234" t="str">
            <v>CHEROKEE</v>
          </cell>
          <cell r="E1234">
            <v>4180373</v>
          </cell>
          <cell r="F1234">
            <v>297766004</v>
          </cell>
          <cell r="G1234" t="str">
            <v>Cherokee language</v>
          </cell>
        </row>
        <row r="1235">
          <cell r="D1235" t="str">
            <v>KOREAN</v>
          </cell>
          <cell r="E1235">
            <v>4175771</v>
          </cell>
          <cell r="F1235">
            <v>297461008</v>
          </cell>
          <cell r="G1235" t="str">
            <v>Korean language</v>
          </cell>
        </row>
        <row r="1236">
          <cell r="D1236" t="str">
            <v>SWAHILI</v>
          </cell>
          <cell r="E1236">
            <v>4181698</v>
          </cell>
          <cell r="F1236">
            <v>297678009</v>
          </cell>
          <cell r="G1236" t="str">
            <v>Swahili language</v>
          </cell>
        </row>
        <row r="1237">
          <cell r="D1237" t="str">
            <v>Never Smoker</v>
          </cell>
          <cell r="E1237">
            <v>45879404</v>
          </cell>
          <cell r="G1237" t="str">
            <v>Never smoker</v>
          </cell>
        </row>
        <row r="1238">
          <cell r="D1238" t="str">
            <v>Unknown If Ever Smoked</v>
          </cell>
          <cell r="E1238">
            <v>45885135</v>
          </cell>
          <cell r="G1238" t="str">
            <v>Unknown if ever smoked</v>
          </cell>
        </row>
        <row r="1239">
          <cell r="D1239" t="str">
            <v>Smoker, Current Status Unknown</v>
          </cell>
          <cell r="E1239">
            <v>45881518</v>
          </cell>
          <cell r="G1239" t="str">
            <v>Smoker, current status unknown</v>
          </cell>
        </row>
        <row r="1240">
          <cell r="D1240" t="str">
            <v>Former Smoker</v>
          </cell>
          <cell r="E1240">
            <v>45883458</v>
          </cell>
          <cell r="G1240" t="str">
            <v>Former smoker</v>
          </cell>
        </row>
        <row r="1241">
          <cell r="D1241" t="str">
            <v>Current Every Day Smoker</v>
          </cell>
          <cell r="E1241">
            <v>45881517</v>
          </cell>
          <cell r="G1241" t="str">
            <v>Current every day smoker</v>
          </cell>
        </row>
        <row r="1242">
          <cell r="D1242" t="str">
            <v>Light Tobacco Smoker</v>
          </cell>
          <cell r="E1242">
            <v>45878118</v>
          </cell>
          <cell r="G1242" t="str">
            <v>Light tobacco smoker</v>
          </cell>
        </row>
        <row r="1243">
          <cell r="D1243" t="str">
            <v>Heavy Tobacco Smoker</v>
          </cell>
          <cell r="E1243">
            <v>45884038</v>
          </cell>
          <cell r="G1243" t="str">
            <v>Heavy tobacco smoker</v>
          </cell>
        </row>
        <row r="1244">
          <cell r="D1244" t="str">
            <v>Current Some Day Smoker</v>
          </cell>
          <cell r="E1244">
            <v>45884037</v>
          </cell>
          <cell r="G1244" t="str">
            <v>Current some day smoker</v>
          </cell>
        </row>
        <row r="1245">
          <cell r="D1245" t="str">
            <v>Status Unknown</v>
          </cell>
          <cell r="E1245">
            <v>0</v>
          </cell>
        </row>
        <row r="1246">
          <cell r="D1246" t="str">
            <v>Passive Smoke Exposure - Never Smoker</v>
          </cell>
          <cell r="E1246">
            <v>44803739</v>
          </cell>
          <cell r="F1246">
            <v>722451000000101</v>
          </cell>
          <cell r="G1246" t="str">
            <v>Passive smoking</v>
          </cell>
        </row>
        <row r="1247">
          <cell r="D1247" t="str">
            <v>Never Assessed</v>
          </cell>
          <cell r="E1247">
            <v>45881531</v>
          </cell>
          <cell r="F1247" t="str">
            <v>LA9348-9</v>
          </cell>
          <cell r="G1247" t="str">
            <v>Not assessed</v>
          </cell>
        </row>
        <row r="1248">
          <cell r="D1248" t="str">
            <v>admit_priority</v>
          </cell>
          <cell r="E1248">
            <v>46236615</v>
          </cell>
          <cell r="F1248" t="str">
            <v>78020-5</v>
          </cell>
          <cell r="G1248" t="str">
            <v>Admission priority [NHCS]</v>
          </cell>
        </row>
        <row r="1249">
          <cell r="D1249" t="str">
            <v>ROUTINE ELECTIVE</v>
          </cell>
          <cell r="E1249">
            <v>21498469</v>
          </cell>
          <cell r="F1249"/>
          <cell r="G1249" t="str">
            <v>Elective</v>
          </cell>
        </row>
        <row r="1250">
          <cell r="D1250" t="str">
            <v>EMERGENT</v>
          </cell>
          <cell r="E1250">
            <v>21498855</v>
          </cell>
          <cell r="G1250" t="str">
            <v>Emergent</v>
          </cell>
        </row>
        <row r="1251">
          <cell r="D1251" t="str">
            <v>TRAUMA CENTER</v>
          </cell>
          <cell r="E1251">
            <v>21498947</v>
          </cell>
          <cell r="G1251" t="str">
            <v>Emergent Trauma</v>
          </cell>
        </row>
        <row r="1252">
          <cell r="D1252" t="str">
            <v>UNKNOWN</v>
          </cell>
          <cell r="E1252">
            <v>21498751</v>
          </cell>
          <cell r="G1252" t="str">
            <v>Information not available</v>
          </cell>
        </row>
        <row r="1253">
          <cell r="D1253" t="str">
            <v>NEWBORN</v>
          </cell>
          <cell r="E1253">
            <v>45885220</v>
          </cell>
          <cell r="G1253" t="str">
            <v>Newborn</v>
          </cell>
        </row>
        <row r="1254">
          <cell r="D1254" t="str">
            <v>Non-urgent Trauma</v>
          </cell>
          <cell r="E1254">
            <v>21498607</v>
          </cell>
          <cell r="G1254" t="str">
            <v>Non-urgent Trauma</v>
          </cell>
        </row>
        <row r="1255">
          <cell r="D1255" t="str">
            <v>URGENT</v>
          </cell>
          <cell r="E1255">
            <v>21498112</v>
          </cell>
          <cell r="G1255" t="str">
            <v>Urgent</v>
          </cell>
        </row>
        <row r="1256">
          <cell r="D1256" t="str">
            <v>sched_service</v>
          </cell>
          <cell r="E1256">
            <v>4074187</v>
          </cell>
          <cell r="F1256">
            <v>224891009</v>
          </cell>
          <cell r="G1256" t="str">
            <v>Healthcare services</v>
          </cell>
        </row>
        <row r="1257">
          <cell r="D1257" t="str">
            <v>ADULT CARDIOLOGY TEACHING</v>
          </cell>
          <cell r="E1257">
            <v>37312119</v>
          </cell>
          <cell r="F1257">
            <v>789718008</v>
          </cell>
          <cell r="G1257" t="str">
            <v>Cardiology service</v>
          </cell>
        </row>
        <row r="1258">
          <cell r="D1258" t="str">
            <v>ADULT HOSPITALIST MEDICINE</v>
          </cell>
          <cell r="E1258">
            <v>903278</v>
          </cell>
          <cell r="F1258" t="str">
            <v>C6</v>
          </cell>
          <cell r="G1258" t="str">
            <v>Hospital Medicine</v>
          </cell>
        </row>
        <row r="1259">
          <cell r="D1259" t="str">
            <v>ORTHOPAEDICS</v>
          </cell>
          <cell r="E1259">
            <v>4150872</v>
          </cell>
          <cell r="F1259">
            <v>310161006</v>
          </cell>
          <cell r="G1259" t="str">
            <v>Orthopedic service</v>
          </cell>
        </row>
        <row r="1260">
          <cell r="D1260" t="str">
            <v>GOLD MEDICINE</v>
          </cell>
          <cell r="E1260">
            <v>37312526</v>
          </cell>
          <cell r="F1260">
            <v>792848000</v>
          </cell>
          <cell r="G1260" t="str">
            <v>Internal medicine service</v>
          </cell>
        </row>
        <row r="1261">
          <cell r="D1261" t="str">
            <v>ORANGE MEDICINE</v>
          </cell>
          <cell r="E1261">
            <v>37312526</v>
          </cell>
          <cell r="F1261">
            <v>792848000</v>
          </cell>
          <cell r="G1261" t="str">
            <v>Internal medicine service</v>
          </cell>
        </row>
        <row r="1262">
          <cell r="D1262" t="str">
            <v>OTOLARYNGOLOGY</v>
          </cell>
          <cell r="E1262">
            <v>762453</v>
          </cell>
          <cell r="F1262">
            <v>3831000175104</v>
          </cell>
          <cell r="G1262" t="str">
            <v>Otolaryngology service</v>
          </cell>
        </row>
        <row r="1263">
          <cell r="D1263" t="str">
            <v>GREEN MEDICINE</v>
          </cell>
          <cell r="E1263">
            <v>37312526</v>
          </cell>
          <cell r="F1263">
            <v>792848000</v>
          </cell>
          <cell r="G1263" t="str">
            <v>Internal medicine service</v>
          </cell>
        </row>
        <row r="1264">
          <cell r="D1264" t="str">
            <v>UROLOGY</v>
          </cell>
          <cell r="E1264">
            <v>4149163</v>
          </cell>
          <cell r="F1264">
            <v>310167005</v>
          </cell>
          <cell r="G1264" t="str">
            <v>Urology service</v>
          </cell>
        </row>
        <row r="1265">
          <cell r="D1265" t="str">
            <v>MEDICINE GASTROENTEROLOGY</v>
          </cell>
          <cell r="E1265">
            <v>45763901</v>
          </cell>
          <cell r="F1265">
            <v>700433006</v>
          </cell>
          <cell r="G1265" t="str">
            <v>Gastroenterology service</v>
          </cell>
        </row>
        <row r="1266">
          <cell r="D1266" t="str">
            <v>ADULT HEART FAILURE/TRANSPLANT</v>
          </cell>
          <cell r="E1266">
            <v>903279</v>
          </cell>
          <cell r="F1266" t="str">
            <v>C7</v>
          </cell>
          <cell r="G1266" t="str">
            <v>Advanced Heart Failure and Transplant Cardiology</v>
          </cell>
        </row>
        <row r="1267">
          <cell r="D1267" t="str">
            <v>PULMONARY MEDICINE</v>
          </cell>
          <cell r="E1267">
            <v>36716235</v>
          </cell>
          <cell r="F1267">
            <v>722174002</v>
          </cell>
          <cell r="G1267" t="str">
            <v>Pulmonary medicine service</v>
          </cell>
        </row>
        <row r="1268">
          <cell r="D1268" t="str">
            <v>FAMILY PRACTICE</v>
          </cell>
          <cell r="E1268">
            <v>4304711</v>
          </cell>
          <cell r="F1268">
            <v>419772000</v>
          </cell>
          <cell r="G1268" t="str">
            <v>Family practice</v>
          </cell>
        </row>
        <row r="1269">
          <cell r="D1269" t="str">
            <v>GYNECOLOGY</v>
          </cell>
          <cell r="E1269">
            <v>4148654</v>
          </cell>
          <cell r="F1269">
            <v>310061009</v>
          </cell>
          <cell r="G1269" t="str">
            <v>Gynecology service</v>
          </cell>
        </row>
        <row r="1270">
          <cell r="D1270" t="str">
            <v>OBSTETRICS</v>
          </cell>
          <cell r="E1270">
            <v>4150106</v>
          </cell>
          <cell r="F1270">
            <v>310063007</v>
          </cell>
          <cell r="G1270" t="str">
            <v>Obstetrics service</v>
          </cell>
        </row>
        <row r="1271">
          <cell r="D1271" t="str">
            <v>MEDICINE CARDIOLOGY</v>
          </cell>
          <cell r="E1271">
            <v>37312119</v>
          </cell>
          <cell r="F1271">
            <v>789718008</v>
          </cell>
          <cell r="G1271" t="str">
            <v>Cardiology service</v>
          </cell>
        </row>
        <row r="1272">
          <cell r="D1272" t="str">
            <v>MEDICINE ONCOLOGY</v>
          </cell>
          <cell r="E1272">
            <v>44814024</v>
          </cell>
          <cell r="F1272">
            <v>892571000000101</v>
          </cell>
          <cell r="G1272" t="str">
            <v>Medical oncology service</v>
          </cell>
        </row>
        <row r="1273">
          <cell r="D1273" t="str">
            <v>MEDICINE HEMATOLOGY</v>
          </cell>
          <cell r="E1273">
            <v>45769523</v>
          </cell>
          <cell r="F1273">
            <v>708196005</v>
          </cell>
          <cell r="G1273" t="str">
            <v>Hematology service</v>
          </cell>
        </row>
        <row r="1274">
          <cell r="D1274" t="str">
            <v>INTERNAL MEDICINE</v>
          </cell>
          <cell r="E1274">
            <v>37312526</v>
          </cell>
          <cell r="F1274">
            <v>792848000</v>
          </cell>
          <cell r="G1274" t="str">
            <v>Internal medicine service</v>
          </cell>
        </row>
        <row r="1275">
          <cell r="D1275" t="str">
            <v>REHABILITATION</v>
          </cell>
          <cell r="E1275">
            <v>4150864</v>
          </cell>
          <cell r="F1275">
            <v>310129007</v>
          </cell>
          <cell r="G1275" t="str">
            <v>Rehabilitation service</v>
          </cell>
        </row>
        <row r="1276">
          <cell r="D1276" t="str">
            <v>ADULT INTERVENTIONAL CARDIOLOGY</v>
          </cell>
          <cell r="E1276">
            <v>903276</v>
          </cell>
          <cell r="F1276" t="str">
            <v>C3</v>
          </cell>
          <cell r="G1276" t="str">
            <v>Interventional Cardiology</v>
          </cell>
        </row>
        <row r="1277">
          <cell r="D1277" t="str">
            <v>PEDIATRIC HEMATOLOGY/ONCOLOGY</v>
          </cell>
          <cell r="E1277">
            <v>37207440</v>
          </cell>
          <cell r="F1277">
            <v>23981000087108</v>
          </cell>
          <cell r="G1277" t="str">
            <v>Pediatric hematology oncology</v>
          </cell>
        </row>
        <row r="1278">
          <cell r="D1278" t="str">
            <v>BLUE MEDICINE</v>
          </cell>
          <cell r="E1278">
            <v>37312526</v>
          </cell>
          <cell r="F1278">
            <v>792848000</v>
          </cell>
          <cell r="G1278" t="str">
            <v>Internal medicine service</v>
          </cell>
        </row>
        <row r="1279">
          <cell r="D1279" t="str">
            <v>PSYCHIATRY</v>
          </cell>
          <cell r="E1279">
            <v>4150859</v>
          </cell>
          <cell r="F1279">
            <v>310116007</v>
          </cell>
          <cell r="G1279" t="str">
            <v>Psychiatry service</v>
          </cell>
        </row>
        <row r="1280">
          <cell r="D1280" t="str">
            <v>EMERGENCY SERVICES</v>
          </cell>
          <cell r="E1280">
            <v>44804205</v>
          </cell>
          <cell r="F1280">
            <v>719491000000109</v>
          </cell>
          <cell r="G1280" t="str">
            <v>Emergency services</v>
          </cell>
        </row>
        <row r="1281">
          <cell r="D1281" t="str">
            <v>NEUROLOGY</v>
          </cell>
          <cell r="E1281">
            <v>37312680</v>
          </cell>
          <cell r="F1281">
            <v>788005004</v>
          </cell>
          <cell r="G1281" t="str">
            <v>Neurology service</v>
          </cell>
        </row>
        <row r="1282">
          <cell r="D1282" t="str">
            <v>ADULT ELECTROPHYSIOLOGY CARDIO</v>
          </cell>
          <cell r="E1282">
            <v>37312119</v>
          </cell>
          <cell r="F1282">
            <v>789718008</v>
          </cell>
          <cell r="G1282" t="str">
            <v>Cardiology service</v>
          </cell>
        </row>
        <row r="1283">
          <cell r="D1283" t="str">
            <v>CONGENITAL HEART CENTER</v>
          </cell>
          <cell r="E1283">
            <v>44811433</v>
          </cell>
          <cell r="F1283">
            <v>893341000000106</v>
          </cell>
          <cell r="G1283" t="str">
            <v>Congenital heart disease service</v>
          </cell>
        </row>
        <row r="1284">
          <cell r="D1284" t="str">
            <v>PEDIATRIC CRITICAL CARE</v>
          </cell>
          <cell r="E1284">
            <v>764912</v>
          </cell>
          <cell r="F1284">
            <v>8261000175104</v>
          </cell>
          <cell r="G1284" t="str">
            <v>Pediatric critical care service</v>
          </cell>
        </row>
        <row r="1285">
          <cell r="D1285" t="str">
            <v>PEDIATRIC NEPHROLOGY</v>
          </cell>
          <cell r="E1285">
            <v>46270522</v>
          </cell>
          <cell r="F1285">
            <v>3791000175107</v>
          </cell>
          <cell r="G1285" t="str">
            <v>Pediatric nephrology service</v>
          </cell>
        </row>
        <row r="1286">
          <cell r="D1286" t="str">
            <v>PEDIATRIC GASTROENTEROLOGY</v>
          </cell>
          <cell r="E1286">
            <v>46270520</v>
          </cell>
          <cell r="F1286">
            <v>3771000175106</v>
          </cell>
          <cell r="G1286" t="str">
            <v>Pediatric gastroenterology service</v>
          </cell>
        </row>
        <row r="1287">
          <cell r="D1287" t="str">
            <v>RADIOLOGY</v>
          </cell>
          <cell r="E1287">
            <v>4150863</v>
          </cell>
          <cell r="F1287">
            <v>310125001</v>
          </cell>
          <cell r="G1287" t="str">
            <v>Radiology service</v>
          </cell>
        </row>
        <row r="1288">
          <cell r="D1288" t="str">
            <v>PEDIATRIC NEUROLOGY</v>
          </cell>
          <cell r="E1288">
            <v>4149136</v>
          </cell>
          <cell r="F1288">
            <v>310068003</v>
          </cell>
          <cell r="G1288" t="str">
            <v>Pediatric neurology service</v>
          </cell>
        </row>
        <row r="1289">
          <cell r="D1289" t="str">
            <v>PEDIATRIC ENDOCRINOLOGY</v>
          </cell>
          <cell r="E1289">
            <v>46270519</v>
          </cell>
          <cell r="F1289">
            <v>3761000175103</v>
          </cell>
          <cell r="G1289" t="str">
            <v>Pediatric endocrinology service</v>
          </cell>
        </row>
        <row r="1290">
          <cell r="D1290" t="str">
            <v>RADIATION ONCOLOGY</v>
          </cell>
          <cell r="E1290">
            <v>37312476</v>
          </cell>
          <cell r="F1290">
            <v>788123009</v>
          </cell>
          <cell r="G1290" t="str">
            <v>Radiation oncology service</v>
          </cell>
        </row>
        <row r="1291">
          <cell r="D1291" t="str">
            <v>PEDIATRIC IMMUNO. &amp; INF. DIS.</v>
          </cell>
          <cell r="E1291">
            <v>46270521</v>
          </cell>
          <cell r="F1291">
            <v>3781000175109</v>
          </cell>
          <cell r="G1291" t="str">
            <v>Pediatric infectious disease service</v>
          </cell>
        </row>
        <row r="1292">
          <cell r="D1292" t="str">
            <v>NEURO CRITICAL CARE</v>
          </cell>
          <cell r="E1292">
            <v>37312680</v>
          </cell>
          <cell r="F1292">
            <v>788005004</v>
          </cell>
          <cell r="G1292" t="str">
            <v>Neurology service</v>
          </cell>
        </row>
        <row r="1293">
          <cell r="D1293" t="str">
            <v>GENERAL PEDIATRICS</v>
          </cell>
          <cell r="E1293">
            <v>4149135</v>
          </cell>
          <cell r="F1293">
            <v>310066004</v>
          </cell>
          <cell r="G1293" t="str">
            <v>Pediatric service</v>
          </cell>
        </row>
        <row r="1294">
          <cell r="D1294" t="str">
            <v>ORAL SURGERY</v>
          </cell>
          <cell r="E1294">
            <v>4150868</v>
          </cell>
          <cell r="F1294">
            <v>310145009</v>
          </cell>
          <cell r="G1294" t="str">
            <v>Oral surgery service</v>
          </cell>
        </row>
        <row r="1295">
          <cell r="D1295" t="str">
            <v>THORACIC/CARDIOVASCULAR SURGERY</v>
          </cell>
          <cell r="E1295">
            <v>4147265</v>
          </cell>
          <cell r="F1295">
            <v>310140004</v>
          </cell>
          <cell r="G1295" t="str">
            <v>Cardiothoracic surgery service</v>
          </cell>
        </row>
        <row r="1296">
          <cell r="D1296" t="str">
            <v>TRAUMA - ACUTE CARE SURGERY</v>
          </cell>
          <cell r="E1296">
            <v>4149162</v>
          </cell>
          <cell r="F1296">
            <v>310166001</v>
          </cell>
          <cell r="G1296" t="str">
            <v>Trauma surgery service</v>
          </cell>
        </row>
        <row r="1297">
          <cell r="D1297" t="str">
            <v>MINIMALLY INVASIVE SURGERY</v>
          </cell>
          <cell r="E1297">
            <v>4149152</v>
          </cell>
          <cell r="F1297">
            <v>310138009</v>
          </cell>
          <cell r="G1297" t="str">
            <v>Surgical service</v>
          </cell>
        </row>
        <row r="1298">
          <cell r="D1298" t="str">
            <v>VASCULAR SURGERY</v>
          </cell>
          <cell r="E1298">
            <v>4150874</v>
          </cell>
          <cell r="F1298">
            <v>310168000</v>
          </cell>
          <cell r="G1298" t="str">
            <v>Vascular surgery service</v>
          </cell>
        </row>
        <row r="1299">
          <cell r="D1299" t="str">
            <v>TRANSPLANT SURGERY</v>
          </cell>
          <cell r="E1299">
            <v>4149161</v>
          </cell>
          <cell r="F1299">
            <v>310165002</v>
          </cell>
          <cell r="G1299" t="str">
            <v>Transplant surgery service</v>
          </cell>
        </row>
        <row r="1300">
          <cell r="D1300" t="str">
            <v>BURN SURGERY</v>
          </cell>
          <cell r="E1300">
            <v>4149152</v>
          </cell>
          <cell r="F1300">
            <v>310138009</v>
          </cell>
          <cell r="G1300" t="str">
            <v>Surgical service</v>
          </cell>
        </row>
        <row r="1301">
          <cell r="D1301" t="str">
            <v>NEUROSURGERY</v>
          </cell>
          <cell r="E1301">
            <v>4149159</v>
          </cell>
          <cell r="F1301">
            <v>310159002</v>
          </cell>
          <cell r="G1301" t="str">
            <v>Neurosurgical service</v>
          </cell>
        </row>
        <row r="1302">
          <cell r="D1302" t="str">
            <v>COLORECTAL SURGERY</v>
          </cell>
          <cell r="E1302">
            <v>4149157</v>
          </cell>
          <cell r="F1302">
            <v>310155008</v>
          </cell>
          <cell r="G1302" t="str">
            <v>Colorectal surgery service</v>
          </cell>
        </row>
        <row r="1303">
          <cell r="D1303" t="str">
            <v>BRST, MELA, SARC, ENDO SURGERY</v>
          </cell>
          <cell r="E1303">
            <v>4150867</v>
          </cell>
          <cell r="F1303">
            <v>310139001</v>
          </cell>
          <cell r="G1303" t="str">
            <v>Breast surgery service</v>
          </cell>
        </row>
        <row r="1304">
          <cell r="D1304" t="str">
            <v>PLASTIC &amp; RECONSTRUCTIVE SURGERY</v>
          </cell>
          <cell r="E1304">
            <v>4147269</v>
          </cell>
          <cell r="F1304">
            <v>310164003</v>
          </cell>
          <cell r="G1304" t="str">
            <v>Plastic surgery service</v>
          </cell>
        </row>
        <row r="1305">
          <cell r="D1305" t="str">
            <v>PEDIATRIC SURGERY</v>
          </cell>
          <cell r="E1305">
            <v>4150873</v>
          </cell>
          <cell r="F1305">
            <v>310163009</v>
          </cell>
          <cell r="G1305" t="str">
            <v>Pediatric surgical service</v>
          </cell>
        </row>
        <row r="1306">
          <cell r="D1306" t="str">
            <v>SURGERY CRITICAL CARE</v>
          </cell>
          <cell r="E1306">
            <v>45756829</v>
          </cell>
          <cell r="F1306" t="str">
            <v>OMOP4822010</v>
          </cell>
          <cell r="G1306" t="str">
            <v>Surgical Critical Care</v>
          </cell>
        </row>
        <row r="1307">
          <cell r="D1307" t="str">
            <v>GENERAL SURGERY</v>
          </cell>
          <cell r="E1307">
            <v>4214575</v>
          </cell>
          <cell r="F1307">
            <v>394609007</v>
          </cell>
          <cell r="G1307" t="str">
            <v>General surgery</v>
          </cell>
        </row>
        <row r="1308">
          <cell r="D1308" t="str">
            <v>sched_anesthesia_type</v>
          </cell>
          <cell r="E1308">
            <v>40570512</v>
          </cell>
          <cell r="F1308">
            <v>398275004</v>
          </cell>
          <cell r="G1308" t="str">
            <v>Anesthesia type</v>
          </cell>
        </row>
        <row r="1309">
          <cell r="D1309" t="str">
            <v>GENERAL</v>
          </cell>
          <cell r="E1309">
            <v>4174669</v>
          </cell>
          <cell r="F1309">
            <v>50697003</v>
          </cell>
          <cell r="G1309" t="str">
            <v>General anesthesia</v>
          </cell>
        </row>
        <row r="1310">
          <cell r="D1310" t="str">
            <v>GEN</v>
          </cell>
          <cell r="E1310">
            <v>4174669</v>
          </cell>
          <cell r="F1310">
            <v>50697003</v>
          </cell>
          <cell r="G1310" t="str">
            <v>General anesthesia</v>
          </cell>
        </row>
        <row r="1311">
          <cell r="D1311" t="str">
            <v>BL/RM</v>
          </cell>
          <cell r="E1311">
            <v>45878828</v>
          </cell>
          <cell r="F1311" t="str">
            <v>LA7169-1</v>
          </cell>
          <cell r="G1311" t="str">
            <v>Anesthesia</v>
          </cell>
        </row>
        <row r="1312">
          <cell r="D1312" t="str">
            <v>RM MONITOR</v>
          </cell>
          <cell r="E1312">
            <v>45878828</v>
          </cell>
          <cell r="F1312" t="str">
            <v>LA7169-1</v>
          </cell>
          <cell r="G1312" t="str">
            <v>Anesthesia</v>
          </cell>
        </row>
        <row r="1313">
          <cell r="D1313" t="str">
            <v>MAC</v>
          </cell>
          <cell r="E1313">
            <v>4217901</v>
          </cell>
          <cell r="F1313">
            <v>398239001</v>
          </cell>
          <cell r="G1313" t="str">
            <v>MAC sedation</v>
          </cell>
        </row>
        <row r="1314">
          <cell r="D1314" t="str">
            <v>CHOICE</v>
          </cell>
          <cell r="E1314">
            <v>45878828</v>
          </cell>
          <cell r="F1314" t="str">
            <v>LA7169-1</v>
          </cell>
          <cell r="G1314" t="str">
            <v>Anesthesia</v>
          </cell>
        </row>
        <row r="1315">
          <cell r="D1315" t="str">
            <v>CONS-SEDAT</v>
          </cell>
          <cell r="E1315">
            <v>4200133</v>
          </cell>
          <cell r="F1315">
            <v>314271007</v>
          </cell>
          <cell r="G1315" t="str">
            <v>Conscious sedation</v>
          </cell>
        </row>
        <row r="1316">
          <cell r="D1316" t="str">
            <v>EPI</v>
          </cell>
          <cell r="E1316">
            <v>4078199</v>
          </cell>
          <cell r="F1316">
            <v>18946005</v>
          </cell>
          <cell r="G1316" t="str">
            <v>Epidural anesthesia</v>
          </cell>
        </row>
        <row r="1317">
          <cell r="D1317" t="str">
            <v>LOC</v>
          </cell>
          <cell r="E1317">
            <v>45878828</v>
          </cell>
          <cell r="F1317" t="str">
            <v>LA7169-1</v>
          </cell>
          <cell r="G1317" t="str">
            <v>Anesthesia</v>
          </cell>
        </row>
        <row r="1318">
          <cell r="D1318" t="str">
            <v>AXBLK/CHOI</v>
          </cell>
          <cell r="E1318">
            <v>4100052</v>
          </cell>
          <cell r="F1318">
            <v>27372005</v>
          </cell>
          <cell r="G1318" t="str">
            <v>Regional anesthesia</v>
          </cell>
        </row>
        <row r="1319">
          <cell r="D1319" t="str">
            <v>SPINAL</v>
          </cell>
          <cell r="E1319">
            <v>4332593</v>
          </cell>
          <cell r="F1319">
            <v>231249005</v>
          </cell>
          <cell r="G1319" t="str">
            <v>Spinal anesthesia</v>
          </cell>
        </row>
        <row r="1320">
          <cell r="D1320" t="str">
            <v>AXILLARY</v>
          </cell>
          <cell r="E1320">
            <v>4100052</v>
          </cell>
          <cell r="F1320">
            <v>27372005</v>
          </cell>
          <cell r="G1320" t="str">
            <v>Regional anesthesia</v>
          </cell>
        </row>
        <row r="1321">
          <cell r="D1321" t="str">
            <v>REG</v>
          </cell>
          <cell r="E1321">
            <v>4100052</v>
          </cell>
          <cell r="F1321">
            <v>27372005</v>
          </cell>
          <cell r="G1321" t="str">
            <v>Regional anesthesia</v>
          </cell>
        </row>
        <row r="1322">
          <cell r="D1322" t="str">
            <v>OTHER</v>
          </cell>
          <cell r="E1322">
            <v>4100052</v>
          </cell>
          <cell r="F1322">
            <v>27372005</v>
          </cell>
          <cell r="G1322" t="str">
            <v>Regional anesthesia</v>
          </cell>
        </row>
        <row r="1323">
          <cell r="D1323" t="str">
            <v>TOPICAL</v>
          </cell>
          <cell r="E1323">
            <v>4303995</v>
          </cell>
          <cell r="F1323">
            <v>386761002</v>
          </cell>
          <cell r="G1323" t="str">
            <v>Local anesthesia</v>
          </cell>
        </row>
        <row r="1324">
          <cell r="D1324" t="str">
            <v>EPIDURAL</v>
          </cell>
          <cell r="E1324">
            <v>4078199</v>
          </cell>
          <cell r="F1324">
            <v>18946005</v>
          </cell>
          <cell r="G1324" t="str">
            <v>Epidural anesthesia</v>
          </cell>
        </row>
        <row r="1325">
          <cell r="D1325" t="str">
            <v>MONITOR ANESTHESIA CARE</v>
          </cell>
          <cell r="E1325">
            <v>4217901</v>
          </cell>
          <cell r="F1325">
            <v>398239001</v>
          </cell>
          <cell r="G1325" t="str">
            <v>MAC sedation</v>
          </cell>
        </row>
        <row r="1326">
          <cell r="D1326" t="str">
            <v>marital_status</v>
          </cell>
          <cell r="E1326">
            <v>3046344</v>
          </cell>
          <cell r="F1326" t="str">
            <v>45404-1</v>
          </cell>
          <cell r="G1326" t="str">
            <v>Marital status</v>
          </cell>
        </row>
        <row r="1327">
          <cell r="D1327" t="str">
            <v>SINGLE</v>
          </cell>
          <cell r="E1327">
            <v>45879879</v>
          </cell>
          <cell r="G1327" t="str">
            <v>Single</v>
          </cell>
        </row>
        <row r="1328">
          <cell r="D1328" t="str">
            <v>MARRIED</v>
          </cell>
          <cell r="E1328">
            <v>45876756</v>
          </cell>
          <cell r="G1328" t="str">
            <v>Married</v>
          </cell>
        </row>
        <row r="1329">
          <cell r="D1329" t="str">
            <v>LIFE PARTNER/SIG OTHER</v>
          </cell>
          <cell r="E1329">
            <v>1620470</v>
          </cell>
          <cell r="G1329" t="str">
            <v>Cohabitating</v>
          </cell>
        </row>
        <row r="1330">
          <cell r="D1330" t="str">
            <v>SEPARATED</v>
          </cell>
          <cell r="E1330">
            <v>45884459</v>
          </cell>
          <cell r="G1330" t="str">
            <v>Separated</v>
          </cell>
        </row>
        <row r="1331">
          <cell r="D1331" t="str">
            <v>WIDOWED</v>
          </cell>
          <cell r="E1331">
            <v>45883711</v>
          </cell>
          <cell r="G1331" t="str">
            <v>Widowed</v>
          </cell>
        </row>
        <row r="1332">
          <cell r="D1332" t="str">
            <v>DIVORCED</v>
          </cell>
          <cell r="E1332">
            <v>45883375</v>
          </cell>
          <cell r="G1332" t="str">
            <v>Divorced</v>
          </cell>
        </row>
        <row r="1333">
          <cell r="D1333" t="str">
            <v>THORACIC CARDIOVASCULAR SURGERY</v>
          </cell>
          <cell r="E1333">
            <v>4147265</v>
          </cell>
          <cell r="F1333">
            <v>310140004</v>
          </cell>
          <cell r="G1333" t="str">
            <v>Cardiothoracic surgery service</v>
          </cell>
        </row>
        <row r="1334">
          <cell r="D1334" t="str">
            <v>THORACIC CARDIOVASCULAR</v>
          </cell>
          <cell r="E1334">
            <v>4147265</v>
          </cell>
          <cell r="F1334">
            <v>310140004</v>
          </cell>
          <cell r="G1334" t="str">
            <v>Cardiothoracic surgery service</v>
          </cell>
        </row>
        <row r="1335">
          <cell r="D1335" t="str">
            <v>CARDIOVASCULAR SURGERY</v>
          </cell>
          <cell r="E1335">
            <v>4150874</v>
          </cell>
          <cell r="F1335">
            <v>310168000</v>
          </cell>
          <cell r="G1335" t="str">
            <v>Vascular surgery service</v>
          </cell>
        </row>
        <row r="1336">
          <cell r="D1336" t="str">
            <v>OTOLARYNGOLOGY COMMUNITY</v>
          </cell>
          <cell r="E1336">
            <v>762453</v>
          </cell>
          <cell r="F1336">
            <v>3831000175104</v>
          </cell>
          <cell r="G1336" t="str">
            <v>Otolaryngology service</v>
          </cell>
        </row>
        <row r="1337">
          <cell r="D1337" t="str">
            <v>NEUROSURGERY SIMED</v>
          </cell>
          <cell r="E1337">
            <v>4149159</v>
          </cell>
          <cell r="F1337">
            <v>310159002</v>
          </cell>
          <cell r="G1337" t="str">
            <v>Neurosurgical service</v>
          </cell>
        </row>
        <row r="1338">
          <cell r="D1338" t="str">
            <v>GYNECOLOGY COMMUNITY</v>
          </cell>
          <cell r="E1338">
            <v>4148654</v>
          </cell>
          <cell r="F1338">
            <v>310061009</v>
          </cell>
          <cell r="G1338" t="str">
            <v>Gynecology service</v>
          </cell>
        </row>
        <row r="1339">
          <cell r="D1339" t="str">
            <v>OBSTETRICS COMMUNITY</v>
          </cell>
          <cell r="E1339">
            <v>4150106</v>
          </cell>
          <cell r="F1339">
            <v>310063007</v>
          </cell>
          <cell r="G1339" t="str">
            <v>Obstetrics service</v>
          </cell>
        </row>
        <row r="1340">
          <cell r="D1340" t="str">
            <v>MISSING</v>
          </cell>
          <cell r="E1340">
            <v>0</v>
          </cell>
        </row>
        <row r="1341">
          <cell r="D1341" t="str">
            <v>ORTHOPAEDICS SIMED</v>
          </cell>
          <cell r="E1341">
            <v>4150872</v>
          </cell>
          <cell r="F1341">
            <v>310161006</v>
          </cell>
          <cell r="G1341" t="str">
            <v>Orthopedic service</v>
          </cell>
        </row>
        <row r="1342">
          <cell r="D1342" t="str">
            <v>ORTHOPAEDICS TOI</v>
          </cell>
          <cell r="E1342">
            <v>4150872</v>
          </cell>
          <cell r="F1342">
            <v>310161006</v>
          </cell>
          <cell r="G1342" t="str">
            <v>Orthopedic service</v>
          </cell>
        </row>
        <row r="1343">
          <cell r="D1343" t="str">
            <v>PEDIATRIC HEMATOLOGY ONCOLOGY</v>
          </cell>
          <cell r="E1343">
            <v>37207440</v>
          </cell>
          <cell r="F1343">
            <v>23981000087108</v>
          </cell>
          <cell r="G1343" t="str">
            <v>Pediatric hematology oncology</v>
          </cell>
        </row>
        <row r="1344">
          <cell r="D1344" t="str">
            <v>PEDIATRIC PULMONARY</v>
          </cell>
          <cell r="E1344">
            <v>46270523</v>
          </cell>
          <cell r="F1344">
            <v>3801000175108</v>
          </cell>
          <cell r="G1344" t="str">
            <v>Pediatric pulmonology service</v>
          </cell>
        </row>
        <row r="1345">
          <cell r="D1345" t="str">
            <v>PANCREAS &amp; BILIARY SURGERY</v>
          </cell>
          <cell r="E1345">
            <v>44811296</v>
          </cell>
          <cell r="F1345">
            <v>892621000000104</v>
          </cell>
          <cell r="G1345" t="str">
            <v>Hepatobiliary and pancreatic surgery service</v>
          </cell>
        </row>
        <row r="1346">
          <cell r="D1346" t="str">
            <v>surgery_type</v>
          </cell>
          <cell r="E1346">
            <v>21491678</v>
          </cell>
          <cell r="F1346" t="str">
            <v>78927-1</v>
          </cell>
          <cell r="G1346" t="str">
            <v>Procedure urgency</v>
          </cell>
        </row>
        <row r="1347">
          <cell r="D1347" t="str">
            <v>ELECTIVE</v>
          </cell>
          <cell r="E1347">
            <v>21498469</v>
          </cell>
          <cell r="G1347" t="str">
            <v>Elective</v>
          </cell>
        </row>
        <row r="1348">
          <cell r="D1348" t="str">
            <v>EMERGENT</v>
          </cell>
          <cell r="E1348">
            <v>21498855</v>
          </cell>
          <cell r="G1348" t="str">
            <v>Emergent</v>
          </cell>
        </row>
        <row r="1349">
          <cell r="D1349" t="str">
            <v>service</v>
          </cell>
          <cell r="E1349">
            <v>4074187</v>
          </cell>
          <cell r="F1349">
            <v>224891009</v>
          </cell>
          <cell r="G1349" t="str">
            <v>Healthcare services</v>
          </cell>
        </row>
        <row r="1350">
          <cell r="D1350" t="str">
            <v>anesthesia_type</v>
          </cell>
          <cell r="E1350">
            <v>40570512</v>
          </cell>
          <cell r="F1350">
            <v>398275004</v>
          </cell>
          <cell r="G1350" t="str">
            <v>Anesthesia type</v>
          </cell>
        </row>
        <row r="1351">
          <cell r="D1351" t="str">
            <v>sched_surg_service</v>
          </cell>
          <cell r="E1351">
            <v>4149152</v>
          </cell>
          <cell r="F1351">
            <v>310138009</v>
          </cell>
          <cell r="G1351" t="str">
            <v>Surgical service</v>
          </cell>
        </row>
        <row r="1352">
          <cell r="D1352" t="str">
            <v>sched_stop_time_char</v>
          </cell>
          <cell r="E1352">
            <v>4162223</v>
          </cell>
          <cell r="F1352">
            <v>398086006</v>
          </cell>
          <cell r="G1352" t="str">
            <v>Scheduled case end time</v>
          </cell>
        </row>
        <row r="1353">
          <cell r="D1353" t="str">
            <v>sched_start_datetime</v>
          </cell>
          <cell r="E1353">
            <v>4162211</v>
          </cell>
          <cell r="F1353">
            <v>398020002</v>
          </cell>
          <cell r="G1353" t="str">
            <v>Scheduled case start time</v>
          </cell>
        </row>
        <row r="1354">
          <cell r="D1354" t="str">
            <v>sched_start_time_char</v>
          </cell>
          <cell r="E1354">
            <v>4162211</v>
          </cell>
          <cell r="F1354">
            <v>398020002</v>
          </cell>
          <cell r="G1354" t="str">
            <v>Scheduled case start time</v>
          </cell>
        </row>
        <row r="1355">
          <cell r="D1355" t="str">
            <v>anesthesia_ready_datetime</v>
          </cell>
          <cell r="E1355">
            <v>40483182</v>
          </cell>
          <cell r="G1355" t="str">
            <v>Time of arrival of anesthesia care provider to anesthetizing location</v>
          </cell>
        </row>
        <row r="1356">
          <cell r="D1356" t="str">
            <v>pacu_start_datetime</v>
          </cell>
          <cell r="E1356">
            <v>40482694</v>
          </cell>
          <cell r="G1356" t="str">
            <v>Time of patient arrival in post anesthesia care location</v>
          </cell>
        </row>
        <row r="1357">
          <cell r="D1357" t="str">
            <v>pre_op_begin_datetime</v>
          </cell>
          <cell r="E1357">
            <v>40484009</v>
          </cell>
          <cell r="G1357" t="str">
            <v>Time of patient arrival in procedure room holding area</v>
          </cell>
        </row>
        <row r="1358">
          <cell r="D1358" t="str">
            <v>procedure_end_datetime</v>
          </cell>
          <cell r="E1358">
            <v>40482217</v>
          </cell>
          <cell r="G1358" t="str">
            <v>Completion time of procedure</v>
          </cell>
        </row>
        <row r="1359">
          <cell r="D1359" t="str">
            <v>procedure_start_datetime</v>
          </cell>
          <cell r="E1359">
            <v>40483133</v>
          </cell>
          <cell r="F1359">
            <v>442371002</v>
          </cell>
          <cell r="G1359" t="str">
            <v>Start time of procedure</v>
          </cell>
        </row>
        <row r="1360">
          <cell r="D1360" t="str">
            <v>room_end_datetime</v>
          </cell>
          <cell r="E1360">
            <v>40481364</v>
          </cell>
          <cell r="G1360" t="str">
            <v>Time of patient departure from procedure room</v>
          </cell>
        </row>
        <row r="1361">
          <cell r="D1361" t="str">
            <v>room_start_datetime</v>
          </cell>
          <cell r="E1361">
            <v>40483148</v>
          </cell>
          <cell r="G1361" t="str">
            <v>Time of patient arrival in procedure room</v>
          </cell>
        </row>
        <row r="1362">
          <cell r="D1362" t="str">
            <v>surgery_start_datetime</v>
          </cell>
          <cell r="E1362">
            <v>40483133</v>
          </cell>
          <cell r="F1362">
            <v>442371002</v>
          </cell>
          <cell r="G1362" t="str">
            <v>Start time of procedure</v>
          </cell>
        </row>
        <row r="1363">
          <cell r="D1363" t="str">
            <v>surgery_stop_datetime</v>
          </cell>
          <cell r="E1363">
            <v>40482217</v>
          </cell>
          <cell r="G1363" t="str">
            <v>Completion time of procedure</v>
          </cell>
        </row>
        <row r="1364">
          <cell r="D1364" t="str">
            <v>base_procedure_1</v>
          </cell>
          <cell r="E1364">
            <v>4301351</v>
          </cell>
          <cell r="F1364">
            <v>387713003</v>
          </cell>
          <cell r="G1364" t="str">
            <v>Surgical procedure</v>
          </cell>
        </row>
        <row r="1365">
          <cell r="D1365" t="str">
            <v>base_procedure_2</v>
          </cell>
          <cell r="E1365">
            <v>4301351</v>
          </cell>
          <cell r="F1365">
            <v>387713003</v>
          </cell>
          <cell r="G1365" t="str">
            <v>Surgical procedure</v>
          </cell>
        </row>
        <row r="1366">
          <cell r="D1366" t="str">
            <v>base_procedure_3</v>
          </cell>
          <cell r="E1366">
            <v>4301351</v>
          </cell>
          <cell r="F1366">
            <v>387713003</v>
          </cell>
          <cell r="G1366" t="str">
            <v>Surgical procedure</v>
          </cell>
        </row>
        <row r="1367">
          <cell r="D1367" t="str">
            <v>base_procedure_4</v>
          </cell>
          <cell r="E1367">
            <v>4301351</v>
          </cell>
          <cell r="F1367">
            <v>387713003</v>
          </cell>
          <cell r="G1367" t="str">
            <v>Surgical procedure</v>
          </cell>
        </row>
        <row r="1368">
          <cell r="D1368" t="str">
            <v>base_procedure_5</v>
          </cell>
          <cell r="E1368">
            <v>4301351</v>
          </cell>
          <cell r="F1368">
            <v>387713003</v>
          </cell>
          <cell r="G1368" t="str">
            <v>Surgical procedure</v>
          </cell>
        </row>
        <row r="1369">
          <cell r="D1369" t="str">
            <v>base_procedure_6</v>
          </cell>
          <cell r="E1369">
            <v>4301351</v>
          </cell>
          <cell r="F1369">
            <v>387713003</v>
          </cell>
          <cell r="G1369" t="str">
            <v>Surgical procedure</v>
          </cell>
        </row>
        <row r="1370">
          <cell r="D1370" t="str">
            <v>base_procedure_7</v>
          </cell>
          <cell r="E1370">
            <v>4301351</v>
          </cell>
          <cell r="F1370">
            <v>387713003</v>
          </cell>
          <cell r="G1370" t="str">
            <v>Surgical procedure</v>
          </cell>
        </row>
        <row r="1371">
          <cell r="D1371" t="str">
            <v>base_procedure_8</v>
          </cell>
          <cell r="E1371">
            <v>4301351</v>
          </cell>
          <cell r="F1371">
            <v>387713003</v>
          </cell>
          <cell r="G1371" t="str">
            <v>Surgical procedure</v>
          </cell>
        </row>
        <row r="1372">
          <cell r="D1372" t="str">
            <v>base_procedure_9</v>
          </cell>
          <cell r="E1372">
            <v>4301351</v>
          </cell>
          <cell r="F1372">
            <v>387713003</v>
          </cell>
          <cell r="G1372" t="str">
            <v>Surgical procedure</v>
          </cell>
        </row>
        <row r="1373">
          <cell r="D1373" t="str">
            <v>base_procedure_10</v>
          </cell>
          <cell r="E1373">
            <v>4301351</v>
          </cell>
          <cell r="F1373">
            <v>387713003</v>
          </cell>
          <cell r="G1373" t="str">
            <v>Surgical procedure</v>
          </cell>
        </row>
        <row r="1374">
          <cell r="D1374" t="str">
            <v>base_procedure_code_1</v>
          </cell>
          <cell r="E1374">
            <v>4301351</v>
          </cell>
          <cell r="F1374">
            <v>387713003</v>
          </cell>
          <cell r="G1374" t="str">
            <v>Surgical procedure</v>
          </cell>
        </row>
        <row r="1375">
          <cell r="D1375" t="str">
            <v>base_procedure_code_2</v>
          </cell>
          <cell r="E1375">
            <v>4301351</v>
          </cell>
          <cell r="F1375">
            <v>387713003</v>
          </cell>
          <cell r="G1375" t="str">
            <v>Surgical procedure</v>
          </cell>
        </row>
        <row r="1376">
          <cell r="D1376" t="str">
            <v>base_procedure_code_3</v>
          </cell>
          <cell r="E1376">
            <v>4301351</v>
          </cell>
          <cell r="F1376">
            <v>387713003</v>
          </cell>
          <cell r="G1376" t="str">
            <v>Surgical procedure</v>
          </cell>
        </row>
        <row r="1377">
          <cell r="D1377" t="str">
            <v>base_procedure_code_4</v>
          </cell>
          <cell r="E1377">
            <v>4301351</v>
          </cell>
          <cell r="F1377">
            <v>387713003</v>
          </cell>
          <cell r="G1377" t="str">
            <v>Surgical procedure</v>
          </cell>
        </row>
        <row r="1378">
          <cell r="D1378" t="str">
            <v>base_procedure_code_5</v>
          </cell>
          <cell r="E1378">
            <v>4301351</v>
          </cell>
          <cell r="F1378">
            <v>387713003</v>
          </cell>
          <cell r="G1378" t="str">
            <v>Surgical procedure</v>
          </cell>
        </row>
        <row r="1379">
          <cell r="D1379" t="str">
            <v>base_procedure_code_6</v>
          </cell>
          <cell r="E1379">
            <v>4301351</v>
          </cell>
          <cell r="F1379">
            <v>387713003</v>
          </cell>
          <cell r="G1379" t="str">
            <v>Surgical procedure</v>
          </cell>
        </row>
        <row r="1380">
          <cell r="D1380" t="str">
            <v>base_procedure_code_7</v>
          </cell>
          <cell r="E1380">
            <v>4301351</v>
          </cell>
          <cell r="F1380">
            <v>387713003</v>
          </cell>
          <cell r="G1380" t="str">
            <v>Surgical procedure</v>
          </cell>
        </row>
        <row r="1381">
          <cell r="D1381" t="str">
            <v>base_procedure_code_8</v>
          </cell>
          <cell r="E1381">
            <v>4301351</v>
          </cell>
          <cell r="F1381">
            <v>387713003</v>
          </cell>
          <cell r="G1381" t="str">
            <v>Surgical procedure</v>
          </cell>
        </row>
        <row r="1382">
          <cell r="D1382" t="str">
            <v>base_procedure_code_9</v>
          </cell>
          <cell r="E1382">
            <v>4301351</v>
          </cell>
          <cell r="F1382">
            <v>387713003</v>
          </cell>
          <cell r="G1382" t="str">
            <v>Surgical procedure</v>
          </cell>
        </row>
        <row r="1383">
          <cell r="D1383" t="str">
            <v>base_procedure_code_10</v>
          </cell>
          <cell r="E1383">
            <v>4301351</v>
          </cell>
          <cell r="F1383">
            <v>387713003</v>
          </cell>
          <cell r="G1383" t="str">
            <v>Surgical procedure</v>
          </cell>
        </row>
        <row r="1384">
          <cell r="D1384" t="str">
            <v>location</v>
          </cell>
          <cell r="E1384">
            <v>4330993</v>
          </cell>
          <cell r="F1384">
            <v>224884006</v>
          </cell>
          <cell r="G1384" t="str">
            <v>Location within hospital premises</v>
          </cell>
        </row>
        <row r="1385">
          <cell r="D1385" t="str">
            <v>sched_location</v>
          </cell>
          <cell r="E1385">
            <v>4330993</v>
          </cell>
          <cell r="F1385">
            <v>224884006</v>
          </cell>
          <cell r="G1385" t="str">
            <v>Location within hospital premises</v>
          </cell>
        </row>
        <row r="1386">
          <cell r="D1386" t="str">
            <v>sched_north_south</v>
          </cell>
          <cell r="E1386">
            <v>4330993</v>
          </cell>
          <cell r="F1386">
            <v>224884006</v>
          </cell>
          <cell r="G1386" t="str">
            <v>Location within hospital premises</v>
          </cell>
        </row>
        <row r="1387">
          <cell r="D1387" t="str">
            <v>sched_room</v>
          </cell>
          <cell r="E1387">
            <v>4330993</v>
          </cell>
          <cell r="F1387">
            <v>224884006</v>
          </cell>
          <cell r="G1387" t="str">
            <v>Location within hospital premises</v>
          </cell>
        </row>
        <row r="1388">
          <cell r="D1388" t="str">
            <v>sched_site</v>
          </cell>
          <cell r="E1388">
            <v>4330993</v>
          </cell>
          <cell r="F1388">
            <v>224884006</v>
          </cell>
          <cell r="G1388" t="str">
            <v>Location within hospital premises</v>
          </cell>
        </row>
        <row r="1389">
          <cell r="D1389" t="str">
            <v>site</v>
          </cell>
          <cell r="E1389">
            <v>4330993</v>
          </cell>
          <cell r="F1389">
            <v>224884006</v>
          </cell>
          <cell r="G1389" t="str">
            <v>Location within hospital premises</v>
          </cell>
        </row>
        <row r="1390">
          <cell r="D1390" t="str">
            <v>sched_base_procedure_1</v>
          </cell>
          <cell r="E1390">
            <v>45882241</v>
          </cell>
          <cell r="F1390" t="str">
            <v>LA6368-0</v>
          </cell>
          <cell r="G1390" t="str">
            <v>Scheduled surgical procedure</v>
          </cell>
        </row>
        <row r="1391">
          <cell r="D1391" t="str">
            <v>sched_base_procedure_2</v>
          </cell>
          <cell r="E1391">
            <v>45882241</v>
          </cell>
          <cell r="F1391" t="str">
            <v>LA6368-0</v>
          </cell>
          <cell r="G1391" t="str">
            <v>Scheduled surgical procedure</v>
          </cell>
        </row>
        <row r="1392">
          <cell r="D1392" t="str">
            <v>sched_base_procedure_3</v>
          </cell>
          <cell r="E1392">
            <v>45882241</v>
          </cell>
          <cell r="F1392" t="str">
            <v>LA6368-0</v>
          </cell>
          <cell r="G1392" t="str">
            <v>Scheduled surgical procedure</v>
          </cell>
        </row>
        <row r="1393">
          <cell r="D1393" t="str">
            <v>sched_base_procedure_code_1</v>
          </cell>
          <cell r="E1393">
            <v>45882241</v>
          </cell>
          <cell r="F1393" t="str">
            <v>LA6368-0</v>
          </cell>
          <cell r="G1393" t="str">
            <v>Scheduled surgical procedure</v>
          </cell>
        </row>
        <row r="1394">
          <cell r="D1394" t="str">
            <v>sched_base_procedure_code_2</v>
          </cell>
          <cell r="E1394">
            <v>45882241</v>
          </cell>
          <cell r="F1394" t="str">
            <v>LA6368-0</v>
          </cell>
          <cell r="G1394" t="str">
            <v>Scheduled surgical procedure</v>
          </cell>
        </row>
        <row r="1395">
          <cell r="D1395" t="str">
            <v>sched_base_procedure_code_3</v>
          </cell>
          <cell r="E1395">
            <v>45882241</v>
          </cell>
          <cell r="F1395" t="str">
            <v>LA6368-0</v>
          </cell>
          <cell r="G1395" t="str">
            <v>Scheduled surgical procedure</v>
          </cell>
        </row>
        <row r="1396">
          <cell r="D1396" t="str">
            <v>sched_case_date</v>
          </cell>
          <cell r="E1396">
            <v>4162211</v>
          </cell>
          <cell r="F1396">
            <v>398020002</v>
          </cell>
          <cell r="G1396" t="str">
            <v>Scheduled case start time</v>
          </cell>
        </row>
        <row r="1397">
          <cell r="D1397" t="str">
            <v>sched_cpt_1</v>
          </cell>
          <cell r="E1397">
            <v>45882241</v>
          </cell>
          <cell r="F1397" t="str">
            <v>LA6368-0</v>
          </cell>
          <cell r="G1397" t="str">
            <v>Scheduled surgical procedure</v>
          </cell>
        </row>
        <row r="1398">
          <cell r="D1398" t="str">
            <v>sched_cpt_2</v>
          </cell>
          <cell r="E1398">
            <v>45882241</v>
          </cell>
          <cell r="F1398" t="str">
            <v>LA6368-0</v>
          </cell>
          <cell r="G1398" t="str">
            <v>Scheduled surgical procedure</v>
          </cell>
        </row>
        <row r="1399">
          <cell r="D1399" t="str">
            <v>sched_cpt_3</v>
          </cell>
          <cell r="E1399">
            <v>45882241</v>
          </cell>
          <cell r="F1399" t="str">
            <v>LA6368-0</v>
          </cell>
          <cell r="G1399" t="str">
            <v>Scheduled surgical procedure</v>
          </cell>
        </row>
        <row r="1400">
          <cell r="D1400" t="str">
            <v>Left lower arm</v>
          </cell>
          <cell r="E1400">
            <v>45881096</v>
          </cell>
          <cell r="F1400" t="str">
            <v>LA18757-7</v>
          </cell>
          <cell r="G1400" t="str">
            <v>Forearm-left</v>
          </cell>
        </row>
        <row r="1401">
          <cell r="D1401" t="str">
            <v>Left lower leg</v>
          </cell>
          <cell r="E1401">
            <v>45877519</v>
          </cell>
          <cell r="F1401" t="str">
            <v>LA18769-2</v>
          </cell>
          <cell r="G1401" t="str">
            <v>Leg-lower-left</v>
          </cell>
        </row>
        <row r="1402">
          <cell r="D1402" t="str">
            <v>Left upper arm</v>
          </cell>
          <cell r="E1402">
            <v>45881093</v>
          </cell>
          <cell r="F1402" t="str">
            <v>LA18741-1</v>
          </cell>
          <cell r="G1402" t="str">
            <v>Arm-upper-left</v>
          </cell>
        </row>
        <row r="1403">
          <cell r="D1403" t="str">
            <v>Right lower arm</v>
          </cell>
          <cell r="E1403">
            <v>45881101</v>
          </cell>
          <cell r="F1403" t="str">
            <v>LA18758-5</v>
          </cell>
          <cell r="G1403" t="str">
            <v>Forearm-right</v>
          </cell>
        </row>
        <row r="1404">
          <cell r="D1404" t="str">
            <v>Right lower leg</v>
          </cell>
          <cell r="E1404">
            <v>45877269</v>
          </cell>
          <cell r="F1404" t="str">
            <v>LA18770-0</v>
          </cell>
          <cell r="G1404" t="str">
            <v>Leg-lower-right</v>
          </cell>
        </row>
        <row r="1405">
          <cell r="D1405" t="str">
            <v>Right upper arm</v>
          </cell>
          <cell r="E1405">
            <v>45883321</v>
          </cell>
          <cell r="F1405" t="str">
            <v>LA18742-9</v>
          </cell>
          <cell r="G1405" t="str">
            <v>Arm-upper-right</v>
          </cell>
        </row>
        <row r="1406">
          <cell r="D1406" t="str">
            <v>Right upper leg</v>
          </cell>
          <cell r="E1406">
            <v>45880437</v>
          </cell>
          <cell r="F1406" t="str">
            <v>LA18771-8</v>
          </cell>
          <cell r="G1406" t="str">
            <v>Leg-upper-right</v>
          </cell>
        </row>
        <row r="1407">
          <cell r="D1407" t="str">
            <v>Lying left side</v>
          </cell>
          <cell r="E1407">
            <v>4010960</v>
          </cell>
          <cell r="F1407">
            <v>102536004</v>
          </cell>
          <cell r="G1407" t="str">
            <v>Left lateral decubitus position</v>
          </cell>
        </row>
        <row r="1408">
          <cell r="D1408" t="str">
            <v>Lying right side</v>
          </cell>
          <cell r="E1408">
            <v>4009274</v>
          </cell>
          <cell r="F1408">
            <v>102535000</v>
          </cell>
          <cell r="G1408" t="str">
            <v>Right lateral decubitus position</v>
          </cell>
        </row>
        <row r="1409">
          <cell r="D1409" t="str">
            <v>Sitting</v>
          </cell>
          <cell r="E1409">
            <v>4142787</v>
          </cell>
          <cell r="F1409"/>
          <cell r="G1409" t="str">
            <v>Sitting position</v>
          </cell>
        </row>
        <row r="1410">
          <cell r="D1410" t="str">
            <v>Standing</v>
          </cell>
          <cell r="E1410">
            <v>4225697</v>
          </cell>
          <cell r="F1410">
            <v>404927005</v>
          </cell>
          <cell r="G1410" t="str">
            <v>Unsupported standing position</v>
          </cell>
        </row>
        <row r="1411">
          <cell r="D1411" t="str">
            <v>Supine</v>
          </cell>
          <cell r="E1411">
            <v>4221822</v>
          </cell>
          <cell r="F1411">
            <v>40199007</v>
          </cell>
          <cell r="G1411" t="str">
            <v>Supine body position</v>
          </cell>
        </row>
        <row r="1412">
          <cell r="D1412" t="str">
            <v>Left upper leg</v>
          </cell>
          <cell r="E1412">
            <v>45883323</v>
          </cell>
          <cell r="F1412" t="str">
            <v>LA18772-6</v>
          </cell>
          <cell r="G1412" t="str">
            <v>Leg-upper-left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thena.ohdsi.org/search-terms/terms/21498947" TargetMode="External"/><Relationship Id="rId3" Type="http://schemas.openxmlformats.org/officeDocument/2006/relationships/hyperlink" Target="https://athena.ohdsi.org/search-terms/terms/8527" TargetMode="External"/><Relationship Id="rId7" Type="http://schemas.openxmlformats.org/officeDocument/2006/relationships/hyperlink" Target="https://athena.ohdsi.org/search-terms/terms/8536" TargetMode="External"/><Relationship Id="rId12" Type="http://schemas.openxmlformats.org/officeDocument/2006/relationships/printerSettings" Target="../printerSettings/printerSettings1.bin"/><Relationship Id="rId2" Type="http://schemas.openxmlformats.org/officeDocument/2006/relationships/hyperlink" Target="https://athena.ohdsi.org/search-terms/terms/44814649" TargetMode="External"/><Relationship Id="rId1" Type="http://schemas.openxmlformats.org/officeDocument/2006/relationships/hyperlink" Target="https://athena.ohdsi.org/search-terms/terms/44814659" TargetMode="External"/><Relationship Id="rId6" Type="http://schemas.openxmlformats.org/officeDocument/2006/relationships/hyperlink" Target="https://athena.ohdsi.org/search-terms/terms/8527" TargetMode="External"/><Relationship Id="rId11" Type="http://schemas.openxmlformats.org/officeDocument/2006/relationships/hyperlink" Target="https://athena.ohdsi.org/search-terms/terms/294" TargetMode="External"/><Relationship Id="rId5" Type="http://schemas.openxmlformats.org/officeDocument/2006/relationships/hyperlink" Target="https://athena.ohdsi.org/search-terms/terms/4180186" TargetMode="External"/><Relationship Id="rId10" Type="http://schemas.openxmlformats.org/officeDocument/2006/relationships/hyperlink" Target="https://athena.ohdsi.org/search-terms/terms/21498751" TargetMode="External"/><Relationship Id="rId4" Type="http://schemas.openxmlformats.org/officeDocument/2006/relationships/hyperlink" Target="https://athena.ohdsi.org/search-terms/terms/8527" TargetMode="External"/><Relationship Id="rId9" Type="http://schemas.openxmlformats.org/officeDocument/2006/relationships/hyperlink" Target="https://athena.ohdsi.org/search-terms/terms/21498751"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hyperlink" Target="https://athena.ohdsi.org/search-terms/terms/46236615" TargetMode="External"/><Relationship Id="rId3" Type="http://schemas.openxmlformats.org/officeDocument/2006/relationships/hyperlink" Target="https://athena.ohdsi.org/search-terms/terms/21498751" TargetMode="External"/><Relationship Id="rId7" Type="http://schemas.openxmlformats.org/officeDocument/2006/relationships/hyperlink" Target="https://athena.ohdsi.org/search-terms/terms/21498469" TargetMode="External"/><Relationship Id="rId2" Type="http://schemas.openxmlformats.org/officeDocument/2006/relationships/hyperlink" Target="https://athena.ohdsi.org/search-terms/terms/21498947" TargetMode="External"/><Relationship Id="rId1" Type="http://schemas.openxmlformats.org/officeDocument/2006/relationships/hyperlink" Target="https://athena.ohdsi.org/search-terms/terms/21498855" TargetMode="External"/><Relationship Id="rId6" Type="http://schemas.openxmlformats.org/officeDocument/2006/relationships/hyperlink" Target="https://athena.ohdsi.org/search-terms/terms/21498112" TargetMode="External"/><Relationship Id="rId5" Type="http://schemas.openxmlformats.org/officeDocument/2006/relationships/hyperlink" Target="https://athena.ohdsi.org/search-terms/terms/21498607" TargetMode="External"/><Relationship Id="rId4" Type="http://schemas.openxmlformats.org/officeDocument/2006/relationships/hyperlink" Target="https://athena.ohdsi.org/search-terms/terms/45885220" TargetMode="External"/><Relationship Id="rId9" Type="http://schemas.openxmlformats.org/officeDocument/2006/relationships/hyperlink" Target="https://athena.ohdsi.org/search-terms/terms/21491678"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athena.ohdsi.org/search-terms/terms/21498467" TargetMode="External"/><Relationship Id="rId21" Type="http://schemas.openxmlformats.org/officeDocument/2006/relationships/hyperlink" Target="https://athena.ohdsi.org/search-terms/terms/4083596" TargetMode="External"/><Relationship Id="rId42" Type="http://schemas.openxmlformats.org/officeDocument/2006/relationships/hyperlink" Target="https://athena.ohdsi.org/search-terms/terms/4076095" TargetMode="External"/><Relationship Id="rId47" Type="http://schemas.openxmlformats.org/officeDocument/2006/relationships/hyperlink" Target="https://athena.ohdsi.org/search-terms/terms/4172700" TargetMode="External"/><Relationship Id="rId63" Type="http://schemas.openxmlformats.org/officeDocument/2006/relationships/hyperlink" Target="https://athena.ohdsi.org/search-terms/terms/44791572" TargetMode="External"/><Relationship Id="rId68" Type="http://schemas.openxmlformats.org/officeDocument/2006/relationships/hyperlink" Target="https://athena.ohdsi.org/search-terms/terms/4132774" TargetMode="External"/><Relationship Id="rId84" Type="http://schemas.openxmlformats.org/officeDocument/2006/relationships/hyperlink" Target="https://athena.ohdsi.org/search-terms/terms/4022641" TargetMode="External"/><Relationship Id="rId89" Type="http://schemas.openxmlformats.org/officeDocument/2006/relationships/hyperlink" Target="https://athena.ohdsi.org/search-terms/terms/4204399" TargetMode="External"/><Relationship Id="rId16" Type="http://schemas.openxmlformats.org/officeDocument/2006/relationships/hyperlink" Target="https://athena.ohdsi.org/search-terms/terms/45881671" TargetMode="External"/><Relationship Id="rId11" Type="http://schemas.openxmlformats.org/officeDocument/2006/relationships/hyperlink" Target="https://athena.ohdsi.org/search-terms/terms/40766231" TargetMode="External"/><Relationship Id="rId32" Type="http://schemas.openxmlformats.org/officeDocument/2006/relationships/hyperlink" Target="https://athena.ohdsi.org/search-terms/terms/45883711" TargetMode="External"/><Relationship Id="rId37" Type="http://schemas.openxmlformats.org/officeDocument/2006/relationships/hyperlink" Target="https://athena.ohdsi.org/search-terms/terms/1332892" TargetMode="External"/><Relationship Id="rId53" Type="http://schemas.openxmlformats.org/officeDocument/2006/relationships/hyperlink" Target="https://athena.ohdsi.org/search-terms/terms/4116182" TargetMode="External"/><Relationship Id="rId58" Type="http://schemas.openxmlformats.org/officeDocument/2006/relationships/hyperlink" Target="https://athena.ohdsi.org/search-terms/terms/4022646" TargetMode="External"/><Relationship Id="rId74" Type="http://schemas.openxmlformats.org/officeDocument/2006/relationships/hyperlink" Target="https://athena.ohdsi.org/search-terms/terms/4053842" TargetMode="External"/><Relationship Id="rId79" Type="http://schemas.openxmlformats.org/officeDocument/2006/relationships/hyperlink" Target="https://athena.ohdsi.org/search-terms/terms/4149091" TargetMode="External"/><Relationship Id="rId5" Type="http://schemas.openxmlformats.org/officeDocument/2006/relationships/hyperlink" Target="https://athena.ohdsi.org/search-terms/terms/45883710" TargetMode="External"/><Relationship Id="rId90" Type="http://schemas.openxmlformats.org/officeDocument/2006/relationships/hyperlink" Target="https://athena.ohdsi.org/search-terms/terms/4052929" TargetMode="External"/><Relationship Id="rId95" Type="http://schemas.openxmlformats.org/officeDocument/2006/relationships/hyperlink" Target="https://athena.ohdsi.org/search-terms/terms/4027529" TargetMode="External"/><Relationship Id="rId22" Type="http://schemas.openxmlformats.org/officeDocument/2006/relationships/hyperlink" Target="https://athena.ohdsi.org/search-terms/terms/3018063" TargetMode="External"/><Relationship Id="rId27" Type="http://schemas.openxmlformats.org/officeDocument/2006/relationships/hyperlink" Target="https://athena.ohdsi.org/search-terms/terms/21498731" TargetMode="External"/><Relationship Id="rId43" Type="http://schemas.openxmlformats.org/officeDocument/2006/relationships/hyperlink" Target="https://athena.ohdsi.org/search-terms/terms/4267504" TargetMode="External"/><Relationship Id="rId48" Type="http://schemas.openxmlformats.org/officeDocument/2006/relationships/hyperlink" Target="https://athena.ohdsi.org/search-terms/terms/4242253" TargetMode="External"/><Relationship Id="rId64" Type="http://schemas.openxmlformats.org/officeDocument/2006/relationships/hyperlink" Target="https://athena.ohdsi.org/search-terms/terms/4049093" TargetMode="External"/><Relationship Id="rId69" Type="http://schemas.openxmlformats.org/officeDocument/2006/relationships/hyperlink" Target="https://athena.ohdsi.org/search-terms/terms/4329021" TargetMode="External"/><Relationship Id="rId8" Type="http://schemas.openxmlformats.org/officeDocument/2006/relationships/hyperlink" Target="https://athena.ohdsi.org/search-terms/terms/45878680" TargetMode="External"/><Relationship Id="rId51" Type="http://schemas.openxmlformats.org/officeDocument/2006/relationships/hyperlink" Target="https://athena.ohdsi.org/search-terms/terms/44791569" TargetMode="External"/><Relationship Id="rId72" Type="http://schemas.openxmlformats.org/officeDocument/2006/relationships/hyperlink" Target="https://athena.ohdsi.org/search-terms/terms/4027529" TargetMode="External"/><Relationship Id="rId80" Type="http://schemas.openxmlformats.org/officeDocument/2006/relationships/hyperlink" Target="https://athena.ohdsi.org/search-terms/terms/4143188" TargetMode="External"/><Relationship Id="rId85" Type="http://schemas.openxmlformats.org/officeDocument/2006/relationships/hyperlink" Target="https://athena.ohdsi.org/search-terms/terms/4145800" TargetMode="External"/><Relationship Id="rId93" Type="http://schemas.openxmlformats.org/officeDocument/2006/relationships/hyperlink" Target="https://athena.ohdsi.org/search-terms/terms/4338692" TargetMode="External"/><Relationship Id="rId3" Type="http://schemas.openxmlformats.org/officeDocument/2006/relationships/hyperlink" Target="https://athena.ohdsi.org/search-terms/terms/45883375" TargetMode="External"/><Relationship Id="rId12" Type="http://schemas.openxmlformats.org/officeDocument/2006/relationships/hyperlink" Target="https://athena.ohdsi.org/search-terms/terms/3046344" TargetMode="External"/><Relationship Id="rId17" Type="http://schemas.openxmlformats.org/officeDocument/2006/relationships/hyperlink" Target="https://athena.ohdsi.org/search-terms/terms/45884459" TargetMode="External"/><Relationship Id="rId25" Type="http://schemas.openxmlformats.org/officeDocument/2006/relationships/hyperlink" Target="https://athena.ohdsi.org/search-terms/terms/21499180" TargetMode="External"/><Relationship Id="rId33" Type="http://schemas.openxmlformats.org/officeDocument/2006/relationships/hyperlink" Target="https://athena.ohdsi.org/search-terms/terms/1332924" TargetMode="External"/><Relationship Id="rId38" Type="http://schemas.openxmlformats.org/officeDocument/2006/relationships/hyperlink" Target="https://athena.ohdsi.org/search-terms/terms/1332942" TargetMode="External"/><Relationship Id="rId46" Type="http://schemas.openxmlformats.org/officeDocument/2006/relationships/hyperlink" Target="https://athena.ohdsi.org/search-terms/terms/4145800" TargetMode="External"/><Relationship Id="rId59" Type="http://schemas.openxmlformats.org/officeDocument/2006/relationships/hyperlink" Target="https://athena.ohdsi.org/search-terms/terms/4079702" TargetMode="External"/><Relationship Id="rId67" Type="http://schemas.openxmlformats.org/officeDocument/2006/relationships/hyperlink" Target="https://athena.ohdsi.org/search-terms/terms/4021661" TargetMode="External"/><Relationship Id="rId20" Type="http://schemas.openxmlformats.org/officeDocument/2006/relationships/hyperlink" Target="https://athena.ohdsi.org/search-terms/terms/45883711" TargetMode="External"/><Relationship Id="rId41" Type="http://schemas.openxmlformats.org/officeDocument/2006/relationships/hyperlink" Target="https://athena.ohdsi.org/search-terms/terms/3012846" TargetMode="External"/><Relationship Id="rId54" Type="http://schemas.openxmlformats.org/officeDocument/2006/relationships/hyperlink" Target="https://athena.ohdsi.org/search-terms/terms/4204399" TargetMode="External"/><Relationship Id="rId62" Type="http://schemas.openxmlformats.org/officeDocument/2006/relationships/hyperlink" Target="https://athena.ohdsi.org/search-terms/terms/4052929" TargetMode="External"/><Relationship Id="rId70" Type="http://schemas.openxmlformats.org/officeDocument/2006/relationships/hyperlink" Target="https://athena.ohdsi.org/search-terms/terms/43021238" TargetMode="External"/><Relationship Id="rId75" Type="http://schemas.openxmlformats.org/officeDocument/2006/relationships/hyperlink" Target="https://athena.ohdsi.org/search-terms/terms/4053854" TargetMode="External"/><Relationship Id="rId83" Type="http://schemas.openxmlformats.org/officeDocument/2006/relationships/hyperlink" Target="https://athena.ohdsi.org/search-terms/terms/4172699" TargetMode="External"/><Relationship Id="rId88" Type="http://schemas.openxmlformats.org/officeDocument/2006/relationships/hyperlink" Target="https://athena.ohdsi.org/search-terms/terms/4325710" TargetMode="External"/><Relationship Id="rId91" Type="http://schemas.openxmlformats.org/officeDocument/2006/relationships/hyperlink" Target="https://athena.ohdsi.org/search-terms/terms/44791572" TargetMode="External"/><Relationship Id="rId96" Type="http://schemas.openxmlformats.org/officeDocument/2006/relationships/hyperlink" Target="https://athena.ohdsi.org/search-terms/terms/4053842" TargetMode="External"/><Relationship Id="rId1" Type="http://schemas.openxmlformats.org/officeDocument/2006/relationships/hyperlink" Target="https://athena.ohdsi.org/search-terms/terms/4053609" TargetMode="External"/><Relationship Id="rId6" Type="http://schemas.openxmlformats.org/officeDocument/2006/relationships/hyperlink" Target="https://athena.ohdsi.org/search-terms/terms/45876756" TargetMode="External"/><Relationship Id="rId15" Type="http://schemas.openxmlformats.org/officeDocument/2006/relationships/hyperlink" Target="https://athena.ohdsi.org/search-terms/terms/45876756" TargetMode="External"/><Relationship Id="rId23" Type="http://schemas.openxmlformats.org/officeDocument/2006/relationships/hyperlink" Target="https://athena.ohdsi.org/search-terms/terms/21499179" TargetMode="External"/><Relationship Id="rId28" Type="http://schemas.openxmlformats.org/officeDocument/2006/relationships/hyperlink" Target="https://athena.ohdsi.org/search-terms/terms/45876756" TargetMode="External"/><Relationship Id="rId36" Type="http://schemas.openxmlformats.org/officeDocument/2006/relationships/hyperlink" Target="https://athena.ohdsi.org/search-terms/terms/1332908" TargetMode="External"/><Relationship Id="rId49" Type="http://schemas.openxmlformats.org/officeDocument/2006/relationships/hyperlink" Target="https://athena.ohdsi.org/search-terms/terms/4030401" TargetMode="External"/><Relationship Id="rId57" Type="http://schemas.openxmlformats.org/officeDocument/2006/relationships/hyperlink" Target="https://athena.ohdsi.org/search-terms/terms/4019841" TargetMode="External"/><Relationship Id="rId10" Type="http://schemas.openxmlformats.org/officeDocument/2006/relationships/hyperlink" Target="https://athena.ohdsi.org/search-terms/terms/45883711" TargetMode="External"/><Relationship Id="rId31" Type="http://schemas.openxmlformats.org/officeDocument/2006/relationships/hyperlink" Target="https://athena.ohdsi.org/search-terms/terms/21499178" TargetMode="External"/><Relationship Id="rId44" Type="http://schemas.openxmlformats.org/officeDocument/2006/relationships/hyperlink" Target="https://athena.ohdsi.org/search-terms/terms/4185851" TargetMode="External"/><Relationship Id="rId52" Type="http://schemas.openxmlformats.org/officeDocument/2006/relationships/hyperlink" Target="https://athena.ohdsi.org/search-terms/terms/4325710" TargetMode="External"/><Relationship Id="rId60" Type="http://schemas.openxmlformats.org/officeDocument/2006/relationships/hyperlink" Target="https://athena.ohdsi.org/search-terms/terms/4278461" TargetMode="External"/><Relationship Id="rId65" Type="http://schemas.openxmlformats.org/officeDocument/2006/relationships/hyperlink" Target="https://athena.ohdsi.org/search-terms/terms/4338692" TargetMode="External"/><Relationship Id="rId73" Type="http://schemas.openxmlformats.org/officeDocument/2006/relationships/hyperlink" Target="https://athena.ohdsi.org/search-terms/terms/4172698" TargetMode="External"/><Relationship Id="rId78" Type="http://schemas.openxmlformats.org/officeDocument/2006/relationships/hyperlink" Target="https://athena.ohdsi.org/search-terms/terms/4322182" TargetMode="External"/><Relationship Id="rId81" Type="http://schemas.openxmlformats.org/officeDocument/2006/relationships/hyperlink" Target="https://athena.ohdsi.org/search-terms/terms/44791570" TargetMode="External"/><Relationship Id="rId86" Type="http://schemas.openxmlformats.org/officeDocument/2006/relationships/hyperlink" Target="https://athena.ohdsi.org/search-terms/terms/4030401" TargetMode="External"/><Relationship Id="rId94" Type="http://schemas.openxmlformats.org/officeDocument/2006/relationships/hyperlink" Target="https://athena.ohdsi.org/search-terms/terms/44791567" TargetMode="External"/><Relationship Id="rId4" Type="http://schemas.openxmlformats.org/officeDocument/2006/relationships/hyperlink" Target="https://athena.ohdsi.org/search-terms/terms/45876636" TargetMode="External"/><Relationship Id="rId9" Type="http://schemas.openxmlformats.org/officeDocument/2006/relationships/hyperlink" Target="https://athena.ohdsi.org/search-terms/terms/45884459" TargetMode="External"/><Relationship Id="rId13" Type="http://schemas.openxmlformats.org/officeDocument/2006/relationships/hyperlink" Target="https://athena.ohdsi.org/search-terms/terms/1620470" TargetMode="External"/><Relationship Id="rId18" Type="http://schemas.openxmlformats.org/officeDocument/2006/relationships/hyperlink" Target="https://athena.ohdsi.org/search-terms/terms/1620675" TargetMode="External"/><Relationship Id="rId39" Type="http://schemas.openxmlformats.org/officeDocument/2006/relationships/hyperlink" Target="https://athena.ohdsi.org/search-terms/terms/1332902" TargetMode="External"/><Relationship Id="rId34" Type="http://schemas.openxmlformats.org/officeDocument/2006/relationships/hyperlink" Target="https://athena.ohdsi.org/search-terms/terms/1332916" TargetMode="External"/><Relationship Id="rId50" Type="http://schemas.openxmlformats.org/officeDocument/2006/relationships/hyperlink" Target="https://athena.ohdsi.org/search-terms/terms/4069297" TargetMode="External"/><Relationship Id="rId55" Type="http://schemas.openxmlformats.org/officeDocument/2006/relationships/hyperlink" Target="https://athena.ohdsi.org/search-terms/terms/4267504" TargetMode="External"/><Relationship Id="rId76" Type="http://schemas.openxmlformats.org/officeDocument/2006/relationships/hyperlink" Target="https://athena.ohdsi.org/search-terms/terms/4270893" TargetMode="External"/><Relationship Id="rId7" Type="http://schemas.openxmlformats.org/officeDocument/2006/relationships/hyperlink" Target="https://athena.ohdsi.org/search-terms/terms/45881671" TargetMode="External"/><Relationship Id="rId71" Type="http://schemas.openxmlformats.org/officeDocument/2006/relationships/hyperlink" Target="https://athena.ohdsi.org/search-terms/terms/4150598" TargetMode="External"/><Relationship Id="rId92" Type="http://schemas.openxmlformats.org/officeDocument/2006/relationships/hyperlink" Target="https://athena.ohdsi.org/search-terms/terms/4049093" TargetMode="External"/><Relationship Id="rId2" Type="http://schemas.openxmlformats.org/officeDocument/2006/relationships/hyperlink" Target="https://athena.ohdsi.org/search-terms/terms/1585891" TargetMode="External"/><Relationship Id="rId29" Type="http://schemas.openxmlformats.org/officeDocument/2006/relationships/hyperlink" Target="https://athena.ohdsi.org/search-terms/terms/45881671" TargetMode="External"/><Relationship Id="rId24" Type="http://schemas.openxmlformats.org/officeDocument/2006/relationships/hyperlink" Target="https://athena.ohdsi.org/search-terms/terms/45883375" TargetMode="External"/><Relationship Id="rId40" Type="http://schemas.openxmlformats.org/officeDocument/2006/relationships/hyperlink" Target="https://athena.ohdsi.org/search-terms/terms/1332833" TargetMode="External"/><Relationship Id="rId45" Type="http://schemas.openxmlformats.org/officeDocument/2006/relationships/hyperlink" Target="https://athena.ohdsi.org/search-terms/terms/4022641" TargetMode="External"/><Relationship Id="rId66" Type="http://schemas.openxmlformats.org/officeDocument/2006/relationships/hyperlink" Target="https://athena.ohdsi.org/search-terms/terms/44791567" TargetMode="External"/><Relationship Id="rId87" Type="http://schemas.openxmlformats.org/officeDocument/2006/relationships/hyperlink" Target="https://athena.ohdsi.org/search-terms/terms/44791569" TargetMode="External"/><Relationship Id="rId61" Type="http://schemas.openxmlformats.org/officeDocument/2006/relationships/hyperlink" Target="https://athena.ohdsi.org/search-terms/terms/4327561" TargetMode="External"/><Relationship Id="rId82" Type="http://schemas.openxmlformats.org/officeDocument/2006/relationships/hyperlink" Target="https://athena.ohdsi.org/search-terms/terms/4302155" TargetMode="External"/><Relationship Id="rId19" Type="http://schemas.openxmlformats.org/officeDocument/2006/relationships/hyperlink" Target="https://athena.ohdsi.org/search-terms/terms/45879879" TargetMode="External"/><Relationship Id="rId14" Type="http://schemas.openxmlformats.org/officeDocument/2006/relationships/hyperlink" Target="https://athena.ohdsi.org/search-terms/terms/45883375" TargetMode="External"/><Relationship Id="rId30" Type="http://schemas.openxmlformats.org/officeDocument/2006/relationships/hyperlink" Target="https://athena.ohdsi.org/search-terms/terms/21498588" TargetMode="External"/><Relationship Id="rId35" Type="http://schemas.openxmlformats.org/officeDocument/2006/relationships/hyperlink" Target="https://athena.ohdsi.org/search-terms/terms/1332845" TargetMode="External"/><Relationship Id="rId56" Type="http://schemas.openxmlformats.org/officeDocument/2006/relationships/hyperlink" Target="https://athena.ohdsi.org/search-terms/terms/4019840" TargetMode="External"/><Relationship Id="rId77" Type="http://schemas.openxmlformats.org/officeDocument/2006/relationships/hyperlink" Target="https://athena.ohdsi.org/search-terms/terms/4171752"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3" Type="http://schemas.openxmlformats.org/officeDocument/2006/relationships/hyperlink" Target="https://athena.ohdsi.org/search-terms/terms/45883387" TargetMode="External"/><Relationship Id="rId18" Type="http://schemas.openxmlformats.org/officeDocument/2006/relationships/hyperlink" Target="https://athena.ohdsi.org/search-terms/terms/35822820" TargetMode="External"/><Relationship Id="rId26" Type="http://schemas.openxmlformats.org/officeDocument/2006/relationships/hyperlink" Target="https://athena.ohdsi.org/search-terms/terms/45881518" TargetMode="External"/><Relationship Id="rId39" Type="http://schemas.openxmlformats.org/officeDocument/2006/relationships/hyperlink" Target="https://athena.ohdsi.org/search-terms/terms/4022662" TargetMode="External"/><Relationship Id="rId21" Type="http://schemas.openxmlformats.org/officeDocument/2006/relationships/hyperlink" Target="https://athena.ohdsi.org/search-terms/terms/45884037" TargetMode="External"/><Relationship Id="rId34" Type="http://schemas.openxmlformats.org/officeDocument/2006/relationships/hyperlink" Target="https://athena.ohdsi.org/search-terms/terms/4310250" TargetMode="External"/><Relationship Id="rId7" Type="http://schemas.openxmlformats.org/officeDocument/2006/relationships/hyperlink" Target="https://athena.ohdsi.org/search-terms/terms/4046886" TargetMode="External"/><Relationship Id="rId2" Type="http://schemas.openxmlformats.org/officeDocument/2006/relationships/hyperlink" Target="https://athena.ohdsi.org/search-terms/terms/4052948" TargetMode="External"/><Relationship Id="rId16" Type="http://schemas.openxmlformats.org/officeDocument/2006/relationships/hyperlink" Target="https://athena.ohdsi.org/search-terms/terms/35817596" TargetMode="External"/><Relationship Id="rId20" Type="http://schemas.openxmlformats.org/officeDocument/2006/relationships/hyperlink" Target="https://athena.ohdsi.org/search-terms/terms/45881517" TargetMode="External"/><Relationship Id="rId29" Type="http://schemas.openxmlformats.org/officeDocument/2006/relationships/hyperlink" Target="https://athena.ohdsi.org/search-terms/terms/903651" TargetMode="External"/><Relationship Id="rId41" Type="http://schemas.openxmlformats.org/officeDocument/2006/relationships/hyperlink" Target="https://athena.ohdsi.org/search-terms/terms/4227889" TargetMode="External"/><Relationship Id="rId1" Type="http://schemas.openxmlformats.org/officeDocument/2006/relationships/hyperlink" Target="https://athena.ohdsi.org/search-terms/terms/40486518" TargetMode="External"/><Relationship Id="rId6" Type="http://schemas.openxmlformats.org/officeDocument/2006/relationships/hyperlink" Target="https://athena.ohdsi.org/search-terms/terms/4298794" TargetMode="External"/><Relationship Id="rId11" Type="http://schemas.openxmlformats.org/officeDocument/2006/relationships/hyperlink" Target="https://athena.ohdsi.org/search-terms/terms/4058137" TargetMode="External"/><Relationship Id="rId24" Type="http://schemas.openxmlformats.org/officeDocument/2006/relationships/hyperlink" Target="https://athena.ohdsi.org/search-terms/terms/45878118" TargetMode="External"/><Relationship Id="rId32" Type="http://schemas.openxmlformats.org/officeDocument/2006/relationships/hyperlink" Target="https://athena.ohdsi.org/search-terms/terms/4233854" TargetMode="External"/><Relationship Id="rId37" Type="http://schemas.openxmlformats.org/officeDocument/2006/relationships/hyperlink" Target="https://athena.ohdsi.org/search-terms/terms/4144272" TargetMode="External"/><Relationship Id="rId40" Type="http://schemas.openxmlformats.org/officeDocument/2006/relationships/hyperlink" Target="https://athena.ohdsi.org/search-terms/terms/4022663" TargetMode="External"/><Relationship Id="rId5" Type="http://schemas.openxmlformats.org/officeDocument/2006/relationships/hyperlink" Target="https://athena.ohdsi.org/search-terms/terms/40486696" TargetMode="External"/><Relationship Id="rId15" Type="http://schemas.openxmlformats.org/officeDocument/2006/relationships/hyperlink" Target="https://athena.ohdsi.org/search-terms/terms/45881686" TargetMode="External"/><Relationship Id="rId23" Type="http://schemas.openxmlformats.org/officeDocument/2006/relationships/hyperlink" Target="https://athena.ohdsi.org/search-terms/terms/45884038" TargetMode="External"/><Relationship Id="rId28" Type="http://schemas.openxmlformats.org/officeDocument/2006/relationships/hyperlink" Target="https://athena.ohdsi.org/search-terms/terms/903650" TargetMode="External"/><Relationship Id="rId36" Type="http://schemas.openxmlformats.org/officeDocument/2006/relationships/hyperlink" Target="https://athena.ohdsi.org/search-terms/terms/4237392" TargetMode="External"/><Relationship Id="rId10" Type="http://schemas.openxmlformats.org/officeDocument/2006/relationships/hyperlink" Target="https://athena.ohdsi.org/search-terms/terms/4269997" TargetMode="External"/><Relationship Id="rId19" Type="http://schemas.openxmlformats.org/officeDocument/2006/relationships/hyperlink" Target="https://athena.ohdsi.org/search-terms/terms/35822845" TargetMode="External"/><Relationship Id="rId31" Type="http://schemas.openxmlformats.org/officeDocument/2006/relationships/hyperlink" Target="https://athena.ohdsi.org/search-terms/terms/903653" TargetMode="External"/><Relationship Id="rId4" Type="http://schemas.openxmlformats.org/officeDocument/2006/relationships/hyperlink" Target="https://athena.ohdsi.org/search-terms/terms/4215409" TargetMode="External"/><Relationship Id="rId9" Type="http://schemas.openxmlformats.org/officeDocument/2006/relationships/hyperlink" Target="https://athena.ohdsi.org/search-terms/terms/4190573" TargetMode="External"/><Relationship Id="rId14" Type="http://schemas.openxmlformats.org/officeDocument/2006/relationships/hyperlink" Target="https://athena.ohdsi.org/search-terms/terms/45883458" TargetMode="External"/><Relationship Id="rId22" Type="http://schemas.openxmlformats.org/officeDocument/2006/relationships/hyperlink" Target="https://athena.ohdsi.org/search-terms/terms/45883458" TargetMode="External"/><Relationship Id="rId27" Type="http://schemas.openxmlformats.org/officeDocument/2006/relationships/hyperlink" Target="https://athena.ohdsi.org/search-terms/terms/45885135" TargetMode="External"/><Relationship Id="rId30" Type="http://schemas.openxmlformats.org/officeDocument/2006/relationships/hyperlink" Target="https://athena.ohdsi.org/search-terms/terms/903654" TargetMode="External"/><Relationship Id="rId35" Type="http://schemas.openxmlformats.org/officeDocument/2006/relationships/hyperlink" Target="https://athena.ohdsi.org/search-terms/terms/3197200" TargetMode="External"/><Relationship Id="rId8" Type="http://schemas.openxmlformats.org/officeDocument/2006/relationships/hyperlink" Target="https://athena.ohdsi.org/search-terms/terms/4052032" TargetMode="External"/><Relationship Id="rId3" Type="http://schemas.openxmlformats.org/officeDocument/2006/relationships/hyperlink" Target="https://athena.ohdsi.org/search-terms/terms/4216174" TargetMode="External"/><Relationship Id="rId12" Type="http://schemas.openxmlformats.org/officeDocument/2006/relationships/hyperlink" Target="https://athena.ohdsi.org/search-terms/terms/44789712" TargetMode="External"/><Relationship Id="rId17" Type="http://schemas.openxmlformats.org/officeDocument/2006/relationships/hyperlink" Target="https://athena.ohdsi.org/search-terms/terms/35821337" TargetMode="External"/><Relationship Id="rId25" Type="http://schemas.openxmlformats.org/officeDocument/2006/relationships/hyperlink" Target="https://athena.ohdsi.org/search-terms/terms/45879404" TargetMode="External"/><Relationship Id="rId33" Type="http://schemas.openxmlformats.org/officeDocument/2006/relationships/hyperlink" Target="https://athena.ohdsi.org/search-terms/terms/4052464" TargetMode="External"/><Relationship Id="rId38" Type="http://schemas.openxmlformats.org/officeDocument/2006/relationships/hyperlink" Target="https://athena.ohdsi.org/search-terms/terms/40199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9E357-BA0C-45FA-93EB-3D62F2522FAA}">
  <sheetPr filterMode="1"/>
  <dimension ref="A1:P892"/>
  <sheetViews>
    <sheetView topLeftCell="C1" zoomScale="115" zoomScaleNormal="115" workbookViewId="0">
      <pane ySplit="1" topLeftCell="A2" activePane="bottomLeft" state="frozen"/>
      <selection pane="bottomLeft" activeCell="G699" sqref="G699"/>
    </sheetView>
  </sheetViews>
  <sheetFormatPr defaultColWidth="25.7109375" defaultRowHeight="15"/>
  <cols>
    <col min="4" max="4" width="42.140625" customWidth="1"/>
    <col min="7" max="7" width="35.42578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hidden="1">
      <c r="A2" t="s">
        <v>16</v>
      </c>
      <c r="B2" t="s">
        <v>17</v>
      </c>
      <c r="C2" t="s">
        <v>18</v>
      </c>
      <c r="D2" t="s">
        <v>19</v>
      </c>
      <c r="E2" t="s">
        <v>20</v>
      </c>
      <c r="F2" t="s">
        <v>21</v>
      </c>
      <c r="H2" t="s">
        <v>21</v>
      </c>
      <c r="I2" t="s">
        <v>22</v>
      </c>
      <c r="J2">
        <v>0</v>
      </c>
      <c r="M2" t="s">
        <v>23</v>
      </c>
      <c r="N2" t="s">
        <v>24</v>
      </c>
    </row>
    <row r="3" spans="1:16" hidden="1">
      <c r="A3" t="s">
        <v>16</v>
      </c>
      <c r="B3" t="s">
        <v>17</v>
      </c>
      <c r="C3" t="s">
        <v>25</v>
      </c>
      <c r="D3" t="s">
        <v>26</v>
      </c>
      <c r="E3" t="s">
        <v>27</v>
      </c>
      <c r="F3" t="s">
        <v>21</v>
      </c>
      <c r="G3" t="s">
        <v>27</v>
      </c>
      <c r="H3" t="s">
        <v>21</v>
      </c>
      <c r="I3" t="s">
        <v>22</v>
      </c>
      <c r="J3" s="7">
        <v>8532</v>
      </c>
      <c r="K3" s="7"/>
      <c r="L3" s="7"/>
      <c r="M3" t="s">
        <v>23</v>
      </c>
      <c r="N3" t="s">
        <v>24</v>
      </c>
    </row>
    <row r="4" spans="1:16" hidden="1">
      <c r="A4" t="s">
        <v>16</v>
      </c>
      <c r="B4" t="s">
        <v>17</v>
      </c>
      <c r="C4" t="s">
        <v>28</v>
      </c>
      <c r="D4" t="s">
        <v>29</v>
      </c>
      <c r="E4" t="s">
        <v>30</v>
      </c>
      <c r="F4" t="s">
        <v>21</v>
      </c>
      <c r="G4" t="s">
        <v>30</v>
      </c>
      <c r="H4" t="s">
        <v>21</v>
      </c>
      <c r="I4" t="s">
        <v>22</v>
      </c>
      <c r="J4">
        <v>8507</v>
      </c>
      <c r="M4" t="s">
        <v>23</v>
      </c>
      <c r="N4" t="s">
        <v>24</v>
      </c>
    </row>
    <row r="5" spans="1:16" hidden="1">
      <c r="A5" t="s">
        <v>16</v>
      </c>
      <c r="B5" t="s">
        <v>17</v>
      </c>
      <c r="C5" t="s">
        <v>31</v>
      </c>
      <c r="D5" t="s">
        <v>32</v>
      </c>
      <c r="E5" t="s">
        <v>20</v>
      </c>
      <c r="F5" t="s">
        <v>21</v>
      </c>
      <c r="H5" t="s">
        <v>21</v>
      </c>
      <c r="I5" t="s">
        <v>22</v>
      </c>
      <c r="J5">
        <v>0</v>
      </c>
      <c r="M5" t="s">
        <v>23</v>
      </c>
      <c r="N5" t="s">
        <v>24</v>
      </c>
    </row>
    <row r="6" spans="1:16" hidden="1">
      <c r="A6" t="s">
        <v>16</v>
      </c>
      <c r="B6" t="s">
        <v>17</v>
      </c>
      <c r="C6" t="s">
        <v>33</v>
      </c>
      <c r="D6" t="s">
        <v>34</v>
      </c>
      <c r="E6" t="s">
        <v>20</v>
      </c>
      <c r="F6" t="s">
        <v>21</v>
      </c>
      <c r="H6" t="s">
        <v>21</v>
      </c>
      <c r="I6" t="s">
        <v>22</v>
      </c>
      <c r="J6">
        <v>0</v>
      </c>
      <c r="M6" t="s">
        <v>23</v>
      </c>
      <c r="N6" t="s">
        <v>24</v>
      </c>
    </row>
    <row r="7" spans="1:16" hidden="1">
      <c r="A7" t="s">
        <v>16</v>
      </c>
      <c r="B7" t="s">
        <v>17</v>
      </c>
      <c r="C7" t="s">
        <v>35</v>
      </c>
      <c r="D7" t="s">
        <v>36</v>
      </c>
      <c r="E7" t="s">
        <v>20</v>
      </c>
      <c r="F7" t="s">
        <v>21</v>
      </c>
      <c r="H7" t="s">
        <v>21</v>
      </c>
      <c r="I7" t="s">
        <v>22</v>
      </c>
      <c r="J7">
        <v>0</v>
      </c>
      <c r="M7" t="s">
        <v>23</v>
      </c>
      <c r="N7" t="s">
        <v>24</v>
      </c>
    </row>
    <row r="8" spans="1:16" hidden="1">
      <c r="A8" t="s">
        <v>16</v>
      </c>
      <c r="B8" t="s">
        <v>17</v>
      </c>
      <c r="C8" t="s">
        <v>37</v>
      </c>
      <c r="D8" t="s">
        <v>38</v>
      </c>
      <c r="E8" t="s">
        <v>20</v>
      </c>
      <c r="F8" t="s">
        <v>21</v>
      </c>
      <c r="H8" t="s">
        <v>21</v>
      </c>
      <c r="I8" t="s">
        <v>22</v>
      </c>
      <c r="M8" t="s">
        <v>23</v>
      </c>
      <c r="N8" t="s">
        <v>24</v>
      </c>
    </row>
    <row r="9" spans="1:16" hidden="1">
      <c r="A9" t="s">
        <v>16</v>
      </c>
      <c r="B9" t="s">
        <v>39</v>
      </c>
      <c r="C9" t="s">
        <v>37</v>
      </c>
      <c r="D9" t="s">
        <v>40</v>
      </c>
      <c r="E9" t="s">
        <v>20</v>
      </c>
      <c r="F9" t="s">
        <v>41</v>
      </c>
      <c r="H9" t="s">
        <v>41</v>
      </c>
      <c r="I9" t="s">
        <v>22</v>
      </c>
      <c r="M9" t="s">
        <v>23</v>
      </c>
      <c r="N9" t="str">
        <f>_xlfn.CONCAT(H9, "_concept_id")</f>
        <v>ethnicity_concept_id</v>
      </c>
    </row>
    <row r="10" spans="1:16" hidden="1">
      <c r="A10" t="s">
        <v>16</v>
      </c>
      <c r="B10" t="s">
        <v>39</v>
      </c>
      <c r="C10" t="s">
        <v>42</v>
      </c>
      <c r="D10" t="s">
        <v>43</v>
      </c>
      <c r="E10" t="s">
        <v>39</v>
      </c>
      <c r="F10" t="s">
        <v>41</v>
      </c>
      <c r="G10" t="s">
        <v>44</v>
      </c>
      <c r="H10" t="s">
        <v>41</v>
      </c>
      <c r="I10" t="s">
        <v>22</v>
      </c>
      <c r="J10" s="7">
        <v>38003563</v>
      </c>
      <c r="K10" s="7"/>
      <c r="L10" s="7"/>
      <c r="M10" t="s">
        <v>23</v>
      </c>
      <c r="N10" t="str">
        <f t="shared" ref="N10:N16" si="0">_xlfn.CONCAT(H10, "_concept_id")</f>
        <v>ethnicity_concept_id</v>
      </c>
    </row>
    <row r="11" spans="1:16" hidden="1">
      <c r="A11" t="s">
        <v>16</v>
      </c>
      <c r="B11" t="s">
        <v>39</v>
      </c>
      <c r="C11" t="s">
        <v>42</v>
      </c>
      <c r="D11" t="s">
        <v>43</v>
      </c>
      <c r="E11" t="s">
        <v>39</v>
      </c>
      <c r="F11" t="s">
        <v>41</v>
      </c>
      <c r="G11" t="s">
        <v>39</v>
      </c>
      <c r="H11" t="s">
        <v>41</v>
      </c>
      <c r="I11" t="s">
        <v>22</v>
      </c>
      <c r="J11" s="7">
        <v>38003563</v>
      </c>
      <c r="K11" s="7"/>
      <c r="L11" s="7"/>
      <c r="M11" t="s">
        <v>23</v>
      </c>
      <c r="N11" t="str">
        <f t="shared" si="0"/>
        <v>ethnicity_concept_id</v>
      </c>
    </row>
    <row r="12" spans="1:16" hidden="1">
      <c r="A12" t="s">
        <v>16</v>
      </c>
      <c r="B12" t="s">
        <v>39</v>
      </c>
      <c r="C12" t="s">
        <v>45</v>
      </c>
      <c r="D12" t="s">
        <v>46</v>
      </c>
      <c r="E12" t="s">
        <v>47</v>
      </c>
      <c r="F12" t="s">
        <v>41</v>
      </c>
      <c r="G12" t="s">
        <v>48</v>
      </c>
      <c r="H12" t="s">
        <v>41</v>
      </c>
      <c r="I12" t="s">
        <v>22</v>
      </c>
      <c r="J12" s="7">
        <v>38003564</v>
      </c>
      <c r="K12" s="7"/>
      <c r="L12" s="7"/>
      <c r="M12" t="s">
        <v>23</v>
      </c>
      <c r="N12" t="str">
        <f t="shared" si="0"/>
        <v>ethnicity_concept_id</v>
      </c>
    </row>
    <row r="13" spans="1:16" hidden="1">
      <c r="A13" t="s">
        <v>16</v>
      </c>
      <c r="B13" t="s">
        <v>39</v>
      </c>
      <c r="C13" t="s">
        <v>49</v>
      </c>
      <c r="D13" t="s">
        <v>50</v>
      </c>
      <c r="E13" t="s">
        <v>20</v>
      </c>
      <c r="F13" t="s">
        <v>41</v>
      </c>
      <c r="H13" t="s">
        <v>41</v>
      </c>
      <c r="I13" t="s">
        <v>22</v>
      </c>
      <c r="J13">
        <v>0</v>
      </c>
      <c r="M13" t="s">
        <v>23</v>
      </c>
      <c r="N13" t="str">
        <f t="shared" si="0"/>
        <v>ethnicity_concept_id</v>
      </c>
    </row>
    <row r="14" spans="1:16" hidden="1">
      <c r="A14" t="s">
        <v>16</v>
      </c>
      <c r="B14" t="s">
        <v>39</v>
      </c>
      <c r="C14" t="s">
        <v>31</v>
      </c>
      <c r="D14" t="s">
        <v>32</v>
      </c>
      <c r="E14" t="s">
        <v>20</v>
      </c>
      <c r="F14" t="s">
        <v>41</v>
      </c>
      <c r="H14" t="s">
        <v>41</v>
      </c>
      <c r="I14" t="s">
        <v>22</v>
      </c>
      <c r="J14">
        <v>0</v>
      </c>
      <c r="M14" t="s">
        <v>23</v>
      </c>
      <c r="N14" t="str">
        <f t="shared" si="0"/>
        <v>ethnicity_concept_id</v>
      </c>
    </row>
    <row r="15" spans="1:16" hidden="1">
      <c r="A15" t="s">
        <v>16</v>
      </c>
      <c r="B15" t="s">
        <v>39</v>
      </c>
      <c r="C15" t="s">
        <v>33</v>
      </c>
      <c r="D15" t="s">
        <v>34</v>
      </c>
      <c r="E15" t="s">
        <v>20</v>
      </c>
      <c r="F15" t="s">
        <v>41</v>
      </c>
      <c r="H15" t="s">
        <v>41</v>
      </c>
      <c r="I15" t="s">
        <v>22</v>
      </c>
      <c r="J15">
        <v>0</v>
      </c>
      <c r="M15" t="s">
        <v>23</v>
      </c>
      <c r="N15" t="str">
        <f t="shared" si="0"/>
        <v>ethnicity_concept_id</v>
      </c>
    </row>
    <row r="16" spans="1:16" hidden="1">
      <c r="A16" t="s">
        <v>16</v>
      </c>
      <c r="B16" t="s">
        <v>39</v>
      </c>
      <c r="C16" t="s">
        <v>35</v>
      </c>
      <c r="D16" t="s">
        <v>36</v>
      </c>
      <c r="E16" t="s">
        <v>20</v>
      </c>
      <c r="F16" t="s">
        <v>41</v>
      </c>
      <c r="H16" t="s">
        <v>41</v>
      </c>
      <c r="I16" t="s">
        <v>22</v>
      </c>
      <c r="J16">
        <v>0</v>
      </c>
      <c r="M16" t="s">
        <v>23</v>
      </c>
      <c r="N16" t="str">
        <f t="shared" si="0"/>
        <v>ethnicity_concept_id</v>
      </c>
    </row>
    <row r="17" spans="1:14" hidden="1">
      <c r="A17" t="s">
        <v>16</v>
      </c>
      <c r="B17" t="s">
        <v>51</v>
      </c>
      <c r="C17" t="s">
        <v>37</v>
      </c>
      <c r="D17" t="s">
        <v>52</v>
      </c>
      <c r="E17" t="s">
        <v>20</v>
      </c>
      <c r="F17" t="s">
        <v>53</v>
      </c>
      <c r="H17" t="s">
        <v>53</v>
      </c>
      <c r="I17" t="s">
        <v>22</v>
      </c>
      <c r="M17" t="s">
        <v>23</v>
      </c>
      <c r="N17" t="str">
        <f>_xlfn.CONCAT(H17, "_concept_id")</f>
        <v>race_concept_id</v>
      </c>
    </row>
    <row r="18" spans="1:14" hidden="1">
      <c r="A18" t="s">
        <v>16</v>
      </c>
      <c r="B18" t="s">
        <v>51</v>
      </c>
      <c r="C18" t="s">
        <v>54</v>
      </c>
      <c r="D18" t="s">
        <v>55</v>
      </c>
      <c r="E18" t="s">
        <v>56</v>
      </c>
      <c r="F18" t="s">
        <v>53</v>
      </c>
      <c r="G18" t="s">
        <v>57</v>
      </c>
      <c r="H18" t="s">
        <v>53</v>
      </c>
      <c r="I18" t="s">
        <v>22</v>
      </c>
      <c r="J18" s="7">
        <v>8657</v>
      </c>
      <c r="K18" s="7"/>
      <c r="L18" s="7"/>
      <c r="M18" t="s">
        <v>23</v>
      </c>
      <c r="N18" t="str">
        <f t="shared" ref="N18:N30" si="1">_xlfn.CONCAT(H18, "_concept_id")</f>
        <v>race_concept_id</v>
      </c>
    </row>
    <row r="19" spans="1:14" hidden="1">
      <c r="A19" t="s">
        <v>16</v>
      </c>
      <c r="B19" t="s">
        <v>51</v>
      </c>
      <c r="C19" t="s">
        <v>58</v>
      </c>
      <c r="D19" t="s">
        <v>59</v>
      </c>
      <c r="E19" t="s">
        <v>56</v>
      </c>
      <c r="F19" t="s">
        <v>53</v>
      </c>
      <c r="G19" t="s">
        <v>60</v>
      </c>
      <c r="H19" t="s">
        <v>53</v>
      </c>
      <c r="I19" t="s">
        <v>22</v>
      </c>
      <c r="J19" s="7">
        <v>8515</v>
      </c>
      <c r="K19" s="7"/>
      <c r="L19" s="7"/>
      <c r="M19" t="s">
        <v>23</v>
      </c>
      <c r="N19" t="str">
        <f t="shared" si="1"/>
        <v>race_concept_id</v>
      </c>
    </row>
    <row r="20" spans="1:14" hidden="1">
      <c r="A20" t="s">
        <v>16</v>
      </c>
      <c r="B20" t="s">
        <v>51</v>
      </c>
      <c r="C20" t="s">
        <v>61</v>
      </c>
      <c r="D20" t="s">
        <v>62</v>
      </c>
      <c r="E20" t="s">
        <v>63</v>
      </c>
      <c r="F20" t="s">
        <v>53</v>
      </c>
      <c r="G20" t="s">
        <v>64</v>
      </c>
      <c r="H20" t="s">
        <v>53</v>
      </c>
      <c r="I20" t="s">
        <v>22</v>
      </c>
      <c r="J20" s="7">
        <v>38003598</v>
      </c>
      <c r="K20" s="7"/>
      <c r="L20" s="7"/>
      <c r="M20" t="s">
        <v>23</v>
      </c>
      <c r="N20" t="str">
        <f t="shared" ref="N20" si="2">_xlfn.CONCAT(H20, "_concept_id")</f>
        <v>race_concept_id</v>
      </c>
    </row>
    <row r="21" spans="1:14" hidden="1">
      <c r="A21" t="s">
        <v>16</v>
      </c>
      <c r="B21" t="s">
        <v>51</v>
      </c>
      <c r="C21" t="s">
        <v>61</v>
      </c>
      <c r="D21" t="s">
        <v>62</v>
      </c>
      <c r="E21" t="s">
        <v>63</v>
      </c>
      <c r="F21" t="s">
        <v>53</v>
      </c>
      <c r="G21" t="s">
        <v>64</v>
      </c>
      <c r="H21" t="s">
        <v>53</v>
      </c>
      <c r="I21" t="s">
        <v>22</v>
      </c>
      <c r="J21" s="7">
        <v>8516</v>
      </c>
      <c r="K21" s="7"/>
      <c r="L21" s="7"/>
      <c r="M21" t="s">
        <v>23</v>
      </c>
      <c r="N21" t="str">
        <f t="shared" si="1"/>
        <v>race_concept_id</v>
      </c>
    </row>
    <row r="22" spans="1:14" hidden="1">
      <c r="A22" t="s">
        <v>16</v>
      </c>
      <c r="B22" t="s">
        <v>51</v>
      </c>
      <c r="C22" t="s">
        <v>65</v>
      </c>
      <c r="D22" t="s">
        <v>66</v>
      </c>
      <c r="E22" t="s">
        <v>56</v>
      </c>
      <c r="F22" t="s">
        <v>53</v>
      </c>
      <c r="G22" t="s">
        <v>67</v>
      </c>
      <c r="H22" t="s">
        <v>53</v>
      </c>
      <c r="I22" t="s">
        <v>22</v>
      </c>
      <c r="J22" s="7">
        <v>8557</v>
      </c>
      <c r="K22" s="7"/>
      <c r="L22" s="7"/>
      <c r="M22" t="s">
        <v>23</v>
      </c>
      <c r="N22" t="str">
        <f t="shared" si="1"/>
        <v>race_concept_id</v>
      </c>
    </row>
    <row r="23" spans="1:14" ht="15.75" hidden="1" thickBot="1">
      <c r="A23" t="s">
        <v>16</v>
      </c>
      <c r="B23" t="s">
        <v>51</v>
      </c>
      <c r="C23" t="s">
        <v>68</v>
      </c>
      <c r="D23" t="s">
        <v>69</v>
      </c>
      <c r="E23" t="s">
        <v>70</v>
      </c>
      <c r="F23" t="s">
        <v>53</v>
      </c>
      <c r="G23" t="s">
        <v>70</v>
      </c>
      <c r="H23" t="s">
        <v>53</v>
      </c>
      <c r="I23" t="s">
        <v>22</v>
      </c>
      <c r="J23" s="1">
        <v>8527</v>
      </c>
      <c r="K23" s="10">
        <v>5</v>
      </c>
      <c r="L23" s="9" t="s">
        <v>71</v>
      </c>
      <c r="M23" t="s">
        <v>23</v>
      </c>
      <c r="N23" t="str">
        <f t="shared" si="1"/>
        <v>race_concept_id</v>
      </c>
    </row>
    <row r="24" spans="1:14" ht="15.75" hidden="1" thickBot="1">
      <c r="A24" t="s">
        <v>16</v>
      </c>
      <c r="B24" t="s">
        <v>51</v>
      </c>
      <c r="C24" t="s">
        <v>68</v>
      </c>
      <c r="D24" t="s">
        <v>69</v>
      </c>
      <c r="E24" t="s">
        <v>70</v>
      </c>
      <c r="F24" t="s">
        <v>53</v>
      </c>
      <c r="G24" t="s">
        <v>39</v>
      </c>
      <c r="H24" t="s">
        <v>53</v>
      </c>
      <c r="I24" t="s">
        <v>22</v>
      </c>
      <c r="J24" s="1">
        <v>8527</v>
      </c>
      <c r="K24" s="10">
        <v>5</v>
      </c>
      <c r="L24" s="9" t="s">
        <v>71</v>
      </c>
      <c r="M24" t="s">
        <v>23</v>
      </c>
      <c r="N24" t="str">
        <f t="shared" si="1"/>
        <v>race_concept_id</v>
      </c>
    </row>
    <row r="25" spans="1:14" ht="15.75" hidden="1" thickBot="1">
      <c r="A25" t="s">
        <v>16</v>
      </c>
      <c r="B25" t="s">
        <v>51</v>
      </c>
      <c r="C25" t="s">
        <v>68</v>
      </c>
      <c r="D25" t="s">
        <v>69</v>
      </c>
      <c r="E25" t="s">
        <v>70</v>
      </c>
      <c r="F25" t="s">
        <v>53</v>
      </c>
      <c r="G25" t="s">
        <v>44</v>
      </c>
      <c r="H25" t="s">
        <v>53</v>
      </c>
      <c r="I25" t="s">
        <v>22</v>
      </c>
      <c r="J25" s="1">
        <v>8527</v>
      </c>
      <c r="K25" s="10">
        <v>5</v>
      </c>
      <c r="L25" s="9" t="s">
        <v>71</v>
      </c>
      <c r="M25" t="s">
        <v>23</v>
      </c>
      <c r="N25" t="str">
        <f t="shared" si="1"/>
        <v>race_concept_id</v>
      </c>
    </row>
    <row r="26" spans="1:14" ht="15.75" hidden="1" thickBot="1">
      <c r="A26" t="s">
        <v>16</v>
      </c>
      <c r="B26" t="s">
        <v>51</v>
      </c>
      <c r="C26" t="s">
        <v>72</v>
      </c>
      <c r="D26" t="s">
        <v>73</v>
      </c>
      <c r="E26" t="s">
        <v>56</v>
      </c>
      <c r="F26" t="s">
        <v>53</v>
      </c>
      <c r="G26" t="s">
        <v>74</v>
      </c>
      <c r="H26" t="s">
        <v>53</v>
      </c>
      <c r="I26" t="s">
        <v>22</v>
      </c>
      <c r="J26" s="1">
        <v>44814659</v>
      </c>
      <c r="K26" s="10" t="s">
        <v>75</v>
      </c>
      <c r="L26" s="9" t="s">
        <v>76</v>
      </c>
      <c r="M26" t="s">
        <v>23</v>
      </c>
      <c r="N26" t="str">
        <f t="shared" si="1"/>
        <v>race_concept_id</v>
      </c>
    </row>
    <row r="27" spans="1:14" hidden="1">
      <c r="A27" t="s">
        <v>16</v>
      </c>
      <c r="B27" t="s">
        <v>51</v>
      </c>
      <c r="C27" t="s">
        <v>77</v>
      </c>
      <c r="D27" t="s">
        <v>78</v>
      </c>
      <c r="E27" t="s">
        <v>20</v>
      </c>
      <c r="F27" t="s">
        <v>53</v>
      </c>
      <c r="H27" t="s">
        <v>53</v>
      </c>
      <c r="I27" t="s">
        <v>22</v>
      </c>
      <c r="J27" s="7">
        <v>0</v>
      </c>
      <c r="K27" s="7"/>
      <c r="L27" s="7"/>
      <c r="M27" t="s">
        <v>23</v>
      </c>
      <c r="N27" t="str">
        <f t="shared" si="1"/>
        <v>race_concept_id</v>
      </c>
    </row>
    <row r="28" spans="1:14" hidden="1">
      <c r="A28" t="s">
        <v>16</v>
      </c>
      <c r="B28" t="s">
        <v>51</v>
      </c>
      <c r="C28" t="s">
        <v>31</v>
      </c>
      <c r="D28" t="s">
        <v>32</v>
      </c>
      <c r="E28" t="s">
        <v>20</v>
      </c>
      <c r="F28" t="s">
        <v>53</v>
      </c>
      <c r="H28" t="s">
        <v>53</v>
      </c>
      <c r="I28" t="s">
        <v>22</v>
      </c>
      <c r="J28" s="7">
        <v>0</v>
      </c>
      <c r="K28" s="7"/>
      <c r="L28" s="7"/>
      <c r="M28" t="s">
        <v>23</v>
      </c>
      <c r="N28" t="str">
        <f t="shared" si="1"/>
        <v>race_concept_id</v>
      </c>
    </row>
    <row r="29" spans="1:14" hidden="1">
      <c r="A29" t="s">
        <v>16</v>
      </c>
      <c r="B29" t="s">
        <v>51</v>
      </c>
      <c r="C29" t="s">
        <v>33</v>
      </c>
      <c r="D29" t="s">
        <v>34</v>
      </c>
      <c r="E29" t="s">
        <v>20</v>
      </c>
      <c r="F29" t="s">
        <v>53</v>
      </c>
      <c r="H29" t="s">
        <v>53</v>
      </c>
      <c r="I29" t="s">
        <v>22</v>
      </c>
      <c r="J29" s="7">
        <v>0</v>
      </c>
      <c r="K29" s="7"/>
      <c r="L29" s="7"/>
      <c r="M29" t="s">
        <v>23</v>
      </c>
      <c r="N29" t="str">
        <f t="shared" si="1"/>
        <v>race_concept_id</v>
      </c>
    </row>
    <row r="30" spans="1:14" ht="15.75" hidden="1" thickBot="1">
      <c r="A30" t="s">
        <v>16</v>
      </c>
      <c r="B30" t="s">
        <v>51</v>
      </c>
      <c r="C30" t="s">
        <v>35</v>
      </c>
      <c r="D30" t="s">
        <v>36</v>
      </c>
      <c r="E30" t="s">
        <v>56</v>
      </c>
      <c r="F30" t="s">
        <v>53</v>
      </c>
      <c r="G30" t="s">
        <v>56</v>
      </c>
      <c r="H30" t="s">
        <v>53</v>
      </c>
      <c r="I30" t="s">
        <v>22</v>
      </c>
      <c r="J30" s="1">
        <v>44814649</v>
      </c>
      <c r="K30" s="10" t="s">
        <v>79</v>
      </c>
      <c r="L30" s="9" t="s">
        <v>80</v>
      </c>
      <c r="M30" t="s">
        <v>23</v>
      </c>
      <c r="N30" t="str">
        <f t="shared" si="1"/>
        <v>race_concept_id</v>
      </c>
    </row>
    <row r="31" spans="1:14" hidden="1">
      <c r="A31" t="s">
        <v>16</v>
      </c>
      <c r="B31" t="s">
        <v>81</v>
      </c>
      <c r="C31" t="s">
        <v>37</v>
      </c>
      <c r="D31" t="s">
        <v>82</v>
      </c>
      <c r="E31" t="s">
        <v>83</v>
      </c>
      <c r="F31" t="s">
        <v>84</v>
      </c>
      <c r="H31" t="s">
        <v>84</v>
      </c>
      <c r="I31" t="s">
        <v>22</v>
      </c>
      <c r="J31" s="7"/>
      <c r="K31" s="7"/>
      <c r="L31" s="7"/>
      <c r="M31" t="s">
        <v>85</v>
      </c>
      <c r="N31" t="str">
        <f>_xlfn.CONCAT(H31, "_concept_id")</f>
        <v>language_concept_id</v>
      </c>
    </row>
    <row r="32" spans="1:14" hidden="1">
      <c r="A32" t="s">
        <v>16</v>
      </c>
      <c r="B32" t="s">
        <v>81</v>
      </c>
      <c r="C32" t="s">
        <v>86</v>
      </c>
      <c r="D32" t="s">
        <v>87</v>
      </c>
      <c r="E32" t="s">
        <v>83</v>
      </c>
      <c r="F32" t="s">
        <v>84</v>
      </c>
      <c r="H32" t="s">
        <v>84</v>
      </c>
      <c r="I32" t="s">
        <v>22</v>
      </c>
      <c r="M32" t="s">
        <v>85</v>
      </c>
      <c r="N32" t="str">
        <f t="shared" ref="N32:N95" si="3">_xlfn.CONCAT(H32, "_concept_id")</f>
        <v>language_concept_id</v>
      </c>
    </row>
    <row r="33" spans="1:14" hidden="1">
      <c r="A33" t="s">
        <v>16</v>
      </c>
      <c r="B33" t="s">
        <v>81</v>
      </c>
      <c r="C33" t="s">
        <v>88</v>
      </c>
      <c r="D33" t="s">
        <v>89</v>
      </c>
      <c r="E33" t="s">
        <v>83</v>
      </c>
      <c r="F33" t="s">
        <v>84</v>
      </c>
      <c r="H33" t="s">
        <v>84</v>
      </c>
      <c r="I33" t="s">
        <v>22</v>
      </c>
      <c r="M33" t="s">
        <v>85</v>
      </c>
      <c r="N33" t="str">
        <f t="shared" si="3"/>
        <v>language_concept_id</v>
      </c>
    </row>
    <row r="34" spans="1:14" hidden="1">
      <c r="A34" t="s">
        <v>16</v>
      </c>
      <c r="B34" t="s">
        <v>81</v>
      </c>
      <c r="C34" t="s">
        <v>90</v>
      </c>
      <c r="D34" t="s">
        <v>91</v>
      </c>
      <c r="E34" t="s">
        <v>83</v>
      </c>
      <c r="F34" t="s">
        <v>84</v>
      </c>
      <c r="H34" t="s">
        <v>84</v>
      </c>
      <c r="I34" t="s">
        <v>22</v>
      </c>
      <c r="M34" t="s">
        <v>85</v>
      </c>
      <c r="N34" t="str">
        <f t="shared" si="3"/>
        <v>language_concept_id</v>
      </c>
    </row>
    <row r="35" spans="1:14" hidden="1">
      <c r="A35" t="s">
        <v>16</v>
      </c>
      <c r="B35" t="s">
        <v>81</v>
      </c>
      <c r="C35" t="s">
        <v>92</v>
      </c>
      <c r="D35" t="s">
        <v>93</v>
      </c>
      <c r="E35" t="s">
        <v>83</v>
      </c>
      <c r="F35" t="s">
        <v>84</v>
      </c>
      <c r="H35" t="s">
        <v>84</v>
      </c>
      <c r="I35" t="s">
        <v>22</v>
      </c>
      <c r="M35" t="s">
        <v>85</v>
      </c>
      <c r="N35" t="str">
        <f t="shared" si="3"/>
        <v>language_concept_id</v>
      </c>
    </row>
    <row r="36" spans="1:14" hidden="1">
      <c r="A36" t="s">
        <v>16</v>
      </c>
      <c r="B36" t="s">
        <v>81</v>
      </c>
      <c r="C36" t="s">
        <v>94</v>
      </c>
      <c r="D36" t="s">
        <v>95</v>
      </c>
      <c r="E36" t="s">
        <v>83</v>
      </c>
      <c r="F36" t="s">
        <v>84</v>
      </c>
      <c r="H36" t="s">
        <v>84</v>
      </c>
      <c r="I36" t="s">
        <v>22</v>
      </c>
      <c r="M36" t="s">
        <v>85</v>
      </c>
      <c r="N36" t="str">
        <f t="shared" si="3"/>
        <v>language_concept_id</v>
      </c>
    </row>
    <row r="37" spans="1:14" hidden="1">
      <c r="A37" t="s">
        <v>16</v>
      </c>
      <c r="B37" t="s">
        <v>81</v>
      </c>
      <c r="C37" t="s">
        <v>96</v>
      </c>
      <c r="D37" t="s">
        <v>97</v>
      </c>
      <c r="E37" t="s">
        <v>83</v>
      </c>
      <c r="F37" t="s">
        <v>84</v>
      </c>
      <c r="H37" t="s">
        <v>84</v>
      </c>
      <c r="I37" t="s">
        <v>22</v>
      </c>
      <c r="M37" t="s">
        <v>85</v>
      </c>
      <c r="N37" t="str">
        <f t="shared" si="3"/>
        <v>language_concept_id</v>
      </c>
    </row>
    <row r="38" spans="1:14" hidden="1">
      <c r="A38" t="s">
        <v>16</v>
      </c>
      <c r="B38" t="s">
        <v>81</v>
      </c>
      <c r="C38" t="s">
        <v>98</v>
      </c>
      <c r="D38" t="s">
        <v>99</v>
      </c>
      <c r="E38" t="s">
        <v>83</v>
      </c>
      <c r="F38" t="s">
        <v>84</v>
      </c>
      <c r="H38" t="s">
        <v>84</v>
      </c>
      <c r="I38" t="s">
        <v>22</v>
      </c>
      <c r="M38" t="s">
        <v>85</v>
      </c>
      <c r="N38" t="str">
        <f t="shared" si="3"/>
        <v>language_concept_id</v>
      </c>
    </row>
    <row r="39" spans="1:14" hidden="1">
      <c r="A39" t="s">
        <v>16</v>
      </c>
      <c r="B39" t="s">
        <v>81</v>
      </c>
      <c r="C39" t="s">
        <v>100</v>
      </c>
      <c r="D39" t="s">
        <v>101</v>
      </c>
      <c r="E39" t="s">
        <v>83</v>
      </c>
      <c r="F39" t="s">
        <v>84</v>
      </c>
      <c r="H39" t="s">
        <v>84</v>
      </c>
      <c r="I39" t="s">
        <v>22</v>
      </c>
      <c r="M39" t="s">
        <v>85</v>
      </c>
      <c r="N39" t="str">
        <f t="shared" si="3"/>
        <v>language_concept_id</v>
      </c>
    </row>
    <row r="40" spans="1:14" hidden="1">
      <c r="A40" t="s">
        <v>16</v>
      </c>
      <c r="B40" t="s">
        <v>81</v>
      </c>
      <c r="C40" t="s">
        <v>102</v>
      </c>
      <c r="D40" t="s">
        <v>103</v>
      </c>
      <c r="E40" t="s">
        <v>83</v>
      </c>
      <c r="F40" t="s">
        <v>84</v>
      </c>
      <c r="H40" t="s">
        <v>84</v>
      </c>
      <c r="I40" t="s">
        <v>22</v>
      </c>
      <c r="M40" t="s">
        <v>85</v>
      </c>
      <c r="N40" t="str">
        <f t="shared" si="3"/>
        <v>language_concept_id</v>
      </c>
    </row>
    <row r="41" spans="1:14" hidden="1">
      <c r="A41" t="s">
        <v>16</v>
      </c>
      <c r="B41" t="s">
        <v>81</v>
      </c>
      <c r="C41" t="s">
        <v>104</v>
      </c>
      <c r="D41" t="s">
        <v>105</v>
      </c>
      <c r="E41" t="s">
        <v>83</v>
      </c>
      <c r="F41" t="s">
        <v>84</v>
      </c>
      <c r="H41" t="s">
        <v>84</v>
      </c>
      <c r="I41" t="s">
        <v>22</v>
      </c>
      <c r="M41" t="s">
        <v>85</v>
      </c>
      <c r="N41" t="str">
        <f t="shared" si="3"/>
        <v>language_concept_id</v>
      </c>
    </row>
    <row r="42" spans="1:14" hidden="1">
      <c r="A42" t="s">
        <v>16</v>
      </c>
      <c r="B42" t="s">
        <v>81</v>
      </c>
      <c r="C42" t="s">
        <v>106</v>
      </c>
      <c r="D42" t="s">
        <v>107</v>
      </c>
      <c r="E42" t="s">
        <v>83</v>
      </c>
      <c r="F42" t="s">
        <v>84</v>
      </c>
      <c r="H42" t="s">
        <v>84</v>
      </c>
      <c r="I42" t="s">
        <v>22</v>
      </c>
      <c r="M42" t="s">
        <v>85</v>
      </c>
      <c r="N42" t="str">
        <f t="shared" si="3"/>
        <v>language_concept_id</v>
      </c>
    </row>
    <row r="43" spans="1:14" hidden="1">
      <c r="A43" t="s">
        <v>16</v>
      </c>
      <c r="B43" t="s">
        <v>81</v>
      </c>
      <c r="C43" t="s">
        <v>108</v>
      </c>
      <c r="D43" t="s">
        <v>109</v>
      </c>
      <c r="E43" t="s">
        <v>83</v>
      </c>
      <c r="F43" t="s">
        <v>84</v>
      </c>
      <c r="H43" t="s">
        <v>84</v>
      </c>
      <c r="I43" t="s">
        <v>22</v>
      </c>
      <c r="M43" t="s">
        <v>85</v>
      </c>
      <c r="N43" t="str">
        <f t="shared" si="3"/>
        <v>language_concept_id</v>
      </c>
    </row>
    <row r="44" spans="1:14" hidden="1">
      <c r="A44" t="s">
        <v>16</v>
      </c>
      <c r="B44" t="s">
        <v>81</v>
      </c>
      <c r="C44" t="s">
        <v>110</v>
      </c>
      <c r="D44" t="s">
        <v>111</v>
      </c>
      <c r="E44" t="s">
        <v>83</v>
      </c>
      <c r="F44" t="s">
        <v>84</v>
      </c>
      <c r="H44" t="s">
        <v>84</v>
      </c>
      <c r="I44" t="s">
        <v>22</v>
      </c>
      <c r="M44" t="s">
        <v>85</v>
      </c>
      <c r="N44" t="str">
        <f t="shared" si="3"/>
        <v>language_concept_id</v>
      </c>
    </row>
    <row r="45" spans="1:14" hidden="1">
      <c r="A45" t="s">
        <v>16</v>
      </c>
      <c r="B45" t="s">
        <v>81</v>
      </c>
      <c r="C45" t="s">
        <v>112</v>
      </c>
      <c r="D45" t="s">
        <v>113</v>
      </c>
      <c r="E45" t="s">
        <v>83</v>
      </c>
      <c r="F45" t="s">
        <v>84</v>
      </c>
      <c r="H45" t="s">
        <v>84</v>
      </c>
      <c r="I45" t="s">
        <v>22</v>
      </c>
      <c r="M45" t="s">
        <v>85</v>
      </c>
      <c r="N45" t="str">
        <f t="shared" si="3"/>
        <v>language_concept_id</v>
      </c>
    </row>
    <row r="46" spans="1:14" hidden="1">
      <c r="A46" t="s">
        <v>16</v>
      </c>
      <c r="B46" t="s">
        <v>81</v>
      </c>
      <c r="C46" t="s">
        <v>114</v>
      </c>
      <c r="D46" t="s">
        <v>115</v>
      </c>
      <c r="E46" t="s">
        <v>83</v>
      </c>
      <c r="F46" t="s">
        <v>84</v>
      </c>
      <c r="H46" t="s">
        <v>84</v>
      </c>
      <c r="I46" t="s">
        <v>22</v>
      </c>
      <c r="M46" t="s">
        <v>85</v>
      </c>
      <c r="N46" t="str">
        <f t="shared" si="3"/>
        <v>language_concept_id</v>
      </c>
    </row>
    <row r="47" spans="1:14" hidden="1">
      <c r="A47" t="s">
        <v>16</v>
      </c>
      <c r="B47" t="s">
        <v>81</v>
      </c>
      <c r="C47" t="s">
        <v>116</v>
      </c>
      <c r="D47" t="s">
        <v>117</v>
      </c>
      <c r="E47" t="s">
        <v>83</v>
      </c>
      <c r="F47" t="s">
        <v>84</v>
      </c>
      <c r="H47" t="s">
        <v>84</v>
      </c>
      <c r="I47" t="s">
        <v>22</v>
      </c>
      <c r="M47" t="s">
        <v>85</v>
      </c>
      <c r="N47" t="str">
        <f t="shared" si="3"/>
        <v>language_concept_id</v>
      </c>
    </row>
    <row r="48" spans="1:14" hidden="1">
      <c r="A48" t="s">
        <v>16</v>
      </c>
      <c r="B48" t="s">
        <v>81</v>
      </c>
      <c r="C48" t="s">
        <v>118</v>
      </c>
      <c r="D48" t="s">
        <v>119</v>
      </c>
      <c r="E48" t="s">
        <v>83</v>
      </c>
      <c r="F48" t="s">
        <v>84</v>
      </c>
      <c r="H48" t="s">
        <v>84</v>
      </c>
      <c r="I48" t="s">
        <v>22</v>
      </c>
      <c r="M48" t="s">
        <v>85</v>
      </c>
      <c r="N48" t="str">
        <f t="shared" si="3"/>
        <v>language_concept_id</v>
      </c>
    </row>
    <row r="49" spans="1:14" hidden="1">
      <c r="A49" t="s">
        <v>16</v>
      </c>
      <c r="B49" t="s">
        <v>81</v>
      </c>
      <c r="C49" t="s">
        <v>120</v>
      </c>
      <c r="D49" t="s">
        <v>121</v>
      </c>
      <c r="E49" t="s">
        <v>83</v>
      </c>
      <c r="F49" t="s">
        <v>84</v>
      </c>
      <c r="H49" t="s">
        <v>84</v>
      </c>
      <c r="I49" t="s">
        <v>22</v>
      </c>
      <c r="M49" t="s">
        <v>85</v>
      </c>
      <c r="N49" t="str">
        <f t="shared" si="3"/>
        <v>language_concept_id</v>
      </c>
    </row>
    <row r="50" spans="1:14" hidden="1">
      <c r="A50" t="s">
        <v>16</v>
      </c>
      <c r="B50" t="s">
        <v>81</v>
      </c>
      <c r="C50" t="s">
        <v>122</v>
      </c>
      <c r="D50" t="s">
        <v>123</v>
      </c>
      <c r="E50" t="s">
        <v>83</v>
      </c>
      <c r="F50" t="s">
        <v>84</v>
      </c>
      <c r="H50" t="s">
        <v>84</v>
      </c>
      <c r="I50" t="s">
        <v>22</v>
      </c>
      <c r="M50" t="s">
        <v>85</v>
      </c>
      <c r="N50" t="str">
        <f t="shared" si="3"/>
        <v>language_concept_id</v>
      </c>
    </row>
    <row r="51" spans="1:14" hidden="1">
      <c r="A51" t="s">
        <v>16</v>
      </c>
      <c r="B51" t="s">
        <v>81</v>
      </c>
      <c r="C51" t="s">
        <v>124</v>
      </c>
      <c r="D51" t="s">
        <v>125</v>
      </c>
      <c r="E51" t="s">
        <v>83</v>
      </c>
      <c r="F51" t="s">
        <v>84</v>
      </c>
      <c r="H51" t="s">
        <v>84</v>
      </c>
      <c r="I51" t="s">
        <v>22</v>
      </c>
      <c r="M51" t="s">
        <v>85</v>
      </c>
      <c r="N51" t="str">
        <f t="shared" si="3"/>
        <v>language_concept_id</v>
      </c>
    </row>
    <row r="52" spans="1:14" hidden="1">
      <c r="A52" t="s">
        <v>16</v>
      </c>
      <c r="B52" t="s">
        <v>81</v>
      </c>
      <c r="C52" t="s">
        <v>126</v>
      </c>
      <c r="D52" t="s">
        <v>127</v>
      </c>
      <c r="E52" t="s">
        <v>83</v>
      </c>
      <c r="F52" t="s">
        <v>84</v>
      </c>
      <c r="H52" t="s">
        <v>84</v>
      </c>
      <c r="I52" t="s">
        <v>22</v>
      </c>
      <c r="M52" t="s">
        <v>85</v>
      </c>
      <c r="N52" t="str">
        <f t="shared" si="3"/>
        <v>language_concept_id</v>
      </c>
    </row>
    <row r="53" spans="1:14" hidden="1">
      <c r="A53" t="s">
        <v>16</v>
      </c>
      <c r="B53" t="s">
        <v>81</v>
      </c>
      <c r="C53" t="s">
        <v>128</v>
      </c>
      <c r="D53" t="s">
        <v>129</v>
      </c>
      <c r="E53" t="s">
        <v>83</v>
      </c>
      <c r="F53" t="s">
        <v>84</v>
      </c>
      <c r="H53" t="s">
        <v>84</v>
      </c>
      <c r="I53" t="s">
        <v>22</v>
      </c>
      <c r="M53" t="s">
        <v>85</v>
      </c>
      <c r="N53" t="str">
        <f t="shared" si="3"/>
        <v>language_concept_id</v>
      </c>
    </row>
    <row r="54" spans="1:14" hidden="1">
      <c r="A54" t="s">
        <v>16</v>
      </c>
      <c r="B54" t="s">
        <v>81</v>
      </c>
      <c r="C54" t="s">
        <v>130</v>
      </c>
      <c r="D54" t="s">
        <v>131</v>
      </c>
      <c r="E54" t="s">
        <v>83</v>
      </c>
      <c r="F54" t="s">
        <v>84</v>
      </c>
      <c r="H54" t="s">
        <v>84</v>
      </c>
      <c r="I54" t="s">
        <v>22</v>
      </c>
      <c r="M54" t="s">
        <v>85</v>
      </c>
      <c r="N54" t="str">
        <f t="shared" si="3"/>
        <v>language_concept_id</v>
      </c>
    </row>
    <row r="55" spans="1:14" hidden="1">
      <c r="A55" t="s">
        <v>16</v>
      </c>
      <c r="B55" t="s">
        <v>81</v>
      </c>
      <c r="C55" t="s">
        <v>132</v>
      </c>
      <c r="D55" t="s">
        <v>133</v>
      </c>
      <c r="E55" t="s">
        <v>83</v>
      </c>
      <c r="F55" t="s">
        <v>84</v>
      </c>
      <c r="H55" t="s">
        <v>84</v>
      </c>
      <c r="I55" t="s">
        <v>22</v>
      </c>
      <c r="M55" t="s">
        <v>85</v>
      </c>
      <c r="N55" t="str">
        <f t="shared" si="3"/>
        <v>language_concept_id</v>
      </c>
    </row>
    <row r="56" spans="1:14" hidden="1">
      <c r="A56" t="s">
        <v>16</v>
      </c>
      <c r="B56" t="s">
        <v>81</v>
      </c>
      <c r="C56" t="s">
        <v>134</v>
      </c>
      <c r="D56" t="s">
        <v>135</v>
      </c>
      <c r="E56" t="s">
        <v>83</v>
      </c>
      <c r="F56" t="s">
        <v>84</v>
      </c>
      <c r="H56" t="s">
        <v>84</v>
      </c>
      <c r="I56" t="s">
        <v>22</v>
      </c>
      <c r="M56" t="s">
        <v>85</v>
      </c>
      <c r="N56" t="str">
        <f t="shared" si="3"/>
        <v>language_concept_id</v>
      </c>
    </row>
    <row r="57" spans="1:14" hidden="1">
      <c r="A57" t="s">
        <v>16</v>
      </c>
      <c r="B57" t="s">
        <v>81</v>
      </c>
      <c r="C57" t="s">
        <v>136</v>
      </c>
      <c r="D57" t="s">
        <v>137</v>
      </c>
      <c r="E57" t="s">
        <v>83</v>
      </c>
      <c r="F57" t="s">
        <v>84</v>
      </c>
      <c r="H57" t="s">
        <v>84</v>
      </c>
      <c r="I57" t="s">
        <v>22</v>
      </c>
      <c r="M57" t="s">
        <v>85</v>
      </c>
      <c r="N57" t="str">
        <f t="shared" si="3"/>
        <v>language_concept_id</v>
      </c>
    </row>
    <row r="58" spans="1:14" hidden="1">
      <c r="A58" t="s">
        <v>16</v>
      </c>
      <c r="B58" t="s">
        <v>81</v>
      </c>
      <c r="C58" t="s">
        <v>138</v>
      </c>
      <c r="D58" t="s">
        <v>139</v>
      </c>
      <c r="E58" t="s">
        <v>83</v>
      </c>
      <c r="F58" t="s">
        <v>84</v>
      </c>
      <c r="H58" t="s">
        <v>84</v>
      </c>
      <c r="I58" t="s">
        <v>22</v>
      </c>
      <c r="M58" t="s">
        <v>85</v>
      </c>
      <c r="N58" t="str">
        <f t="shared" si="3"/>
        <v>language_concept_id</v>
      </c>
    </row>
    <row r="59" spans="1:14" hidden="1">
      <c r="A59" t="s">
        <v>16</v>
      </c>
      <c r="B59" t="s">
        <v>81</v>
      </c>
      <c r="C59" t="s">
        <v>140</v>
      </c>
      <c r="D59" t="s">
        <v>141</v>
      </c>
      <c r="E59" t="s">
        <v>83</v>
      </c>
      <c r="F59" t="s">
        <v>84</v>
      </c>
      <c r="H59" t="s">
        <v>84</v>
      </c>
      <c r="I59" t="s">
        <v>22</v>
      </c>
      <c r="M59" t="s">
        <v>85</v>
      </c>
      <c r="N59" t="str">
        <f t="shared" si="3"/>
        <v>language_concept_id</v>
      </c>
    </row>
    <row r="60" spans="1:14" hidden="1">
      <c r="A60" t="s">
        <v>16</v>
      </c>
      <c r="B60" t="s">
        <v>81</v>
      </c>
      <c r="C60" t="s">
        <v>142</v>
      </c>
      <c r="D60" t="s">
        <v>143</v>
      </c>
      <c r="E60" t="s">
        <v>83</v>
      </c>
      <c r="F60" t="s">
        <v>84</v>
      </c>
      <c r="H60" t="s">
        <v>84</v>
      </c>
      <c r="I60" t="s">
        <v>22</v>
      </c>
      <c r="M60" t="s">
        <v>85</v>
      </c>
      <c r="N60" t="str">
        <f t="shared" si="3"/>
        <v>language_concept_id</v>
      </c>
    </row>
    <row r="61" spans="1:14" hidden="1">
      <c r="A61" t="s">
        <v>16</v>
      </c>
      <c r="B61" t="s">
        <v>81</v>
      </c>
      <c r="C61" t="s">
        <v>144</v>
      </c>
      <c r="D61" t="s">
        <v>145</v>
      </c>
      <c r="E61" t="s">
        <v>83</v>
      </c>
      <c r="F61" t="s">
        <v>84</v>
      </c>
      <c r="H61" t="s">
        <v>84</v>
      </c>
      <c r="I61" t="s">
        <v>22</v>
      </c>
      <c r="M61" t="s">
        <v>85</v>
      </c>
      <c r="N61" t="str">
        <f t="shared" si="3"/>
        <v>language_concept_id</v>
      </c>
    </row>
    <row r="62" spans="1:14" hidden="1">
      <c r="A62" t="s">
        <v>16</v>
      </c>
      <c r="B62" t="s">
        <v>81</v>
      </c>
      <c r="C62" t="s">
        <v>146</v>
      </c>
      <c r="D62" t="s">
        <v>147</v>
      </c>
      <c r="E62" t="s">
        <v>83</v>
      </c>
      <c r="F62" t="s">
        <v>84</v>
      </c>
      <c r="H62" t="s">
        <v>84</v>
      </c>
      <c r="I62" t="s">
        <v>22</v>
      </c>
      <c r="M62" t="s">
        <v>85</v>
      </c>
      <c r="N62" t="str">
        <f t="shared" si="3"/>
        <v>language_concept_id</v>
      </c>
    </row>
    <row r="63" spans="1:14" hidden="1">
      <c r="A63" t="s">
        <v>16</v>
      </c>
      <c r="B63" t="s">
        <v>81</v>
      </c>
      <c r="C63" t="s">
        <v>148</v>
      </c>
      <c r="D63" t="s">
        <v>149</v>
      </c>
      <c r="E63" t="s">
        <v>83</v>
      </c>
      <c r="F63" t="s">
        <v>84</v>
      </c>
      <c r="H63" t="s">
        <v>84</v>
      </c>
      <c r="I63" t="s">
        <v>22</v>
      </c>
      <c r="M63" t="s">
        <v>85</v>
      </c>
      <c r="N63" t="str">
        <f t="shared" si="3"/>
        <v>language_concept_id</v>
      </c>
    </row>
    <row r="64" spans="1:14" hidden="1">
      <c r="A64" t="s">
        <v>16</v>
      </c>
      <c r="B64" t="s">
        <v>81</v>
      </c>
      <c r="C64" t="s">
        <v>150</v>
      </c>
      <c r="D64" t="s">
        <v>151</v>
      </c>
      <c r="E64" t="s">
        <v>83</v>
      </c>
      <c r="F64" t="s">
        <v>84</v>
      </c>
      <c r="H64" t="s">
        <v>84</v>
      </c>
      <c r="I64" t="s">
        <v>22</v>
      </c>
      <c r="M64" t="s">
        <v>85</v>
      </c>
      <c r="N64" t="str">
        <f t="shared" si="3"/>
        <v>language_concept_id</v>
      </c>
    </row>
    <row r="65" spans="1:14" hidden="1">
      <c r="A65" t="s">
        <v>16</v>
      </c>
      <c r="B65" t="s">
        <v>81</v>
      </c>
      <c r="C65" t="s">
        <v>152</v>
      </c>
      <c r="D65" t="s">
        <v>153</v>
      </c>
      <c r="E65" t="s">
        <v>83</v>
      </c>
      <c r="F65" t="s">
        <v>84</v>
      </c>
      <c r="H65" t="s">
        <v>84</v>
      </c>
      <c r="I65" t="s">
        <v>22</v>
      </c>
      <c r="M65" t="s">
        <v>85</v>
      </c>
      <c r="N65" t="str">
        <f t="shared" si="3"/>
        <v>language_concept_id</v>
      </c>
    </row>
    <row r="66" spans="1:14" hidden="1">
      <c r="A66" t="s">
        <v>16</v>
      </c>
      <c r="B66" t="s">
        <v>81</v>
      </c>
      <c r="C66" t="s">
        <v>154</v>
      </c>
      <c r="D66" t="s">
        <v>155</v>
      </c>
      <c r="E66" t="s">
        <v>83</v>
      </c>
      <c r="F66" t="s">
        <v>84</v>
      </c>
      <c r="H66" t="s">
        <v>84</v>
      </c>
      <c r="I66" t="s">
        <v>22</v>
      </c>
      <c r="M66" t="s">
        <v>85</v>
      </c>
      <c r="N66" t="str">
        <f t="shared" si="3"/>
        <v>language_concept_id</v>
      </c>
    </row>
    <row r="67" spans="1:14" hidden="1">
      <c r="A67" t="s">
        <v>16</v>
      </c>
      <c r="B67" t="s">
        <v>81</v>
      </c>
      <c r="C67" t="s">
        <v>156</v>
      </c>
      <c r="D67" t="s">
        <v>157</v>
      </c>
      <c r="E67" t="s">
        <v>83</v>
      </c>
      <c r="F67" t="s">
        <v>84</v>
      </c>
      <c r="H67" t="s">
        <v>84</v>
      </c>
      <c r="I67" t="s">
        <v>22</v>
      </c>
      <c r="M67" t="s">
        <v>85</v>
      </c>
      <c r="N67" t="str">
        <f t="shared" si="3"/>
        <v>language_concept_id</v>
      </c>
    </row>
    <row r="68" spans="1:14" hidden="1">
      <c r="A68" t="s">
        <v>16</v>
      </c>
      <c r="B68" t="s">
        <v>81</v>
      </c>
      <c r="C68" t="s">
        <v>158</v>
      </c>
      <c r="D68" t="s">
        <v>159</v>
      </c>
      <c r="E68" t="s">
        <v>83</v>
      </c>
      <c r="F68" t="s">
        <v>84</v>
      </c>
      <c r="H68" t="s">
        <v>84</v>
      </c>
      <c r="I68" t="s">
        <v>22</v>
      </c>
      <c r="M68" t="s">
        <v>85</v>
      </c>
      <c r="N68" t="str">
        <f t="shared" si="3"/>
        <v>language_concept_id</v>
      </c>
    </row>
    <row r="69" spans="1:14" hidden="1">
      <c r="A69" t="s">
        <v>16</v>
      </c>
      <c r="B69" t="s">
        <v>81</v>
      </c>
      <c r="C69" t="s">
        <v>160</v>
      </c>
      <c r="D69" t="s">
        <v>161</v>
      </c>
      <c r="E69" t="s">
        <v>83</v>
      </c>
      <c r="F69" t="s">
        <v>84</v>
      </c>
      <c r="H69" t="s">
        <v>84</v>
      </c>
      <c r="I69" t="s">
        <v>22</v>
      </c>
      <c r="M69" t="s">
        <v>85</v>
      </c>
      <c r="N69" t="str">
        <f t="shared" si="3"/>
        <v>language_concept_id</v>
      </c>
    </row>
    <row r="70" spans="1:14" hidden="1">
      <c r="A70" t="s">
        <v>16</v>
      </c>
      <c r="B70" t="s">
        <v>81</v>
      </c>
      <c r="C70" t="s">
        <v>162</v>
      </c>
      <c r="D70" t="s">
        <v>163</v>
      </c>
      <c r="E70" t="s">
        <v>83</v>
      </c>
      <c r="F70" t="s">
        <v>84</v>
      </c>
      <c r="H70" t="s">
        <v>84</v>
      </c>
      <c r="I70" t="s">
        <v>22</v>
      </c>
      <c r="M70" t="s">
        <v>85</v>
      </c>
      <c r="N70" t="str">
        <f t="shared" si="3"/>
        <v>language_concept_id</v>
      </c>
    </row>
    <row r="71" spans="1:14" hidden="1">
      <c r="A71" t="s">
        <v>16</v>
      </c>
      <c r="B71" t="s">
        <v>81</v>
      </c>
      <c r="C71" t="s">
        <v>164</v>
      </c>
      <c r="D71" t="s">
        <v>165</v>
      </c>
      <c r="E71" t="s">
        <v>83</v>
      </c>
      <c r="F71" t="s">
        <v>84</v>
      </c>
      <c r="H71" t="s">
        <v>84</v>
      </c>
      <c r="I71" t="s">
        <v>22</v>
      </c>
      <c r="M71" t="s">
        <v>85</v>
      </c>
      <c r="N71" t="str">
        <f t="shared" si="3"/>
        <v>language_concept_id</v>
      </c>
    </row>
    <row r="72" spans="1:14" hidden="1">
      <c r="A72" t="s">
        <v>16</v>
      </c>
      <c r="B72" t="s">
        <v>81</v>
      </c>
      <c r="C72" t="s">
        <v>166</v>
      </c>
      <c r="D72" t="s">
        <v>167</v>
      </c>
      <c r="E72" t="s">
        <v>83</v>
      </c>
      <c r="F72" t="s">
        <v>84</v>
      </c>
      <c r="H72" t="s">
        <v>84</v>
      </c>
      <c r="I72" t="s">
        <v>22</v>
      </c>
      <c r="M72" t="s">
        <v>85</v>
      </c>
      <c r="N72" t="str">
        <f t="shared" si="3"/>
        <v>language_concept_id</v>
      </c>
    </row>
    <row r="73" spans="1:14" hidden="1">
      <c r="A73" t="s">
        <v>16</v>
      </c>
      <c r="B73" t="s">
        <v>81</v>
      </c>
      <c r="C73" t="s">
        <v>168</v>
      </c>
      <c r="D73" t="s">
        <v>169</v>
      </c>
      <c r="E73" t="s">
        <v>83</v>
      </c>
      <c r="F73" t="s">
        <v>84</v>
      </c>
      <c r="H73" t="s">
        <v>84</v>
      </c>
      <c r="I73" t="s">
        <v>22</v>
      </c>
      <c r="M73" t="s">
        <v>85</v>
      </c>
      <c r="N73" t="str">
        <f t="shared" si="3"/>
        <v>language_concept_id</v>
      </c>
    </row>
    <row r="74" spans="1:14" hidden="1">
      <c r="A74" t="s">
        <v>16</v>
      </c>
      <c r="B74" t="s">
        <v>81</v>
      </c>
      <c r="C74" t="s">
        <v>170</v>
      </c>
      <c r="D74" t="s">
        <v>171</v>
      </c>
      <c r="E74" t="s">
        <v>83</v>
      </c>
      <c r="F74" t="s">
        <v>84</v>
      </c>
      <c r="H74" t="s">
        <v>84</v>
      </c>
      <c r="I74" t="s">
        <v>22</v>
      </c>
      <c r="M74" t="s">
        <v>85</v>
      </c>
      <c r="N74" t="str">
        <f t="shared" si="3"/>
        <v>language_concept_id</v>
      </c>
    </row>
    <row r="75" spans="1:14" hidden="1">
      <c r="A75" t="s">
        <v>16</v>
      </c>
      <c r="B75" t="s">
        <v>81</v>
      </c>
      <c r="C75" t="s">
        <v>172</v>
      </c>
      <c r="D75" t="s">
        <v>173</v>
      </c>
      <c r="E75" t="s">
        <v>83</v>
      </c>
      <c r="F75" t="s">
        <v>84</v>
      </c>
      <c r="H75" t="s">
        <v>84</v>
      </c>
      <c r="I75" t="s">
        <v>22</v>
      </c>
      <c r="M75" t="s">
        <v>85</v>
      </c>
      <c r="N75" t="str">
        <f t="shared" si="3"/>
        <v>language_concept_id</v>
      </c>
    </row>
    <row r="76" spans="1:14" hidden="1">
      <c r="A76" t="s">
        <v>16</v>
      </c>
      <c r="B76" t="s">
        <v>81</v>
      </c>
      <c r="C76" t="s">
        <v>174</v>
      </c>
      <c r="D76" t="s">
        <v>175</v>
      </c>
      <c r="E76" t="s">
        <v>83</v>
      </c>
      <c r="F76" t="s">
        <v>84</v>
      </c>
      <c r="H76" t="s">
        <v>84</v>
      </c>
      <c r="I76" t="s">
        <v>22</v>
      </c>
      <c r="M76" t="s">
        <v>85</v>
      </c>
      <c r="N76" t="str">
        <f t="shared" si="3"/>
        <v>language_concept_id</v>
      </c>
    </row>
    <row r="77" spans="1:14" hidden="1">
      <c r="A77" t="s">
        <v>16</v>
      </c>
      <c r="B77" t="s">
        <v>81</v>
      </c>
      <c r="C77" t="s">
        <v>176</v>
      </c>
      <c r="D77" t="s">
        <v>177</v>
      </c>
      <c r="E77" t="s">
        <v>83</v>
      </c>
      <c r="F77" t="s">
        <v>84</v>
      </c>
      <c r="H77" t="s">
        <v>84</v>
      </c>
      <c r="I77" t="s">
        <v>22</v>
      </c>
      <c r="M77" t="s">
        <v>85</v>
      </c>
      <c r="N77" t="str">
        <f t="shared" si="3"/>
        <v>language_concept_id</v>
      </c>
    </row>
    <row r="78" spans="1:14" hidden="1">
      <c r="A78" t="s">
        <v>16</v>
      </c>
      <c r="B78" t="s">
        <v>81</v>
      </c>
      <c r="C78" t="s">
        <v>178</v>
      </c>
      <c r="D78" t="s">
        <v>179</v>
      </c>
      <c r="E78" t="s">
        <v>83</v>
      </c>
      <c r="F78" t="s">
        <v>84</v>
      </c>
      <c r="H78" t="s">
        <v>84</v>
      </c>
      <c r="I78" t="s">
        <v>22</v>
      </c>
      <c r="M78" t="s">
        <v>85</v>
      </c>
      <c r="N78" t="str">
        <f t="shared" si="3"/>
        <v>language_concept_id</v>
      </c>
    </row>
    <row r="79" spans="1:14" hidden="1">
      <c r="A79" t="s">
        <v>16</v>
      </c>
      <c r="B79" t="s">
        <v>81</v>
      </c>
      <c r="C79" t="s">
        <v>180</v>
      </c>
      <c r="D79" t="s">
        <v>181</v>
      </c>
      <c r="E79" t="s">
        <v>83</v>
      </c>
      <c r="F79" t="s">
        <v>84</v>
      </c>
      <c r="H79" t="s">
        <v>84</v>
      </c>
      <c r="I79" t="s">
        <v>22</v>
      </c>
      <c r="M79" t="s">
        <v>85</v>
      </c>
      <c r="N79" t="str">
        <f t="shared" si="3"/>
        <v>language_concept_id</v>
      </c>
    </row>
    <row r="80" spans="1:14" hidden="1">
      <c r="A80" t="s">
        <v>16</v>
      </c>
      <c r="B80" t="s">
        <v>81</v>
      </c>
      <c r="C80" t="s">
        <v>182</v>
      </c>
      <c r="D80" t="s">
        <v>183</v>
      </c>
      <c r="E80" t="s">
        <v>83</v>
      </c>
      <c r="F80" t="s">
        <v>84</v>
      </c>
      <c r="H80" t="s">
        <v>84</v>
      </c>
      <c r="I80" t="s">
        <v>22</v>
      </c>
      <c r="M80" t="s">
        <v>85</v>
      </c>
      <c r="N80" t="str">
        <f t="shared" si="3"/>
        <v>language_concept_id</v>
      </c>
    </row>
    <row r="81" spans="1:14" hidden="1">
      <c r="A81" t="s">
        <v>16</v>
      </c>
      <c r="B81" t="s">
        <v>81</v>
      </c>
      <c r="C81" t="s">
        <v>184</v>
      </c>
      <c r="D81" t="s">
        <v>185</v>
      </c>
      <c r="E81" t="s">
        <v>83</v>
      </c>
      <c r="F81" t="s">
        <v>84</v>
      </c>
      <c r="H81" t="s">
        <v>84</v>
      </c>
      <c r="I81" t="s">
        <v>22</v>
      </c>
      <c r="M81" t="s">
        <v>85</v>
      </c>
      <c r="N81" t="str">
        <f t="shared" si="3"/>
        <v>language_concept_id</v>
      </c>
    </row>
    <row r="82" spans="1:14" hidden="1">
      <c r="A82" t="s">
        <v>16</v>
      </c>
      <c r="B82" t="s">
        <v>81</v>
      </c>
      <c r="C82" t="s">
        <v>186</v>
      </c>
      <c r="D82" t="s">
        <v>187</v>
      </c>
      <c r="E82" t="s">
        <v>83</v>
      </c>
      <c r="F82" t="s">
        <v>84</v>
      </c>
      <c r="H82" t="s">
        <v>84</v>
      </c>
      <c r="I82" t="s">
        <v>22</v>
      </c>
      <c r="M82" t="s">
        <v>85</v>
      </c>
      <c r="N82" t="str">
        <f t="shared" si="3"/>
        <v>language_concept_id</v>
      </c>
    </row>
    <row r="83" spans="1:14" hidden="1">
      <c r="A83" t="s">
        <v>16</v>
      </c>
      <c r="B83" t="s">
        <v>81</v>
      </c>
      <c r="C83" t="s">
        <v>188</v>
      </c>
      <c r="D83" t="s">
        <v>189</v>
      </c>
      <c r="E83" t="s">
        <v>83</v>
      </c>
      <c r="F83" t="s">
        <v>84</v>
      </c>
      <c r="H83" t="s">
        <v>84</v>
      </c>
      <c r="I83" t="s">
        <v>22</v>
      </c>
      <c r="M83" t="s">
        <v>85</v>
      </c>
      <c r="N83" t="str">
        <f t="shared" si="3"/>
        <v>language_concept_id</v>
      </c>
    </row>
    <row r="84" spans="1:14" hidden="1">
      <c r="A84" t="s">
        <v>16</v>
      </c>
      <c r="B84" t="s">
        <v>81</v>
      </c>
      <c r="C84" t="s">
        <v>190</v>
      </c>
      <c r="D84" t="s">
        <v>191</v>
      </c>
      <c r="E84" t="s">
        <v>83</v>
      </c>
      <c r="F84" t="s">
        <v>84</v>
      </c>
      <c r="H84" t="s">
        <v>84</v>
      </c>
      <c r="I84" t="s">
        <v>22</v>
      </c>
      <c r="M84" t="s">
        <v>85</v>
      </c>
      <c r="N84" t="str">
        <f t="shared" si="3"/>
        <v>language_concept_id</v>
      </c>
    </row>
    <row r="85" spans="1:14" hidden="1">
      <c r="A85" t="s">
        <v>16</v>
      </c>
      <c r="B85" t="s">
        <v>81</v>
      </c>
      <c r="C85" t="s">
        <v>192</v>
      </c>
      <c r="D85" t="s">
        <v>193</v>
      </c>
      <c r="E85" t="s">
        <v>83</v>
      </c>
      <c r="F85" t="s">
        <v>84</v>
      </c>
      <c r="H85" t="s">
        <v>84</v>
      </c>
      <c r="I85" t="s">
        <v>22</v>
      </c>
      <c r="M85" t="s">
        <v>85</v>
      </c>
      <c r="N85" t="str">
        <f t="shared" si="3"/>
        <v>language_concept_id</v>
      </c>
    </row>
    <row r="86" spans="1:14" hidden="1">
      <c r="A86" t="s">
        <v>16</v>
      </c>
      <c r="B86" t="s">
        <v>81</v>
      </c>
      <c r="C86" t="s">
        <v>194</v>
      </c>
      <c r="D86" t="s">
        <v>195</v>
      </c>
      <c r="E86" t="s">
        <v>83</v>
      </c>
      <c r="F86" t="s">
        <v>84</v>
      </c>
      <c r="H86" t="s">
        <v>84</v>
      </c>
      <c r="I86" t="s">
        <v>22</v>
      </c>
      <c r="M86" t="s">
        <v>85</v>
      </c>
      <c r="N86" t="str">
        <f t="shared" si="3"/>
        <v>language_concept_id</v>
      </c>
    </row>
    <row r="87" spans="1:14" hidden="1">
      <c r="A87" t="s">
        <v>16</v>
      </c>
      <c r="B87" t="s">
        <v>81</v>
      </c>
      <c r="C87" t="s">
        <v>196</v>
      </c>
      <c r="D87" t="s">
        <v>197</v>
      </c>
      <c r="E87" t="s">
        <v>83</v>
      </c>
      <c r="F87" t="s">
        <v>84</v>
      </c>
      <c r="H87" t="s">
        <v>84</v>
      </c>
      <c r="I87" t="s">
        <v>22</v>
      </c>
      <c r="M87" t="s">
        <v>85</v>
      </c>
      <c r="N87" t="str">
        <f t="shared" si="3"/>
        <v>language_concept_id</v>
      </c>
    </row>
    <row r="88" spans="1:14" hidden="1">
      <c r="A88" t="s">
        <v>16</v>
      </c>
      <c r="B88" t="s">
        <v>81</v>
      </c>
      <c r="C88" t="s">
        <v>198</v>
      </c>
      <c r="D88" t="s">
        <v>199</v>
      </c>
      <c r="E88" t="s">
        <v>83</v>
      </c>
      <c r="F88" t="s">
        <v>84</v>
      </c>
      <c r="H88" t="s">
        <v>84</v>
      </c>
      <c r="I88" t="s">
        <v>22</v>
      </c>
      <c r="M88" t="s">
        <v>85</v>
      </c>
      <c r="N88" t="str">
        <f t="shared" si="3"/>
        <v>language_concept_id</v>
      </c>
    </row>
    <row r="89" spans="1:14" hidden="1">
      <c r="A89" t="s">
        <v>16</v>
      </c>
      <c r="B89" t="s">
        <v>81</v>
      </c>
      <c r="C89" t="s">
        <v>200</v>
      </c>
      <c r="D89" t="s">
        <v>201</v>
      </c>
      <c r="E89" t="s">
        <v>83</v>
      </c>
      <c r="F89" t="s">
        <v>84</v>
      </c>
      <c r="H89" t="s">
        <v>84</v>
      </c>
      <c r="I89" t="s">
        <v>22</v>
      </c>
      <c r="M89" t="s">
        <v>85</v>
      </c>
      <c r="N89" t="str">
        <f t="shared" si="3"/>
        <v>language_concept_id</v>
      </c>
    </row>
    <row r="90" spans="1:14" hidden="1">
      <c r="A90" t="s">
        <v>16</v>
      </c>
      <c r="B90" t="s">
        <v>81</v>
      </c>
      <c r="C90" t="s">
        <v>202</v>
      </c>
      <c r="D90" t="s">
        <v>203</v>
      </c>
      <c r="E90" t="s">
        <v>83</v>
      </c>
      <c r="F90" t="s">
        <v>84</v>
      </c>
      <c r="H90" t="s">
        <v>84</v>
      </c>
      <c r="I90" t="s">
        <v>22</v>
      </c>
      <c r="M90" t="s">
        <v>85</v>
      </c>
      <c r="N90" t="str">
        <f t="shared" si="3"/>
        <v>language_concept_id</v>
      </c>
    </row>
    <row r="91" spans="1:14" hidden="1">
      <c r="A91" t="s">
        <v>16</v>
      </c>
      <c r="B91" t="s">
        <v>81</v>
      </c>
      <c r="C91" t="s">
        <v>204</v>
      </c>
      <c r="D91" t="s">
        <v>205</v>
      </c>
      <c r="E91" t="s">
        <v>83</v>
      </c>
      <c r="F91" t="s">
        <v>84</v>
      </c>
      <c r="H91" t="s">
        <v>84</v>
      </c>
      <c r="I91" t="s">
        <v>22</v>
      </c>
      <c r="M91" t="s">
        <v>85</v>
      </c>
      <c r="N91" t="str">
        <f t="shared" si="3"/>
        <v>language_concept_id</v>
      </c>
    </row>
    <row r="92" spans="1:14" hidden="1">
      <c r="A92" t="s">
        <v>16</v>
      </c>
      <c r="B92" t="s">
        <v>81</v>
      </c>
      <c r="C92" t="s">
        <v>206</v>
      </c>
      <c r="D92" t="s">
        <v>207</v>
      </c>
      <c r="E92" t="s">
        <v>83</v>
      </c>
      <c r="F92" t="s">
        <v>84</v>
      </c>
      <c r="H92" t="s">
        <v>84</v>
      </c>
      <c r="I92" t="s">
        <v>22</v>
      </c>
      <c r="M92" t="s">
        <v>85</v>
      </c>
      <c r="N92" t="str">
        <f t="shared" si="3"/>
        <v>language_concept_id</v>
      </c>
    </row>
    <row r="93" spans="1:14" hidden="1">
      <c r="A93" t="s">
        <v>16</v>
      </c>
      <c r="B93" t="s">
        <v>81</v>
      </c>
      <c r="C93" t="s">
        <v>208</v>
      </c>
      <c r="D93" t="s">
        <v>209</v>
      </c>
      <c r="E93" t="s">
        <v>83</v>
      </c>
      <c r="F93" t="s">
        <v>84</v>
      </c>
      <c r="H93" t="s">
        <v>84</v>
      </c>
      <c r="I93" t="s">
        <v>22</v>
      </c>
      <c r="M93" t="s">
        <v>85</v>
      </c>
      <c r="N93" t="str">
        <f t="shared" si="3"/>
        <v>language_concept_id</v>
      </c>
    </row>
    <row r="94" spans="1:14" hidden="1">
      <c r="A94" t="s">
        <v>16</v>
      </c>
      <c r="B94" t="s">
        <v>81</v>
      </c>
      <c r="C94" t="s">
        <v>210</v>
      </c>
      <c r="D94" t="s">
        <v>211</v>
      </c>
      <c r="E94" t="s">
        <v>83</v>
      </c>
      <c r="F94" t="s">
        <v>84</v>
      </c>
      <c r="H94" t="s">
        <v>84</v>
      </c>
      <c r="I94" t="s">
        <v>22</v>
      </c>
      <c r="M94" t="s">
        <v>85</v>
      </c>
      <c r="N94" t="str">
        <f t="shared" si="3"/>
        <v>language_concept_id</v>
      </c>
    </row>
    <row r="95" spans="1:14" hidden="1">
      <c r="A95" t="s">
        <v>16</v>
      </c>
      <c r="B95" t="s">
        <v>81</v>
      </c>
      <c r="C95" t="s">
        <v>212</v>
      </c>
      <c r="D95" t="s">
        <v>213</v>
      </c>
      <c r="E95" t="s">
        <v>83</v>
      </c>
      <c r="F95" t="s">
        <v>84</v>
      </c>
      <c r="H95" t="s">
        <v>84</v>
      </c>
      <c r="I95" t="s">
        <v>22</v>
      </c>
      <c r="M95" t="s">
        <v>85</v>
      </c>
      <c r="N95" t="str">
        <f t="shared" si="3"/>
        <v>language_concept_id</v>
      </c>
    </row>
    <row r="96" spans="1:14" hidden="1">
      <c r="A96" t="s">
        <v>16</v>
      </c>
      <c r="B96" t="s">
        <v>81</v>
      </c>
      <c r="C96" t="s">
        <v>214</v>
      </c>
      <c r="D96" t="s">
        <v>215</v>
      </c>
      <c r="E96" t="s">
        <v>83</v>
      </c>
      <c r="F96" t="s">
        <v>84</v>
      </c>
      <c r="H96" t="s">
        <v>84</v>
      </c>
      <c r="I96" t="s">
        <v>22</v>
      </c>
      <c r="M96" t="s">
        <v>85</v>
      </c>
      <c r="N96" t="str">
        <f t="shared" ref="N96:N159" si="4">_xlfn.CONCAT(H96, "_concept_id")</f>
        <v>language_concept_id</v>
      </c>
    </row>
    <row r="97" spans="1:14" hidden="1">
      <c r="A97" t="s">
        <v>16</v>
      </c>
      <c r="B97" t="s">
        <v>81</v>
      </c>
      <c r="C97" t="s">
        <v>216</v>
      </c>
      <c r="D97" t="s">
        <v>217</v>
      </c>
      <c r="E97" t="s">
        <v>83</v>
      </c>
      <c r="F97" t="s">
        <v>84</v>
      </c>
      <c r="H97" t="s">
        <v>84</v>
      </c>
      <c r="I97" t="s">
        <v>22</v>
      </c>
      <c r="M97" t="s">
        <v>85</v>
      </c>
      <c r="N97" t="str">
        <f t="shared" si="4"/>
        <v>language_concept_id</v>
      </c>
    </row>
    <row r="98" spans="1:14" hidden="1">
      <c r="A98" t="s">
        <v>16</v>
      </c>
      <c r="B98" t="s">
        <v>81</v>
      </c>
      <c r="C98" t="s">
        <v>218</v>
      </c>
      <c r="D98" t="s">
        <v>219</v>
      </c>
      <c r="E98" t="s">
        <v>83</v>
      </c>
      <c r="F98" t="s">
        <v>84</v>
      </c>
      <c r="H98" t="s">
        <v>84</v>
      </c>
      <c r="I98" t="s">
        <v>22</v>
      </c>
      <c r="M98" t="s">
        <v>85</v>
      </c>
      <c r="N98" t="str">
        <f t="shared" si="4"/>
        <v>language_concept_id</v>
      </c>
    </row>
    <row r="99" spans="1:14" hidden="1">
      <c r="A99" t="s">
        <v>16</v>
      </c>
      <c r="B99" t="s">
        <v>81</v>
      </c>
      <c r="C99" t="s">
        <v>220</v>
      </c>
      <c r="D99" t="s">
        <v>221</v>
      </c>
      <c r="E99" t="s">
        <v>83</v>
      </c>
      <c r="F99" t="s">
        <v>84</v>
      </c>
      <c r="H99" t="s">
        <v>84</v>
      </c>
      <c r="I99" t="s">
        <v>22</v>
      </c>
      <c r="M99" t="s">
        <v>85</v>
      </c>
      <c r="N99" t="str">
        <f t="shared" si="4"/>
        <v>language_concept_id</v>
      </c>
    </row>
    <row r="100" spans="1:14" hidden="1">
      <c r="A100" t="s">
        <v>16</v>
      </c>
      <c r="B100" t="s">
        <v>81</v>
      </c>
      <c r="C100" t="s">
        <v>222</v>
      </c>
      <c r="D100" t="s">
        <v>223</v>
      </c>
      <c r="E100" t="s">
        <v>83</v>
      </c>
      <c r="F100" t="s">
        <v>84</v>
      </c>
      <c r="H100" t="s">
        <v>84</v>
      </c>
      <c r="I100" t="s">
        <v>22</v>
      </c>
      <c r="M100" t="s">
        <v>85</v>
      </c>
      <c r="N100" t="str">
        <f t="shared" si="4"/>
        <v>language_concept_id</v>
      </c>
    </row>
    <row r="101" spans="1:14" hidden="1">
      <c r="A101" t="s">
        <v>16</v>
      </c>
      <c r="B101" t="s">
        <v>81</v>
      </c>
      <c r="C101" t="s">
        <v>224</v>
      </c>
      <c r="D101" t="s">
        <v>225</v>
      </c>
      <c r="E101" t="s">
        <v>83</v>
      </c>
      <c r="F101" t="s">
        <v>84</v>
      </c>
      <c r="H101" t="s">
        <v>84</v>
      </c>
      <c r="I101" t="s">
        <v>22</v>
      </c>
      <c r="M101" t="s">
        <v>85</v>
      </c>
      <c r="N101" t="str">
        <f t="shared" si="4"/>
        <v>language_concept_id</v>
      </c>
    </row>
    <row r="102" spans="1:14" hidden="1">
      <c r="A102" t="s">
        <v>16</v>
      </c>
      <c r="B102" t="s">
        <v>81</v>
      </c>
      <c r="C102" t="s">
        <v>226</v>
      </c>
      <c r="D102" t="s">
        <v>227</v>
      </c>
      <c r="E102" t="s">
        <v>83</v>
      </c>
      <c r="F102" t="s">
        <v>84</v>
      </c>
      <c r="H102" t="s">
        <v>84</v>
      </c>
      <c r="I102" t="s">
        <v>22</v>
      </c>
      <c r="M102" t="s">
        <v>85</v>
      </c>
      <c r="N102" t="str">
        <f t="shared" si="4"/>
        <v>language_concept_id</v>
      </c>
    </row>
    <row r="103" spans="1:14" hidden="1">
      <c r="A103" t="s">
        <v>16</v>
      </c>
      <c r="B103" t="s">
        <v>81</v>
      </c>
      <c r="C103" t="s">
        <v>228</v>
      </c>
      <c r="D103" t="s">
        <v>229</v>
      </c>
      <c r="E103" t="s">
        <v>83</v>
      </c>
      <c r="F103" t="s">
        <v>84</v>
      </c>
      <c r="H103" t="s">
        <v>84</v>
      </c>
      <c r="I103" t="s">
        <v>22</v>
      </c>
      <c r="M103" t="s">
        <v>85</v>
      </c>
      <c r="N103" t="str">
        <f t="shared" si="4"/>
        <v>language_concept_id</v>
      </c>
    </row>
    <row r="104" spans="1:14" hidden="1">
      <c r="A104" t="s">
        <v>16</v>
      </c>
      <c r="B104" t="s">
        <v>81</v>
      </c>
      <c r="C104" t="s">
        <v>230</v>
      </c>
      <c r="D104" t="s">
        <v>231</v>
      </c>
      <c r="E104" t="s">
        <v>83</v>
      </c>
      <c r="F104" t="s">
        <v>84</v>
      </c>
      <c r="H104" t="s">
        <v>84</v>
      </c>
      <c r="I104" t="s">
        <v>22</v>
      </c>
      <c r="M104" t="s">
        <v>85</v>
      </c>
      <c r="N104" t="str">
        <f t="shared" si="4"/>
        <v>language_concept_id</v>
      </c>
    </row>
    <row r="105" spans="1:14" hidden="1">
      <c r="A105" t="s">
        <v>16</v>
      </c>
      <c r="B105" t="s">
        <v>81</v>
      </c>
      <c r="C105" t="s">
        <v>232</v>
      </c>
      <c r="D105" t="s">
        <v>233</v>
      </c>
      <c r="E105" t="s">
        <v>83</v>
      </c>
      <c r="F105" t="s">
        <v>84</v>
      </c>
      <c r="H105" t="s">
        <v>84</v>
      </c>
      <c r="I105" t="s">
        <v>22</v>
      </c>
      <c r="M105" t="s">
        <v>85</v>
      </c>
      <c r="N105" t="str">
        <f t="shared" si="4"/>
        <v>language_concept_id</v>
      </c>
    </row>
    <row r="106" spans="1:14" hidden="1">
      <c r="A106" t="s">
        <v>16</v>
      </c>
      <c r="B106" t="s">
        <v>81</v>
      </c>
      <c r="C106" t="s">
        <v>234</v>
      </c>
      <c r="D106" t="s">
        <v>235</v>
      </c>
      <c r="E106" t="s">
        <v>83</v>
      </c>
      <c r="F106" t="s">
        <v>84</v>
      </c>
      <c r="H106" t="s">
        <v>84</v>
      </c>
      <c r="I106" t="s">
        <v>22</v>
      </c>
      <c r="M106" t="s">
        <v>85</v>
      </c>
      <c r="N106" t="str">
        <f t="shared" si="4"/>
        <v>language_concept_id</v>
      </c>
    </row>
    <row r="107" spans="1:14" hidden="1">
      <c r="A107" t="s">
        <v>16</v>
      </c>
      <c r="B107" t="s">
        <v>81</v>
      </c>
      <c r="C107" t="s">
        <v>236</v>
      </c>
      <c r="D107" t="s">
        <v>237</v>
      </c>
      <c r="E107" t="s">
        <v>83</v>
      </c>
      <c r="F107" t="s">
        <v>84</v>
      </c>
      <c r="H107" t="s">
        <v>84</v>
      </c>
      <c r="I107" t="s">
        <v>22</v>
      </c>
      <c r="M107" t="s">
        <v>85</v>
      </c>
      <c r="N107" t="str">
        <f t="shared" si="4"/>
        <v>language_concept_id</v>
      </c>
    </row>
    <row r="108" spans="1:14" hidden="1">
      <c r="A108" t="s">
        <v>16</v>
      </c>
      <c r="B108" t="s">
        <v>81</v>
      </c>
      <c r="C108" t="s">
        <v>238</v>
      </c>
      <c r="D108" t="s">
        <v>239</v>
      </c>
      <c r="E108" t="s">
        <v>83</v>
      </c>
      <c r="F108" t="s">
        <v>84</v>
      </c>
      <c r="H108" t="s">
        <v>84</v>
      </c>
      <c r="I108" t="s">
        <v>22</v>
      </c>
      <c r="M108" t="s">
        <v>85</v>
      </c>
      <c r="N108" t="str">
        <f t="shared" si="4"/>
        <v>language_concept_id</v>
      </c>
    </row>
    <row r="109" spans="1:14" hidden="1">
      <c r="A109" t="s">
        <v>16</v>
      </c>
      <c r="B109" t="s">
        <v>81</v>
      </c>
      <c r="C109" t="s">
        <v>240</v>
      </c>
      <c r="D109" t="s">
        <v>241</v>
      </c>
      <c r="E109" t="s">
        <v>83</v>
      </c>
      <c r="F109" t="s">
        <v>84</v>
      </c>
      <c r="H109" t="s">
        <v>84</v>
      </c>
      <c r="I109" t="s">
        <v>22</v>
      </c>
      <c r="M109" t="s">
        <v>85</v>
      </c>
      <c r="N109" t="str">
        <f t="shared" si="4"/>
        <v>language_concept_id</v>
      </c>
    </row>
    <row r="110" spans="1:14" hidden="1">
      <c r="A110" t="s">
        <v>16</v>
      </c>
      <c r="B110" t="s">
        <v>81</v>
      </c>
      <c r="C110" t="s">
        <v>242</v>
      </c>
      <c r="D110" t="s">
        <v>243</v>
      </c>
      <c r="E110" t="s">
        <v>83</v>
      </c>
      <c r="F110" t="s">
        <v>84</v>
      </c>
      <c r="H110" t="s">
        <v>84</v>
      </c>
      <c r="I110" t="s">
        <v>22</v>
      </c>
      <c r="M110" t="s">
        <v>85</v>
      </c>
      <c r="N110" t="str">
        <f t="shared" si="4"/>
        <v>language_concept_id</v>
      </c>
    </row>
    <row r="111" spans="1:14" hidden="1">
      <c r="A111" t="s">
        <v>16</v>
      </c>
      <c r="B111" t="s">
        <v>81</v>
      </c>
      <c r="C111" t="s">
        <v>244</v>
      </c>
      <c r="D111" t="s">
        <v>245</v>
      </c>
      <c r="E111" t="s">
        <v>83</v>
      </c>
      <c r="F111" t="s">
        <v>84</v>
      </c>
      <c r="H111" t="s">
        <v>84</v>
      </c>
      <c r="I111" t="s">
        <v>22</v>
      </c>
      <c r="M111" t="s">
        <v>85</v>
      </c>
      <c r="N111" t="str">
        <f t="shared" si="4"/>
        <v>language_concept_id</v>
      </c>
    </row>
    <row r="112" spans="1:14" hidden="1">
      <c r="A112" t="s">
        <v>16</v>
      </c>
      <c r="B112" t="s">
        <v>81</v>
      </c>
      <c r="C112" t="s">
        <v>246</v>
      </c>
      <c r="D112" t="s">
        <v>247</v>
      </c>
      <c r="E112" t="s">
        <v>83</v>
      </c>
      <c r="F112" t="s">
        <v>84</v>
      </c>
      <c r="H112" t="s">
        <v>84</v>
      </c>
      <c r="I112" t="s">
        <v>22</v>
      </c>
      <c r="M112" t="s">
        <v>85</v>
      </c>
      <c r="N112" t="str">
        <f t="shared" si="4"/>
        <v>language_concept_id</v>
      </c>
    </row>
    <row r="113" spans="1:14" hidden="1">
      <c r="A113" t="s">
        <v>16</v>
      </c>
      <c r="B113" t="s">
        <v>81</v>
      </c>
      <c r="C113" t="s">
        <v>248</v>
      </c>
      <c r="D113" t="s">
        <v>249</v>
      </c>
      <c r="E113" t="s">
        <v>83</v>
      </c>
      <c r="F113" t="s">
        <v>84</v>
      </c>
      <c r="H113" t="s">
        <v>84</v>
      </c>
      <c r="I113" t="s">
        <v>22</v>
      </c>
      <c r="M113" t="s">
        <v>85</v>
      </c>
      <c r="N113" t="str">
        <f t="shared" si="4"/>
        <v>language_concept_id</v>
      </c>
    </row>
    <row r="114" spans="1:14" hidden="1">
      <c r="A114" t="s">
        <v>16</v>
      </c>
      <c r="B114" t="s">
        <v>81</v>
      </c>
      <c r="C114" t="s">
        <v>250</v>
      </c>
      <c r="D114" t="s">
        <v>251</v>
      </c>
      <c r="E114" t="s">
        <v>83</v>
      </c>
      <c r="F114" t="s">
        <v>84</v>
      </c>
      <c r="H114" t="s">
        <v>84</v>
      </c>
      <c r="I114" t="s">
        <v>22</v>
      </c>
      <c r="M114" t="s">
        <v>85</v>
      </c>
      <c r="N114" t="str">
        <f t="shared" si="4"/>
        <v>language_concept_id</v>
      </c>
    </row>
    <row r="115" spans="1:14" hidden="1">
      <c r="A115" t="s">
        <v>16</v>
      </c>
      <c r="B115" t="s">
        <v>81</v>
      </c>
      <c r="C115" t="s">
        <v>252</v>
      </c>
      <c r="D115" t="s">
        <v>253</v>
      </c>
      <c r="E115" t="s">
        <v>83</v>
      </c>
      <c r="F115" t="s">
        <v>84</v>
      </c>
      <c r="H115" t="s">
        <v>84</v>
      </c>
      <c r="I115" t="s">
        <v>22</v>
      </c>
      <c r="M115" t="s">
        <v>85</v>
      </c>
      <c r="N115" t="str">
        <f t="shared" si="4"/>
        <v>language_concept_id</v>
      </c>
    </row>
    <row r="116" spans="1:14" hidden="1">
      <c r="A116" t="s">
        <v>16</v>
      </c>
      <c r="B116" t="s">
        <v>81</v>
      </c>
      <c r="C116" t="s">
        <v>254</v>
      </c>
      <c r="D116" t="s">
        <v>255</v>
      </c>
      <c r="E116" t="s">
        <v>83</v>
      </c>
      <c r="F116" t="s">
        <v>84</v>
      </c>
      <c r="H116" t="s">
        <v>84</v>
      </c>
      <c r="I116" t="s">
        <v>22</v>
      </c>
      <c r="M116" t="s">
        <v>85</v>
      </c>
      <c r="N116" t="str">
        <f t="shared" si="4"/>
        <v>language_concept_id</v>
      </c>
    </row>
    <row r="117" spans="1:14" hidden="1">
      <c r="A117" t="s">
        <v>16</v>
      </c>
      <c r="B117" t="s">
        <v>81</v>
      </c>
      <c r="C117" t="s">
        <v>256</v>
      </c>
      <c r="D117" t="s">
        <v>257</v>
      </c>
      <c r="E117" t="s">
        <v>83</v>
      </c>
      <c r="F117" t="s">
        <v>84</v>
      </c>
      <c r="H117" t="s">
        <v>84</v>
      </c>
      <c r="I117" t="s">
        <v>22</v>
      </c>
      <c r="M117" t="s">
        <v>85</v>
      </c>
      <c r="N117" t="str">
        <f t="shared" si="4"/>
        <v>language_concept_id</v>
      </c>
    </row>
    <row r="118" spans="1:14" ht="15.75" hidden="1" thickBot="1">
      <c r="A118" t="s">
        <v>16</v>
      </c>
      <c r="B118" t="s">
        <v>81</v>
      </c>
      <c r="C118" t="s">
        <v>258</v>
      </c>
      <c r="D118" t="s">
        <v>259</v>
      </c>
      <c r="E118" t="s">
        <v>260</v>
      </c>
      <c r="F118" t="s">
        <v>84</v>
      </c>
      <c r="G118" s="6" t="s">
        <v>260</v>
      </c>
      <c r="H118" s="6" t="s">
        <v>84</v>
      </c>
      <c r="I118" s="6" t="s">
        <v>261</v>
      </c>
      <c r="J118" s="1">
        <v>4180186</v>
      </c>
      <c r="K118" s="1">
        <v>297487008</v>
      </c>
      <c r="L118" s="8" t="s">
        <v>262</v>
      </c>
      <c r="M118" t="s">
        <v>85</v>
      </c>
      <c r="N118" t="str">
        <f t="shared" si="4"/>
        <v>language_concept_id</v>
      </c>
    </row>
    <row r="119" spans="1:14" hidden="1">
      <c r="A119" t="s">
        <v>16</v>
      </c>
      <c r="B119" t="s">
        <v>81</v>
      </c>
      <c r="C119" t="s">
        <v>263</v>
      </c>
      <c r="D119" t="s">
        <v>264</v>
      </c>
      <c r="E119" t="s">
        <v>83</v>
      </c>
      <c r="F119" t="s">
        <v>84</v>
      </c>
      <c r="H119" t="s">
        <v>84</v>
      </c>
      <c r="I119" t="s">
        <v>22</v>
      </c>
      <c r="M119" t="s">
        <v>85</v>
      </c>
      <c r="N119" t="str">
        <f t="shared" si="4"/>
        <v>language_concept_id</v>
      </c>
    </row>
    <row r="120" spans="1:14" hidden="1">
      <c r="A120" t="s">
        <v>16</v>
      </c>
      <c r="B120" t="s">
        <v>81</v>
      </c>
      <c r="C120" t="s">
        <v>265</v>
      </c>
      <c r="D120" t="s">
        <v>266</v>
      </c>
      <c r="E120" t="s">
        <v>83</v>
      </c>
      <c r="F120" t="s">
        <v>84</v>
      </c>
      <c r="H120" t="s">
        <v>84</v>
      </c>
      <c r="I120" t="s">
        <v>22</v>
      </c>
      <c r="M120" t="s">
        <v>85</v>
      </c>
      <c r="N120" t="str">
        <f t="shared" si="4"/>
        <v>language_concept_id</v>
      </c>
    </row>
    <row r="121" spans="1:14" hidden="1">
      <c r="A121" t="s">
        <v>16</v>
      </c>
      <c r="B121" t="s">
        <v>81</v>
      </c>
      <c r="C121" t="s">
        <v>267</v>
      </c>
      <c r="D121" t="s">
        <v>268</v>
      </c>
      <c r="E121" t="s">
        <v>83</v>
      </c>
      <c r="F121" t="s">
        <v>84</v>
      </c>
      <c r="H121" t="s">
        <v>84</v>
      </c>
      <c r="I121" t="s">
        <v>22</v>
      </c>
      <c r="M121" t="s">
        <v>85</v>
      </c>
      <c r="N121" t="str">
        <f t="shared" si="4"/>
        <v>language_concept_id</v>
      </c>
    </row>
    <row r="122" spans="1:14" hidden="1">
      <c r="A122" t="s">
        <v>16</v>
      </c>
      <c r="B122" t="s">
        <v>81</v>
      </c>
      <c r="C122" t="s">
        <v>269</v>
      </c>
      <c r="D122" t="s">
        <v>270</v>
      </c>
      <c r="E122" t="s">
        <v>83</v>
      </c>
      <c r="F122" t="s">
        <v>84</v>
      </c>
      <c r="H122" t="s">
        <v>84</v>
      </c>
      <c r="I122" t="s">
        <v>22</v>
      </c>
      <c r="M122" t="s">
        <v>85</v>
      </c>
      <c r="N122" t="str">
        <f t="shared" si="4"/>
        <v>language_concept_id</v>
      </c>
    </row>
    <row r="123" spans="1:14" hidden="1">
      <c r="A123" t="s">
        <v>16</v>
      </c>
      <c r="B123" t="s">
        <v>81</v>
      </c>
      <c r="C123" t="s">
        <v>271</v>
      </c>
      <c r="D123" t="s">
        <v>272</v>
      </c>
      <c r="E123" t="s">
        <v>83</v>
      </c>
      <c r="F123" t="s">
        <v>84</v>
      </c>
      <c r="H123" t="s">
        <v>84</v>
      </c>
      <c r="I123" t="s">
        <v>22</v>
      </c>
      <c r="M123" t="s">
        <v>85</v>
      </c>
      <c r="N123" t="str">
        <f t="shared" si="4"/>
        <v>language_concept_id</v>
      </c>
    </row>
    <row r="124" spans="1:14" hidden="1">
      <c r="A124" t="s">
        <v>16</v>
      </c>
      <c r="B124" t="s">
        <v>81</v>
      </c>
      <c r="C124" t="s">
        <v>273</v>
      </c>
      <c r="D124" t="s">
        <v>274</v>
      </c>
      <c r="E124" t="s">
        <v>83</v>
      </c>
      <c r="F124" t="s">
        <v>84</v>
      </c>
      <c r="H124" t="s">
        <v>84</v>
      </c>
      <c r="I124" t="s">
        <v>22</v>
      </c>
      <c r="M124" t="s">
        <v>85</v>
      </c>
      <c r="N124" t="str">
        <f t="shared" si="4"/>
        <v>language_concept_id</v>
      </c>
    </row>
    <row r="125" spans="1:14" hidden="1">
      <c r="A125" t="s">
        <v>16</v>
      </c>
      <c r="B125" t="s">
        <v>81</v>
      </c>
      <c r="C125" t="s">
        <v>275</v>
      </c>
      <c r="D125" t="s">
        <v>276</v>
      </c>
      <c r="E125" t="s">
        <v>83</v>
      </c>
      <c r="F125" t="s">
        <v>84</v>
      </c>
      <c r="H125" t="s">
        <v>84</v>
      </c>
      <c r="I125" t="s">
        <v>22</v>
      </c>
      <c r="M125" t="s">
        <v>85</v>
      </c>
      <c r="N125" t="str">
        <f t="shared" si="4"/>
        <v>language_concept_id</v>
      </c>
    </row>
    <row r="126" spans="1:14" hidden="1">
      <c r="A126" t="s">
        <v>16</v>
      </c>
      <c r="B126" t="s">
        <v>81</v>
      </c>
      <c r="C126" t="s">
        <v>277</v>
      </c>
      <c r="D126" t="s">
        <v>278</v>
      </c>
      <c r="E126" t="s">
        <v>83</v>
      </c>
      <c r="F126" t="s">
        <v>84</v>
      </c>
      <c r="H126" t="s">
        <v>84</v>
      </c>
      <c r="I126" t="s">
        <v>22</v>
      </c>
      <c r="M126" t="s">
        <v>85</v>
      </c>
      <c r="N126" t="str">
        <f t="shared" si="4"/>
        <v>language_concept_id</v>
      </c>
    </row>
    <row r="127" spans="1:14" hidden="1">
      <c r="A127" t="s">
        <v>16</v>
      </c>
      <c r="B127" t="s">
        <v>81</v>
      </c>
      <c r="C127" t="s">
        <v>279</v>
      </c>
      <c r="D127" t="s">
        <v>280</v>
      </c>
      <c r="E127" t="s">
        <v>83</v>
      </c>
      <c r="F127" t="s">
        <v>84</v>
      </c>
      <c r="H127" t="s">
        <v>84</v>
      </c>
      <c r="I127" t="s">
        <v>22</v>
      </c>
      <c r="M127" t="s">
        <v>85</v>
      </c>
      <c r="N127" t="str">
        <f t="shared" si="4"/>
        <v>language_concept_id</v>
      </c>
    </row>
    <row r="128" spans="1:14" hidden="1">
      <c r="A128" t="s">
        <v>16</v>
      </c>
      <c r="B128" t="s">
        <v>81</v>
      </c>
      <c r="C128" t="s">
        <v>281</v>
      </c>
      <c r="D128" t="s">
        <v>282</v>
      </c>
      <c r="E128" t="s">
        <v>83</v>
      </c>
      <c r="F128" t="s">
        <v>84</v>
      </c>
      <c r="H128" t="s">
        <v>84</v>
      </c>
      <c r="I128" t="s">
        <v>22</v>
      </c>
      <c r="M128" t="s">
        <v>85</v>
      </c>
      <c r="N128" t="str">
        <f t="shared" si="4"/>
        <v>language_concept_id</v>
      </c>
    </row>
    <row r="129" spans="1:14" hidden="1">
      <c r="A129" t="s">
        <v>16</v>
      </c>
      <c r="B129" t="s">
        <v>81</v>
      </c>
      <c r="C129" t="s">
        <v>283</v>
      </c>
      <c r="D129" t="s">
        <v>284</v>
      </c>
      <c r="E129" t="s">
        <v>83</v>
      </c>
      <c r="F129" t="s">
        <v>84</v>
      </c>
      <c r="H129" t="s">
        <v>84</v>
      </c>
      <c r="I129" t="s">
        <v>22</v>
      </c>
      <c r="M129" t="s">
        <v>85</v>
      </c>
      <c r="N129" t="str">
        <f t="shared" si="4"/>
        <v>language_concept_id</v>
      </c>
    </row>
    <row r="130" spans="1:14" hidden="1">
      <c r="A130" t="s">
        <v>16</v>
      </c>
      <c r="B130" t="s">
        <v>81</v>
      </c>
      <c r="C130" t="s">
        <v>285</v>
      </c>
      <c r="D130" t="s">
        <v>286</v>
      </c>
      <c r="E130" t="s">
        <v>83</v>
      </c>
      <c r="F130" t="s">
        <v>84</v>
      </c>
      <c r="H130" t="s">
        <v>84</v>
      </c>
      <c r="I130" t="s">
        <v>22</v>
      </c>
      <c r="M130" t="s">
        <v>85</v>
      </c>
      <c r="N130" t="str">
        <f t="shared" si="4"/>
        <v>language_concept_id</v>
      </c>
    </row>
    <row r="131" spans="1:14" hidden="1">
      <c r="A131" t="s">
        <v>16</v>
      </c>
      <c r="B131" t="s">
        <v>81</v>
      </c>
      <c r="C131" t="s">
        <v>287</v>
      </c>
      <c r="D131" t="s">
        <v>288</v>
      </c>
      <c r="E131" t="s">
        <v>83</v>
      </c>
      <c r="F131" t="s">
        <v>84</v>
      </c>
      <c r="H131" t="s">
        <v>84</v>
      </c>
      <c r="I131" t="s">
        <v>22</v>
      </c>
      <c r="M131" t="s">
        <v>85</v>
      </c>
      <c r="N131" t="str">
        <f t="shared" si="4"/>
        <v>language_concept_id</v>
      </c>
    </row>
    <row r="132" spans="1:14" hidden="1">
      <c r="A132" t="s">
        <v>16</v>
      </c>
      <c r="B132" t="s">
        <v>81</v>
      </c>
      <c r="C132" t="s">
        <v>289</v>
      </c>
      <c r="D132" t="s">
        <v>290</v>
      </c>
      <c r="E132" t="s">
        <v>83</v>
      </c>
      <c r="F132" t="s">
        <v>84</v>
      </c>
      <c r="H132" t="s">
        <v>84</v>
      </c>
      <c r="I132" t="s">
        <v>22</v>
      </c>
      <c r="M132" t="s">
        <v>85</v>
      </c>
      <c r="N132" t="str">
        <f t="shared" si="4"/>
        <v>language_concept_id</v>
      </c>
    </row>
    <row r="133" spans="1:14" hidden="1">
      <c r="A133" t="s">
        <v>16</v>
      </c>
      <c r="B133" t="s">
        <v>81</v>
      </c>
      <c r="C133" t="s">
        <v>291</v>
      </c>
      <c r="D133" t="s">
        <v>292</v>
      </c>
      <c r="E133" t="s">
        <v>83</v>
      </c>
      <c r="F133" t="s">
        <v>84</v>
      </c>
      <c r="H133" t="s">
        <v>84</v>
      </c>
      <c r="I133" t="s">
        <v>22</v>
      </c>
      <c r="M133" t="s">
        <v>85</v>
      </c>
      <c r="N133" t="str">
        <f t="shared" si="4"/>
        <v>language_concept_id</v>
      </c>
    </row>
    <row r="134" spans="1:14" hidden="1">
      <c r="A134" t="s">
        <v>16</v>
      </c>
      <c r="B134" t="s">
        <v>81</v>
      </c>
      <c r="C134" t="s">
        <v>293</v>
      </c>
      <c r="D134" t="s">
        <v>294</v>
      </c>
      <c r="E134" t="s">
        <v>83</v>
      </c>
      <c r="F134" t="s">
        <v>84</v>
      </c>
      <c r="H134" t="s">
        <v>84</v>
      </c>
      <c r="I134" t="s">
        <v>22</v>
      </c>
      <c r="M134" t="s">
        <v>85</v>
      </c>
      <c r="N134" t="str">
        <f t="shared" si="4"/>
        <v>language_concept_id</v>
      </c>
    </row>
    <row r="135" spans="1:14" hidden="1">
      <c r="A135" t="s">
        <v>16</v>
      </c>
      <c r="B135" t="s">
        <v>81</v>
      </c>
      <c r="C135" t="s">
        <v>295</v>
      </c>
      <c r="D135" t="s">
        <v>296</v>
      </c>
      <c r="E135" t="s">
        <v>83</v>
      </c>
      <c r="F135" t="s">
        <v>84</v>
      </c>
      <c r="H135" t="s">
        <v>84</v>
      </c>
      <c r="I135" t="s">
        <v>22</v>
      </c>
      <c r="M135" t="s">
        <v>85</v>
      </c>
      <c r="N135" t="str">
        <f t="shared" si="4"/>
        <v>language_concept_id</v>
      </c>
    </row>
    <row r="136" spans="1:14" hidden="1">
      <c r="A136" t="s">
        <v>16</v>
      </c>
      <c r="B136" t="s">
        <v>81</v>
      </c>
      <c r="C136" t="s">
        <v>297</v>
      </c>
      <c r="D136" t="s">
        <v>298</v>
      </c>
      <c r="E136" t="s">
        <v>83</v>
      </c>
      <c r="F136" t="s">
        <v>84</v>
      </c>
      <c r="H136" t="s">
        <v>84</v>
      </c>
      <c r="I136" t="s">
        <v>22</v>
      </c>
      <c r="M136" t="s">
        <v>85</v>
      </c>
      <c r="N136" t="str">
        <f t="shared" si="4"/>
        <v>language_concept_id</v>
      </c>
    </row>
    <row r="137" spans="1:14" hidden="1">
      <c r="A137" t="s">
        <v>16</v>
      </c>
      <c r="B137" t="s">
        <v>81</v>
      </c>
      <c r="C137" t="s">
        <v>299</v>
      </c>
      <c r="D137" t="s">
        <v>300</v>
      </c>
      <c r="E137" t="s">
        <v>83</v>
      </c>
      <c r="F137" t="s">
        <v>84</v>
      </c>
      <c r="H137" t="s">
        <v>84</v>
      </c>
      <c r="I137" t="s">
        <v>22</v>
      </c>
      <c r="M137" t="s">
        <v>85</v>
      </c>
      <c r="N137" t="str">
        <f t="shared" si="4"/>
        <v>language_concept_id</v>
      </c>
    </row>
    <row r="138" spans="1:14" hidden="1">
      <c r="A138" t="s">
        <v>16</v>
      </c>
      <c r="B138" t="s">
        <v>81</v>
      </c>
      <c r="C138" t="s">
        <v>301</v>
      </c>
      <c r="D138" t="s">
        <v>302</v>
      </c>
      <c r="E138" t="s">
        <v>83</v>
      </c>
      <c r="F138" t="s">
        <v>84</v>
      </c>
      <c r="H138" t="s">
        <v>84</v>
      </c>
      <c r="I138" t="s">
        <v>22</v>
      </c>
      <c r="M138" t="s">
        <v>85</v>
      </c>
      <c r="N138" t="str">
        <f t="shared" si="4"/>
        <v>language_concept_id</v>
      </c>
    </row>
    <row r="139" spans="1:14" hidden="1">
      <c r="A139" t="s">
        <v>16</v>
      </c>
      <c r="B139" t="s">
        <v>81</v>
      </c>
      <c r="C139" t="s">
        <v>303</v>
      </c>
      <c r="D139" t="s">
        <v>304</v>
      </c>
      <c r="E139" t="s">
        <v>83</v>
      </c>
      <c r="F139" t="s">
        <v>84</v>
      </c>
      <c r="H139" t="s">
        <v>84</v>
      </c>
      <c r="I139" t="s">
        <v>22</v>
      </c>
      <c r="M139" t="s">
        <v>85</v>
      </c>
      <c r="N139" t="str">
        <f t="shared" si="4"/>
        <v>language_concept_id</v>
      </c>
    </row>
    <row r="140" spans="1:14" hidden="1">
      <c r="A140" t="s">
        <v>16</v>
      </c>
      <c r="B140" t="s">
        <v>81</v>
      </c>
      <c r="C140" t="s">
        <v>305</v>
      </c>
      <c r="D140" t="s">
        <v>306</v>
      </c>
      <c r="E140" t="s">
        <v>83</v>
      </c>
      <c r="F140" t="s">
        <v>84</v>
      </c>
      <c r="H140" t="s">
        <v>84</v>
      </c>
      <c r="I140" t="s">
        <v>22</v>
      </c>
      <c r="M140" t="s">
        <v>85</v>
      </c>
      <c r="N140" t="str">
        <f t="shared" si="4"/>
        <v>language_concept_id</v>
      </c>
    </row>
    <row r="141" spans="1:14" hidden="1">
      <c r="A141" t="s">
        <v>16</v>
      </c>
      <c r="B141" t="s">
        <v>81</v>
      </c>
      <c r="C141" t="s">
        <v>307</v>
      </c>
      <c r="D141" t="s">
        <v>308</v>
      </c>
      <c r="E141" t="s">
        <v>83</v>
      </c>
      <c r="F141" t="s">
        <v>84</v>
      </c>
      <c r="H141" t="s">
        <v>84</v>
      </c>
      <c r="I141" t="s">
        <v>22</v>
      </c>
      <c r="M141" t="s">
        <v>85</v>
      </c>
      <c r="N141" t="str">
        <f t="shared" si="4"/>
        <v>language_concept_id</v>
      </c>
    </row>
    <row r="142" spans="1:14" hidden="1">
      <c r="A142" t="s">
        <v>16</v>
      </c>
      <c r="B142" t="s">
        <v>81</v>
      </c>
      <c r="C142" t="s">
        <v>309</v>
      </c>
      <c r="D142" t="s">
        <v>310</v>
      </c>
      <c r="E142" t="s">
        <v>83</v>
      </c>
      <c r="F142" t="s">
        <v>84</v>
      </c>
      <c r="H142" t="s">
        <v>84</v>
      </c>
      <c r="I142" t="s">
        <v>22</v>
      </c>
      <c r="M142" t="s">
        <v>85</v>
      </c>
      <c r="N142" t="str">
        <f t="shared" si="4"/>
        <v>language_concept_id</v>
      </c>
    </row>
    <row r="143" spans="1:14" hidden="1">
      <c r="A143" t="s">
        <v>16</v>
      </c>
      <c r="B143" t="s">
        <v>81</v>
      </c>
      <c r="C143" t="s">
        <v>311</v>
      </c>
      <c r="D143" t="s">
        <v>312</v>
      </c>
      <c r="E143" t="s">
        <v>83</v>
      </c>
      <c r="F143" t="s">
        <v>84</v>
      </c>
      <c r="H143" t="s">
        <v>84</v>
      </c>
      <c r="I143" t="s">
        <v>22</v>
      </c>
      <c r="M143" t="s">
        <v>85</v>
      </c>
      <c r="N143" t="str">
        <f t="shared" si="4"/>
        <v>language_concept_id</v>
      </c>
    </row>
    <row r="144" spans="1:14" hidden="1">
      <c r="A144" t="s">
        <v>16</v>
      </c>
      <c r="B144" t="s">
        <v>81</v>
      </c>
      <c r="C144" t="s">
        <v>313</v>
      </c>
      <c r="D144" t="s">
        <v>314</v>
      </c>
      <c r="E144" t="s">
        <v>83</v>
      </c>
      <c r="F144" t="s">
        <v>84</v>
      </c>
      <c r="H144" t="s">
        <v>84</v>
      </c>
      <c r="I144" t="s">
        <v>22</v>
      </c>
      <c r="M144" t="s">
        <v>85</v>
      </c>
      <c r="N144" t="str">
        <f t="shared" si="4"/>
        <v>language_concept_id</v>
      </c>
    </row>
    <row r="145" spans="1:14" hidden="1">
      <c r="A145" t="s">
        <v>16</v>
      </c>
      <c r="B145" t="s">
        <v>81</v>
      </c>
      <c r="C145" t="s">
        <v>315</v>
      </c>
      <c r="D145" t="s">
        <v>316</v>
      </c>
      <c r="E145" t="s">
        <v>83</v>
      </c>
      <c r="F145" t="s">
        <v>84</v>
      </c>
      <c r="H145" t="s">
        <v>84</v>
      </c>
      <c r="I145" t="s">
        <v>22</v>
      </c>
      <c r="M145" t="s">
        <v>85</v>
      </c>
      <c r="N145" t="str">
        <f t="shared" si="4"/>
        <v>language_concept_id</v>
      </c>
    </row>
    <row r="146" spans="1:14" hidden="1">
      <c r="A146" t="s">
        <v>16</v>
      </c>
      <c r="B146" t="s">
        <v>81</v>
      </c>
      <c r="C146" t="s">
        <v>317</v>
      </c>
      <c r="D146" t="s">
        <v>318</v>
      </c>
      <c r="E146" t="s">
        <v>83</v>
      </c>
      <c r="F146" t="s">
        <v>84</v>
      </c>
      <c r="H146" t="s">
        <v>84</v>
      </c>
      <c r="I146" t="s">
        <v>22</v>
      </c>
      <c r="M146" t="s">
        <v>85</v>
      </c>
      <c r="N146" t="str">
        <f t="shared" si="4"/>
        <v>language_concept_id</v>
      </c>
    </row>
    <row r="147" spans="1:14" hidden="1">
      <c r="A147" t="s">
        <v>16</v>
      </c>
      <c r="B147" t="s">
        <v>81</v>
      </c>
      <c r="C147" t="s">
        <v>319</v>
      </c>
      <c r="D147" t="s">
        <v>320</v>
      </c>
      <c r="E147" t="s">
        <v>83</v>
      </c>
      <c r="F147" t="s">
        <v>84</v>
      </c>
      <c r="H147" t="s">
        <v>84</v>
      </c>
      <c r="I147" t="s">
        <v>22</v>
      </c>
      <c r="M147" t="s">
        <v>85</v>
      </c>
      <c r="N147" t="str">
        <f t="shared" si="4"/>
        <v>language_concept_id</v>
      </c>
    </row>
    <row r="148" spans="1:14" hidden="1">
      <c r="A148" t="s">
        <v>16</v>
      </c>
      <c r="B148" t="s">
        <v>81</v>
      </c>
      <c r="C148" t="s">
        <v>321</v>
      </c>
      <c r="D148" t="s">
        <v>322</v>
      </c>
      <c r="E148" t="s">
        <v>83</v>
      </c>
      <c r="F148" t="s">
        <v>84</v>
      </c>
      <c r="H148" t="s">
        <v>84</v>
      </c>
      <c r="I148" t="s">
        <v>22</v>
      </c>
      <c r="M148" t="s">
        <v>85</v>
      </c>
      <c r="N148" t="str">
        <f t="shared" si="4"/>
        <v>language_concept_id</v>
      </c>
    </row>
    <row r="149" spans="1:14" hidden="1">
      <c r="A149" t="s">
        <v>16</v>
      </c>
      <c r="B149" t="s">
        <v>81</v>
      </c>
      <c r="C149" t="s">
        <v>323</v>
      </c>
      <c r="D149" t="s">
        <v>324</v>
      </c>
      <c r="E149" t="s">
        <v>83</v>
      </c>
      <c r="F149" t="s">
        <v>84</v>
      </c>
      <c r="H149" t="s">
        <v>84</v>
      </c>
      <c r="I149" t="s">
        <v>22</v>
      </c>
      <c r="M149" t="s">
        <v>85</v>
      </c>
      <c r="N149" t="str">
        <f t="shared" si="4"/>
        <v>language_concept_id</v>
      </c>
    </row>
    <row r="150" spans="1:14" hidden="1">
      <c r="A150" t="s">
        <v>16</v>
      </c>
      <c r="B150" t="s">
        <v>81</v>
      </c>
      <c r="C150" t="s">
        <v>325</v>
      </c>
      <c r="D150" t="s">
        <v>326</v>
      </c>
      <c r="E150" t="s">
        <v>83</v>
      </c>
      <c r="F150" t="s">
        <v>84</v>
      </c>
      <c r="H150" t="s">
        <v>84</v>
      </c>
      <c r="I150" t="s">
        <v>22</v>
      </c>
      <c r="M150" t="s">
        <v>85</v>
      </c>
      <c r="N150" t="str">
        <f t="shared" si="4"/>
        <v>language_concept_id</v>
      </c>
    </row>
    <row r="151" spans="1:14" hidden="1">
      <c r="A151" t="s">
        <v>16</v>
      </c>
      <c r="B151" t="s">
        <v>81</v>
      </c>
      <c r="C151" t="s">
        <v>327</v>
      </c>
      <c r="D151" t="s">
        <v>328</v>
      </c>
      <c r="E151" t="s">
        <v>83</v>
      </c>
      <c r="F151" t="s">
        <v>84</v>
      </c>
      <c r="H151" t="s">
        <v>84</v>
      </c>
      <c r="I151" t="s">
        <v>22</v>
      </c>
      <c r="M151" t="s">
        <v>85</v>
      </c>
      <c r="N151" t="str">
        <f t="shared" si="4"/>
        <v>language_concept_id</v>
      </c>
    </row>
    <row r="152" spans="1:14" hidden="1">
      <c r="A152" t="s">
        <v>16</v>
      </c>
      <c r="B152" t="s">
        <v>81</v>
      </c>
      <c r="C152" t="s">
        <v>329</v>
      </c>
      <c r="D152" t="s">
        <v>330</v>
      </c>
      <c r="E152" t="s">
        <v>83</v>
      </c>
      <c r="F152" t="s">
        <v>84</v>
      </c>
      <c r="H152" t="s">
        <v>84</v>
      </c>
      <c r="I152" t="s">
        <v>22</v>
      </c>
      <c r="M152" t="s">
        <v>85</v>
      </c>
      <c r="N152" t="str">
        <f t="shared" si="4"/>
        <v>language_concept_id</v>
      </c>
    </row>
    <row r="153" spans="1:14" hidden="1">
      <c r="A153" t="s">
        <v>16</v>
      </c>
      <c r="B153" t="s">
        <v>81</v>
      </c>
      <c r="C153" t="s">
        <v>331</v>
      </c>
      <c r="D153" t="s">
        <v>332</v>
      </c>
      <c r="E153" t="s">
        <v>83</v>
      </c>
      <c r="F153" t="s">
        <v>84</v>
      </c>
      <c r="H153" t="s">
        <v>84</v>
      </c>
      <c r="I153" t="s">
        <v>22</v>
      </c>
      <c r="M153" t="s">
        <v>85</v>
      </c>
      <c r="N153" t="str">
        <f t="shared" si="4"/>
        <v>language_concept_id</v>
      </c>
    </row>
    <row r="154" spans="1:14" hidden="1">
      <c r="A154" t="s">
        <v>16</v>
      </c>
      <c r="B154" t="s">
        <v>81</v>
      </c>
      <c r="C154" t="s">
        <v>333</v>
      </c>
      <c r="D154" t="s">
        <v>334</v>
      </c>
      <c r="E154" t="s">
        <v>83</v>
      </c>
      <c r="F154" t="s">
        <v>84</v>
      </c>
      <c r="H154" t="s">
        <v>84</v>
      </c>
      <c r="I154" t="s">
        <v>22</v>
      </c>
      <c r="M154" t="s">
        <v>85</v>
      </c>
      <c r="N154" t="str">
        <f t="shared" si="4"/>
        <v>language_concept_id</v>
      </c>
    </row>
    <row r="155" spans="1:14" hidden="1">
      <c r="A155" t="s">
        <v>16</v>
      </c>
      <c r="B155" t="s">
        <v>81</v>
      </c>
      <c r="C155" t="s">
        <v>335</v>
      </c>
      <c r="D155" t="s">
        <v>336</v>
      </c>
      <c r="E155" t="s">
        <v>83</v>
      </c>
      <c r="F155" t="s">
        <v>84</v>
      </c>
      <c r="H155" t="s">
        <v>84</v>
      </c>
      <c r="I155" t="s">
        <v>22</v>
      </c>
      <c r="M155" t="s">
        <v>85</v>
      </c>
      <c r="N155" t="str">
        <f t="shared" si="4"/>
        <v>language_concept_id</v>
      </c>
    </row>
    <row r="156" spans="1:14" hidden="1">
      <c r="A156" t="s">
        <v>16</v>
      </c>
      <c r="B156" t="s">
        <v>81</v>
      </c>
      <c r="C156" t="s">
        <v>337</v>
      </c>
      <c r="D156" t="s">
        <v>338</v>
      </c>
      <c r="E156" t="s">
        <v>83</v>
      </c>
      <c r="F156" t="s">
        <v>84</v>
      </c>
      <c r="H156" t="s">
        <v>84</v>
      </c>
      <c r="I156" t="s">
        <v>22</v>
      </c>
      <c r="M156" t="s">
        <v>85</v>
      </c>
      <c r="N156" t="str">
        <f t="shared" si="4"/>
        <v>language_concept_id</v>
      </c>
    </row>
    <row r="157" spans="1:14" hidden="1">
      <c r="A157" t="s">
        <v>16</v>
      </c>
      <c r="B157" t="s">
        <v>81</v>
      </c>
      <c r="C157" t="s">
        <v>339</v>
      </c>
      <c r="D157" t="s">
        <v>340</v>
      </c>
      <c r="E157" t="s">
        <v>83</v>
      </c>
      <c r="F157" t="s">
        <v>84</v>
      </c>
      <c r="H157" t="s">
        <v>84</v>
      </c>
      <c r="I157" t="s">
        <v>22</v>
      </c>
      <c r="M157" t="s">
        <v>85</v>
      </c>
      <c r="N157" t="str">
        <f t="shared" si="4"/>
        <v>language_concept_id</v>
      </c>
    </row>
    <row r="158" spans="1:14" hidden="1">
      <c r="A158" t="s">
        <v>16</v>
      </c>
      <c r="B158" t="s">
        <v>81</v>
      </c>
      <c r="C158" t="s">
        <v>341</v>
      </c>
      <c r="D158" t="s">
        <v>342</v>
      </c>
      <c r="E158" t="s">
        <v>83</v>
      </c>
      <c r="F158" t="s">
        <v>84</v>
      </c>
      <c r="H158" t="s">
        <v>84</v>
      </c>
      <c r="I158" t="s">
        <v>22</v>
      </c>
      <c r="M158" t="s">
        <v>85</v>
      </c>
      <c r="N158" t="str">
        <f t="shared" si="4"/>
        <v>language_concept_id</v>
      </c>
    </row>
    <row r="159" spans="1:14" hidden="1">
      <c r="A159" t="s">
        <v>16</v>
      </c>
      <c r="B159" t="s">
        <v>81</v>
      </c>
      <c r="C159" t="s">
        <v>343</v>
      </c>
      <c r="D159" t="s">
        <v>344</v>
      </c>
      <c r="E159" t="s">
        <v>83</v>
      </c>
      <c r="F159" t="s">
        <v>84</v>
      </c>
      <c r="H159" t="s">
        <v>84</v>
      </c>
      <c r="I159" t="s">
        <v>22</v>
      </c>
      <c r="M159" t="s">
        <v>85</v>
      </c>
      <c r="N159" t="str">
        <f t="shared" si="4"/>
        <v>language_concept_id</v>
      </c>
    </row>
    <row r="160" spans="1:14" hidden="1">
      <c r="A160" t="s">
        <v>16</v>
      </c>
      <c r="B160" t="s">
        <v>81</v>
      </c>
      <c r="C160" t="s">
        <v>345</v>
      </c>
      <c r="D160" t="s">
        <v>346</v>
      </c>
      <c r="E160" t="s">
        <v>83</v>
      </c>
      <c r="F160" t="s">
        <v>84</v>
      </c>
      <c r="H160" t="s">
        <v>84</v>
      </c>
      <c r="I160" t="s">
        <v>22</v>
      </c>
      <c r="M160" t="s">
        <v>85</v>
      </c>
      <c r="N160" t="str">
        <f t="shared" ref="N160:N223" si="5">_xlfn.CONCAT(H160, "_concept_id")</f>
        <v>language_concept_id</v>
      </c>
    </row>
    <row r="161" spans="1:14" hidden="1">
      <c r="A161" t="s">
        <v>16</v>
      </c>
      <c r="B161" t="s">
        <v>81</v>
      </c>
      <c r="C161" t="s">
        <v>347</v>
      </c>
      <c r="D161" t="s">
        <v>348</v>
      </c>
      <c r="E161" t="s">
        <v>83</v>
      </c>
      <c r="F161" t="s">
        <v>84</v>
      </c>
      <c r="H161" t="s">
        <v>84</v>
      </c>
      <c r="I161" t="s">
        <v>22</v>
      </c>
      <c r="M161" t="s">
        <v>85</v>
      </c>
      <c r="N161" t="str">
        <f t="shared" si="5"/>
        <v>language_concept_id</v>
      </c>
    </row>
    <row r="162" spans="1:14" hidden="1">
      <c r="A162" t="s">
        <v>16</v>
      </c>
      <c r="B162" t="s">
        <v>81</v>
      </c>
      <c r="C162" t="s">
        <v>349</v>
      </c>
      <c r="D162" t="s">
        <v>350</v>
      </c>
      <c r="E162" t="s">
        <v>83</v>
      </c>
      <c r="F162" t="s">
        <v>84</v>
      </c>
      <c r="H162" t="s">
        <v>84</v>
      </c>
      <c r="I162" t="s">
        <v>22</v>
      </c>
      <c r="M162" t="s">
        <v>85</v>
      </c>
      <c r="N162" t="str">
        <f t="shared" si="5"/>
        <v>language_concept_id</v>
      </c>
    </row>
    <row r="163" spans="1:14" hidden="1">
      <c r="A163" t="s">
        <v>16</v>
      </c>
      <c r="B163" t="s">
        <v>81</v>
      </c>
      <c r="C163" t="s">
        <v>351</v>
      </c>
      <c r="D163" t="s">
        <v>352</v>
      </c>
      <c r="E163" t="s">
        <v>83</v>
      </c>
      <c r="F163" t="s">
        <v>84</v>
      </c>
      <c r="H163" t="s">
        <v>84</v>
      </c>
      <c r="I163" t="s">
        <v>22</v>
      </c>
      <c r="M163" t="s">
        <v>85</v>
      </c>
      <c r="N163" t="str">
        <f t="shared" si="5"/>
        <v>language_concept_id</v>
      </c>
    </row>
    <row r="164" spans="1:14" hidden="1">
      <c r="A164" t="s">
        <v>16</v>
      </c>
      <c r="B164" t="s">
        <v>81</v>
      </c>
      <c r="C164" t="s">
        <v>353</v>
      </c>
      <c r="D164" t="s">
        <v>354</v>
      </c>
      <c r="E164" t="s">
        <v>83</v>
      </c>
      <c r="F164" t="s">
        <v>84</v>
      </c>
      <c r="H164" t="s">
        <v>84</v>
      </c>
      <c r="I164" t="s">
        <v>22</v>
      </c>
      <c r="M164" t="s">
        <v>85</v>
      </c>
      <c r="N164" t="str">
        <f t="shared" si="5"/>
        <v>language_concept_id</v>
      </c>
    </row>
    <row r="165" spans="1:14" hidden="1">
      <c r="A165" t="s">
        <v>16</v>
      </c>
      <c r="B165" t="s">
        <v>81</v>
      </c>
      <c r="C165" t="s">
        <v>355</v>
      </c>
      <c r="D165" t="s">
        <v>356</v>
      </c>
      <c r="E165" t="s">
        <v>83</v>
      </c>
      <c r="F165" t="s">
        <v>84</v>
      </c>
      <c r="H165" t="s">
        <v>84</v>
      </c>
      <c r="I165" t="s">
        <v>22</v>
      </c>
      <c r="M165" t="s">
        <v>85</v>
      </c>
      <c r="N165" t="str">
        <f t="shared" si="5"/>
        <v>language_concept_id</v>
      </c>
    </row>
    <row r="166" spans="1:14" hidden="1">
      <c r="A166" t="s">
        <v>16</v>
      </c>
      <c r="B166" t="s">
        <v>81</v>
      </c>
      <c r="C166" t="s">
        <v>357</v>
      </c>
      <c r="D166" t="s">
        <v>358</v>
      </c>
      <c r="E166" t="s">
        <v>83</v>
      </c>
      <c r="F166" t="s">
        <v>84</v>
      </c>
      <c r="H166" t="s">
        <v>84</v>
      </c>
      <c r="I166" t="s">
        <v>22</v>
      </c>
      <c r="M166" t="s">
        <v>85</v>
      </c>
      <c r="N166" t="str">
        <f t="shared" si="5"/>
        <v>language_concept_id</v>
      </c>
    </row>
    <row r="167" spans="1:14" hidden="1">
      <c r="A167" t="s">
        <v>16</v>
      </c>
      <c r="B167" t="s">
        <v>81</v>
      </c>
      <c r="C167" t="s">
        <v>359</v>
      </c>
      <c r="D167" t="s">
        <v>360</v>
      </c>
      <c r="E167" t="s">
        <v>83</v>
      </c>
      <c r="F167" t="s">
        <v>84</v>
      </c>
      <c r="H167" t="s">
        <v>84</v>
      </c>
      <c r="I167" t="s">
        <v>22</v>
      </c>
      <c r="M167" t="s">
        <v>85</v>
      </c>
      <c r="N167" t="str">
        <f t="shared" si="5"/>
        <v>language_concept_id</v>
      </c>
    </row>
    <row r="168" spans="1:14" hidden="1">
      <c r="A168" t="s">
        <v>16</v>
      </c>
      <c r="B168" t="s">
        <v>81</v>
      </c>
      <c r="C168" t="s">
        <v>361</v>
      </c>
      <c r="D168" t="s">
        <v>362</v>
      </c>
      <c r="E168" t="s">
        <v>83</v>
      </c>
      <c r="F168" t="s">
        <v>84</v>
      </c>
      <c r="H168" t="s">
        <v>84</v>
      </c>
      <c r="I168" t="s">
        <v>22</v>
      </c>
      <c r="M168" t="s">
        <v>85</v>
      </c>
      <c r="N168" t="str">
        <f t="shared" si="5"/>
        <v>language_concept_id</v>
      </c>
    </row>
    <row r="169" spans="1:14" hidden="1">
      <c r="A169" t="s">
        <v>16</v>
      </c>
      <c r="B169" t="s">
        <v>81</v>
      </c>
      <c r="C169" t="s">
        <v>363</v>
      </c>
      <c r="D169" t="s">
        <v>364</v>
      </c>
      <c r="E169" t="s">
        <v>83</v>
      </c>
      <c r="F169" t="s">
        <v>84</v>
      </c>
      <c r="H169" t="s">
        <v>84</v>
      </c>
      <c r="I169" t="s">
        <v>22</v>
      </c>
      <c r="M169" t="s">
        <v>85</v>
      </c>
      <c r="N169" t="str">
        <f t="shared" si="5"/>
        <v>language_concept_id</v>
      </c>
    </row>
    <row r="170" spans="1:14" hidden="1">
      <c r="A170" t="s">
        <v>16</v>
      </c>
      <c r="B170" t="s">
        <v>81</v>
      </c>
      <c r="C170" t="s">
        <v>365</v>
      </c>
      <c r="D170" t="s">
        <v>366</v>
      </c>
      <c r="E170" t="s">
        <v>83</v>
      </c>
      <c r="F170" t="s">
        <v>84</v>
      </c>
      <c r="H170" t="s">
        <v>84</v>
      </c>
      <c r="I170" t="s">
        <v>22</v>
      </c>
      <c r="M170" t="s">
        <v>85</v>
      </c>
      <c r="N170" t="str">
        <f t="shared" si="5"/>
        <v>language_concept_id</v>
      </c>
    </row>
    <row r="171" spans="1:14" hidden="1">
      <c r="A171" t="s">
        <v>16</v>
      </c>
      <c r="B171" t="s">
        <v>81</v>
      </c>
      <c r="C171" t="s">
        <v>367</v>
      </c>
      <c r="D171" t="s">
        <v>368</v>
      </c>
      <c r="E171" t="s">
        <v>83</v>
      </c>
      <c r="F171" t="s">
        <v>84</v>
      </c>
      <c r="H171" t="s">
        <v>84</v>
      </c>
      <c r="I171" t="s">
        <v>22</v>
      </c>
      <c r="M171" t="s">
        <v>85</v>
      </c>
      <c r="N171" t="str">
        <f t="shared" si="5"/>
        <v>language_concept_id</v>
      </c>
    </row>
    <row r="172" spans="1:14" hidden="1">
      <c r="A172" t="s">
        <v>16</v>
      </c>
      <c r="B172" t="s">
        <v>81</v>
      </c>
      <c r="C172" t="s">
        <v>369</v>
      </c>
      <c r="D172" t="s">
        <v>370</v>
      </c>
      <c r="E172" t="s">
        <v>83</v>
      </c>
      <c r="F172" t="s">
        <v>84</v>
      </c>
      <c r="H172" t="s">
        <v>84</v>
      </c>
      <c r="I172" t="s">
        <v>22</v>
      </c>
      <c r="M172" t="s">
        <v>85</v>
      </c>
      <c r="N172" t="str">
        <f t="shared" si="5"/>
        <v>language_concept_id</v>
      </c>
    </row>
    <row r="173" spans="1:14" hidden="1">
      <c r="A173" t="s">
        <v>16</v>
      </c>
      <c r="B173" t="s">
        <v>81</v>
      </c>
      <c r="C173" t="s">
        <v>371</v>
      </c>
      <c r="D173" t="s">
        <v>372</v>
      </c>
      <c r="E173" t="s">
        <v>83</v>
      </c>
      <c r="F173" t="s">
        <v>84</v>
      </c>
      <c r="H173" t="s">
        <v>84</v>
      </c>
      <c r="I173" t="s">
        <v>22</v>
      </c>
      <c r="M173" t="s">
        <v>85</v>
      </c>
      <c r="N173" t="str">
        <f t="shared" si="5"/>
        <v>language_concept_id</v>
      </c>
    </row>
    <row r="174" spans="1:14" hidden="1">
      <c r="A174" t="s">
        <v>16</v>
      </c>
      <c r="B174" t="s">
        <v>81</v>
      </c>
      <c r="C174" t="s">
        <v>373</v>
      </c>
      <c r="D174" t="s">
        <v>374</v>
      </c>
      <c r="E174" t="s">
        <v>83</v>
      </c>
      <c r="F174" t="s">
        <v>84</v>
      </c>
      <c r="H174" t="s">
        <v>84</v>
      </c>
      <c r="I174" t="s">
        <v>22</v>
      </c>
      <c r="M174" t="s">
        <v>85</v>
      </c>
      <c r="N174" t="str">
        <f t="shared" si="5"/>
        <v>language_concept_id</v>
      </c>
    </row>
    <row r="175" spans="1:14" hidden="1">
      <c r="A175" t="s">
        <v>16</v>
      </c>
      <c r="B175" t="s">
        <v>81</v>
      </c>
      <c r="C175" t="s">
        <v>375</v>
      </c>
      <c r="D175" t="s">
        <v>376</v>
      </c>
      <c r="E175" t="s">
        <v>83</v>
      </c>
      <c r="F175" t="s">
        <v>84</v>
      </c>
      <c r="H175" t="s">
        <v>84</v>
      </c>
      <c r="I175" t="s">
        <v>22</v>
      </c>
      <c r="M175" t="s">
        <v>85</v>
      </c>
      <c r="N175" t="str">
        <f t="shared" si="5"/>
        <v>language_concept_id</v>
      </c>
    </row>
    <row r="176" spans="1:14" hidden="1">
      <c r="A176" t="s">
        <v>16</v>
      </c>
      <c r="B176" t="s">
        <v>81</v>
      </c>
      <c r="C176" t="s">
        <v>377</v>
      </c>
      <c r="D176" t="s">
        <v>378</v>
      </c>
      <c r="E176" t="s">
        <v>83</v>
      </c>
      <c r="F176" t="s">
        <v>84</v>
      </c>
      <c r="H176" t="s">
        <v>84</v>
      </c>
      <c r="I176" t="s">
        <v>22</v>
      </c>
      <c r="M176" t="s">
        <v>85</v>
      </c>
      <c r="N176" t="str">
        <f t="shared" si="5"/>
        <v>language_concept_id</v>
      </c>
    </row>
    <row r="177" spans="1:14" hidden="1">
      <c r="A177" t="s">
        <v>16</v>
      </c>
      <c r="B177" t="s">
        <v>81</v>
      </c>
      <c r="C177" t="s">
        <v>379</v>
      </c>
      <c r="D177" t="s">
        <v>380</v>
      </c>
      <c r="E177" t="s">
        <v>83</v>
      </c>
      <c r="F177" t="s">
        <v>84</v>
      </c>
      <c r="H177" t="s">
        <v>84</v>
      </c>
      <c r="I177" t="s">
        <v>22</v>
      </c>
      <c r="M177" t="s">
        <v>85</v>
      </c>
      <c r="N177" t="str">
        <f t="shared" si="5"/>
        <v>language_concept_id</v>
      </c>
    </row>
    <row r="178" spans="1:14" hidden="1">
      <c r="A178" t="s">
        <v>16</v>
      </c>
      <c r="B178" t="s">
        <v>81</v>
      </c>
      <c r="C178" t="s">
        <v>381</v>
      </c>
      <c r="D178" t="s">
        <v>382</v>
      </c>
      <c r="E178" t="s">
        <v>83</v>
      </c>
      <c r="F178" t="s">
        <v>84</v>
      </c>
      <c r="H178" t="s">
        <v>84</v>
      </c>
      <c r="I178" t="s">
        <v>22</v>
      </c>
      <c r="M178" t="s">
        <v>85</v>
      </c>
      <c r="N178" t="str">
        <f t="shared" si="5"/>
        <v>language_concept_id</v>
      </c>
    </row>
    <row r="179" spans="1:14" hidden="1">
      <c r="A179" t="s">
        <v>16</v>
      </c>
      <c r="B179" t="s">
        <v>81</v>
      </c>
      <c r="C179" t="s">
        <v>383</v>
      </c>
      <c r="D179" t="s">
        <v>384</v>
      </c>
      <c r="E179" t="s">
        <v>83</v>
      </c>
      <c r="F179" t="s">
        <v>84</v>
      </c>
      <c r="H179" t="s">
        <v>84</v>
      </c>
      <c r="I179" t="s">
        <v>22</v>
      </c>
      <c r="M179" t="s">
        <v>85</v>
      </c>
      <c r="N179" t="str">
        <f t="shared" si="5"/>
        <v>language_concept_id</v>
      </c>
    </row>
    <row r="180" spans="1:14" hidden="1">
      <c r="A180" t="s">
        <v>16</v>
      </c>
      <c r="B180" t="s">
        <v>81</v>
      </c>
      <c r="C180" t="s">
        <v>385</v>
      </c>
      <c r="D180" t="s">
        <v>386</v>
      </c>
      <c r="E180" t="s">
        <v>83</v>
      </c>
      <c r="F180" t="s">
        <v>84</v>
      </c>
      <c r="H180" t="s">
        <v>84</v>
      </c>
      <c r="I180" t="s">
        <v>22</v>
      </c>
      <c r="M180" t="s">
        <v>85</v>
      </c>
      <c r="N180" t="str">
        <f t="shared" si="5"/>
        <v>language_concept_id</v>
      </c>
    </row>
    <row r="181" spans="1:14" hidden="1">
      <c r="A181" t="s">
        <v>16</v>
      </c>
      <c r="B181" t="s">
        <v>81</v>
      </c>
      <c r="C181" t="s">
        <v>387</v>
      </c>
      <c r="D181" t="s">
        <v>388</v>
      </c>
      <c r="E181" t="s">
        <v>83</v>
      </c>
      <c r="F181" t="s">
        <v>84</v>
      </c>
      <c r="H181" t="s">
        <v>84</v>
      </c>
      <c r="I181" t="s">
        <v>22</v>
      </c>
      <c r="M181" t="s">
        <v>85</v>
      </c>
      <c r="N181" t="str">
        <f t="shared" si="5"/>
        <v>language_concept_id</v>
      </c>
    </row>
    <row r="182" spans="1:14" hidden="1">
      <c r="A182" t="s">
        <v>16</v>
      </c>
      <c r="B182" t="s">
        <v>81</v>
      </c>
      <c r="C182" t="s">
        <v>389</v>
      </c>
      <c r="D182" t="s">
        <v>390</v>
      </c>
      <c r="E182" t="s">
        <v>83</v>
      </c>
      <c r="F182" t="s">
        <v>84</v>
      </c>
      <c r="H182" t="s">
        <v>84</v>
      </c>
      <c r="I182" t="s">
        <v>22</v>
      </c>
      <c r="M182" t="s">
        <v>85</v>
      </c>
      <c r="N182" t="str">
        <f t="shared" si="5"/>
        <v>language_concept_id</v>
      </c>
    </row>
    <row r="183" spans="1:14" hidden="1">
      <c r="A183" t="s">
        <v>16</v>
      </c>
      <c r="B183" t="s">
        <v>81</v>
      </c>
      <c r="C183" t="s">
        <v>391</v>
      </c>
      <c r="D183" t="s">
        <v>392</v>
      </c>
      <c r="E183" t="s">
        <v>83</v>
      </c>
      <c r="F183" t="s">
        <v>84</v>
      </c>
      <c r="H183" t="s">
        <v>84</v>
      </c>
      <c r="I183" t="s">
        <v>22</v>
      </c>
      <c r="M183" t="s">
        <v>85</v>
      </c>
      <c r="N183" t="str">
        <f t="shared" si="5"/>
        <v>language_concept_id</v>
      </c>
    </row>
    <row r="184" spans="1:14" hidden="1">
      <c r="A184" t="s">
        <v>16</v>
      </c>
      <c r="B184" t="s">
        <v>81</v>
      </c>
      <c r="C184" t="s">
        <v>393</v>
      </c>
      <c r="D184" t="s">
        <v>394</v>
      </c>
      <c r="E184" t="s">
        <v>83</v>
      </c>
      <c r="F184" t="s">
        <v>84</v>
      </c>
      <c r="H184" t="s">
        <v>84</v>
      </c>
      <c r="I184" t="s">
        <v>22</v>
      </c>
      <c r="M184" t="s">
        <v>85</v>
      </c>
      <c r="N184" t="str">
        <f t="shared" si="5"/>
        <v>language_concept_id</v>
      </c>
    </row>
    <row r="185" spans="1:14" hidden="1">
      <c r="A185" t="s">
        <v>16</v>
      </c>
      <c r="B185" t="s">
        <v>81</v>
      </c>
      <c r="C185" t="s">
        <v>395</v>
      </c>
      <c r="D185" t="s">
        <v>396</v>
      </c>
      <c r="E185" t="s">
        <v>83</v>
      </c>
      <c r="F185" t="s">
        <v>84</v>
      </c>
      <c r="H185" t="s">
        <v>84</v>
      </c>
      <c r="I185" t="s">
        <v>22</v>
      </c>
      <c r="M185" t="s">
        <v>85</v>
      </c>
      <c r="N185" t="str">
        <f t="shared" si="5"/>
        <v>language_concept_id</v>
      </c>
    </row>
    <row r="186" spans="1:14" hidden="1">
      <c r="A186" t="s">
        <v>16</v>
      </c>
      <c r="B186" t="s">
        <v>81</v>
      </c>
      <c r="C186" t="s">
        <v>397</v>
      </c>
      <c r="D186" t="s">
        <v>398</v>
      </c>
      <c r="E186" t="s">
        <v>83</v>
      </c>
      <c r="F186" t="s">
        <v>84</v>
      </c>
      <c r="H186" t="s">
        <v>84</v>
      </c>
      <c r="I186" t="s">
        <v>22</v>
      </c>
      <c r="M186" t="s">
        <v>85</v>
      </c>
      <c r="N186" t="str">
        <f t="shared" si="5"/>
        <v>language_concept_id</v>
      </c>
    </row>
    <row r="187" spans="1:14" hidden="1">
      <c r="A187" t="s">
        <v>16</v>
      </c>
      <c r="B187" t="s">
        <v>81</v>
      </c>
      <c r="C187" t="s">
        <v>399</v>
      </c>
      <c r="D187" t="s">
        <v>400</v>
      </c>
      <c r="E187" t="s">
        <v>83</v>
      </c>
      <c r="F187" t="s">
        <v>84</v>
      </c>
      <c r="H187" t="s">
        <v>84</v>
      </c>
      <c r="I187" t="s">
        <v>22</v>
      </c>
      <c r="M187" t="s">
        <v>85</v>
      </c>
      <c r="N187" t="str">
        <f t="shared" si="5"/>
        <v>language_concept_id</v>
      </c>
    </row>
    <row r="188" spans="1:14" hidden="1">
      <c r="A188" t="s">
        <v>16</v>
      </c>
      <c r="B188" t="s">
        <v>81</v>
      </c>
      <c r="C188" t="s">
        <v>401</v>
      </c>
      <c r="D188" t="s">
        <v>402</v>
      </c>
      <c r="E188" t="s">
        <v>83</v>
      </c>
      <c r="F188" t="s">
        <v>84</v>
      </c>
      <c r="H188" t="s">
        <v>84</v>
      </c>
      <c r="I188" t="s">
        <v>22</v>
      </c>
      <c r="M188" t="s">
        <v>85</v>
      </c>
      <c r="N188" t="str">
        <f t="shared" si="5"/>
        <v>language_concept_id</v>
      </c>
    </row>
    <row r="189" spans="1:14" hidden="1">
      <c r="A189" t="s">
        <v>16</v>
      </c>
      <c r="B189" t="s">
        <v>81</v>
      </c>
      <c r="C189" t="s">
        <v>403</v>
      </c>
      <c r="D189" t="s">
        <v>404</v>
      </c>
      <c r="E189" t="s">
        <v>83</v>
      </c>
      <c r="F189" t="s">
        <v>84</v>
      </c>
      <c r="H189" t="s">
        <v>84</v>
      </c>
      <c r="I189" t="s">
        <v>22</v>
      </c>
      <c r="M189" t="s">
        <v>85</v>
      </c>
      <c r="N189" t="str">
        <f t="shared" si="5"/>
        <v>language_concept_id</v>
      </c>
    </row>
    <row r="190" spans="1:14" hidden="1">
      <c r="A190" t="s">
        <v>16</v>
      </c>
      <c r="B190" t="s">
        <v>81</v>
      </c>
      <c r="C190" t="s">
        <v>405</v>
      </c>
      <c r="D190" t="s">
        <v>406</v>
      </c>
      <c r="E190" t="s">
        <v>83</v>
      </c>
      <c r="F190" t="s">
        <v>84</v>
      </c>
      <c r="H190" t="s">
        <v>84</v>
      </c>
      <c r="I190" t="s">
        <v>22</v>
      </c>
      <c r="M190" t="s">
        <v>85</v>
      </c>
      <c r="N190" t="str">
        <f t="shared" si="5"/>
        <v>language_concept_id</v>
      </c>
    </row>
    <row r="191" spans="1:14" hidden="1">
      <c r="A191" t="s">
        <v>16</v>
      </c>
      <c r="B191" t="s">
        <v>81</v>
      </c>
      <c r="C191" t="s">
        <v>407</v>
      </c>
      <c r="D191" t="s">
        <v>408</v>
      </c>
      <c r="E191" t="s">
        <v>83</v>
      </c>
      <c r="F191" t="s">
        <v>84</v>
      </c>
      <c r="H191" t="s">
        <v>84</v>
      </c>
      <c r="I191" t="s">
        <v>22</v>
      </c>
      <c r="M191" t="s">
        <v>85</v>
      </c>
      <c r="N191" t="str">
        <f t="shared" si="5"/>
        <v>language_concept_id</v>
      </c>
    </row>
    <row r="192" spans="1:14" hidden="1">
      <c r="A192" t="s">
        <v>16</v>
      </c>
      <c r="B192" t="s">
        <v>81</v>
      </c>
      <c r="C192" t="s">
        <v>409</v>
      </c>
      <c r="D192" t="s">
        <v>410</v>
      </c>
      <c r="E192" t="s">
        <v>83</v>
      </c>
      <c r="F192" t="s">
        <v>84</v>
      </c>
      <c r="H192" t="s">
        <v>84</v>
      </c>
      <c r="I192" t="s">
        <v>22</v>
      </c>
      <c r="M192" t="s">
        <v>85</v>
      </c>
      <c r="N192" t="str">
        <f t="shared" si="5"/>
        <v>language_concept_id</v>
      </c>
    </row>
    <row r="193" spans="1:14" hidden="1">
      <c r="A193" t="s">
        <v>16</v>
      </c>
      <c r="B193" t="s">
        <v>81</v>
      </c>
      <c r="C193" t="s">
        <v>411</v>
      </c>
      <c r="D193" t="s">
        <v>412</v>
      </c>
      <c r="E193" t="s">
        <v>83</v>
      </c>
      <c r="F193" t="s">
        <v>84</v>
      </c>
      <c r="H193" t="s">
        <v>84</v>
      </c>
      <c r="I193" t="s">
        <v>22</v>
      </c>
      <c r="M193" t="s">
        <v>85</v>
      </c>
      <c r="N193" t="str">
        <f t="shared" si="5"/>
        <v>language_concept_id</v>
      </c>
    </row>
    <row r="194" spans="1:14" hidden="1">
      <c r="A194" t="s">
        <v>16</v>
      </c>
      <c r="B194" t="s">
        <v>81</v>
      </c>
      <c r="C194" t="s">
        <v>413</v>
      </c>
      <c r="D194" t="s">
        <v>414</v>
      </c>
      <c r="E194" t="s">
        <v>83</v>
      </c>
      <c r="F194" t="s">
        <v>84</v>
      </c>
      <c r="H194" t="s">
        <v>84</v>
      </c>
      <c r="I194" t="s">
        <v>22</v>
      </c>
      <c r="M194" t="s">
        <v>85</v>
      </c>
      <c r="N194" t="str">
        <f t="shared" si="5"/>
        <v>language_concept_id</v>
      </c>
    </row>
    <row r="195" spans="1:14" hidden="1">
      <c r="A195" t="s">
        <v>16</v>
      </c>
      <c r="B195" t="s">
        <v>81</v>
      </c>
      <c r="C195" t="s">
        <v>415</v>
      </c>
      <c r="D195" t="s">
        <v>416</v>
      </c>
      <c r="E195" t="s">
        <v>83</v>
      </c>
      <c r="F195" t="s">
        <v>84</v>
      </c>
      <c r="H195" t="s">
        <v>84</v>
      </c>
      <c r="I195" t="s">
        <v>22</v>
      </c>
      <c r="M195" t="s">
        <v>85</v>
      </c>
      <c r="N195" t="str">
        <f t="shared" si="5"/>
        <v>language_concept_id</v>
      </c>
    </row>
    <row r="196" spans="1:14" hidden="1">
      <c r="A196" t="s">
        <v>16</v>
      </c>
      <c r="B196" t="s">
        <v>81</v>
      </c>
      <c r="C196" t="s">
        <v>417</v>
      </c>
      <c r="D196" t="s">
        <v>418</v>
      </c>
      <c r="E196" t="s">
        <v>83</v>
      </c>
      <c r="F196" t="s">
        <v>84</v>
      </c>
      <c r="H196" t="s">
        <v>84</v>
      </c>
      <c r="I196" t="s">
        <v>22</v>
      </c>
      <c r="M196" t="s">
        <v>85</v>
      </c>
      <c r="N196" t="str">
        <f t="shared" si="5"/>
        <v>language_concept_id</v>
      </c>
    </row>
    <row r="197" spans="1:14" hidden="1">
      <c r="A197" t="s">
        <v>16</v>
      </c>
      <c r="B197" t="s">
        <v>81</v>
      </c>
      <c r="C197" t="s">
        <v>419</v>
      </c>
      <c r="D197" t="s">
        <v>420</v>
      </c>
      <c r="E197" t="s">
        <v>83</v>
      </c>
      <c r="F197" t="s">
        <v>84</v>
      </c>
      <c r="H197" t="s">
        <v>84</v>
      </c>
      <c r="I197" t="s">
        <v>22</v>
      </c>
      <c r="M197" t="s">
        <v>85</v>
      </c>
      <c r="N197" t="str">
        <f t="shared" si="5"/>
        <v>language_concept_id</v>
      </c>
    </row>
    <row r="198" spans="1:14" hidden="1">
      <c r="A198" t="s">
        <v>16</v>
      </c>
      <c r="B198" t="s">
        <v>81</v>
      </c>
      <c r="C198" t="s">
        <v>421</v>
      </c>
      <c r="D198" t="s">
        <v>422</v>
      </c>
      <c r="E198" t="s">
        <v>83</v>
      </c>
      <c r="F198" t="s">
        <v>84</v>
      </c>
      <c r="H198" t="s">
        <v>84</v>
      </c>
      <c r="I198" t="s">
        <v>22</v>
      </c>
      <c r="M198" t="s">
        <v>85</v>
      </c>
      <c r="N198" t="str">
        <f t="shared" si="5"/>
        <v>language_concept_id</v>
      </c>
    </row>
    <row r="199" spans="1:14" hidden="1">
      <c r="A199" t="s">
        <v>16</v>
      </c>
      <c r="B199" t="s">
        <v>81</v>
      </c>
      <c r="C199" t="s">
        <v>423</v>
      </c>
      <c r="D199" t="s">
        <v>424</v>
      </c>
      <c r="E199" t="s">
        <v>83</v>
      </c>
      <c r="F199" t="s">
        <v>84</v>
      </c>
      <c r="H199" t="s">
        <v>84</v>
      </c>
      <c r="I199" t="s">
        <v>22</v>
      </c>
      <c r="M199" t="s">
        <v>85</v>
      </c>
      <c r="N199" t="str">
        <f t="shared" si="5"/>
        <v>language_concept_id</v>
      </c>
    </row>
    <row r="200" spans="1:14" hidden="1">
      <c r="A200" t="s">
        <v>16</v>
      </c>
      <c r="B200" t="s">
        <v>81</v>
      </c>
      <c r="C200" t="s">
        <v>425</v>
      </c>
      <c r="D200" t="s">
        <v>426</v>
      </c>
      <c r="E200" t="s">
        <v>83</v>
      </c>
      <c r="F200" t="s">
        <v>84</v>
      </c>
      <c r="H200" t="s">
        <v>84</v>
      </c>
      <c r="I200" t="s">
        <v>22</v>
      </c>
      <c r="M200" t="s">
        <v>85</v>
      </c>
      <c r="N200" t="str">
        <f t="shared" si="5"/>
        <v>language_concept_id</v>
      </c>
    </row>
    <row r="201" spans="1:14" hidden="1">
      <c r="A201" t="s">
        <v>16</v>
      </c>
      <c r="B201" t="s">
        <v>81</v>
      </c>
      <c r="C201" t="s">
        <v>427</v>
      </c>
      <c r="D201" t="s">
        <v>428</v>
      </c>
      <c r="E201" t="s">
        <v>83</v>
      </c>
      <c r="F201" t="s">
        <v>84</v>
      </c>
      <c r="H201" t="s">
        <v>84</v>
      </c>
      <c r="I201" t="s">
        <v>22</v>
      </c>
      <c r="M201" t="s">
        <v>85</v>
      </c>
      <c r="N201" t="str">
        <f t="shared" si="5"/>
        <v>language_concept_id</v>
      </c>
    </row>
    <row r="202" spans="1:14" hidden="1">
      <c r="A202" t="s">
        <v>16</v>
      </c>
      <c r="B202" t="s">
        <v>81</v>
      </c>
      <c r="C202" t="s">
        <v>429</v>
      </c>
      <c r="D202" t="s">
        <v>430</v>
      </c>
      <c r="E202" t="s">
        <v>83</v>
      </c>
      <c r="F202" t="s">
        <v>84</v>
      </c>
      <c r="H202" t="s">
        <v>84</v>
      </c>
      <c r="I202" t="s">
        <v>22</v>
      </c>
      <c r="M202" t="s">
        <v>85</v>
      </c>
      <c r="N202" t="str">
        <f t="shared" si="5"/>
        <v>language_concept_id</v>
      </c>
    </row>
    <row r="203" spans="1:14" hidden="1">
      <c r="A203" t="s">
        <v>16</v>
      </c>
      <c r="B203" t="s">
        <v>81</v>
      </c>
      <c r="C203" t="s">
        <v>431</v>
      </c>
      <c r="D203" t="s">
        <v>432</v>
      </c>
      <c r="E203" t="s">
        <v>83</v>
      </c>
      <c r="F203" t="s">
        <v>84</v>
      </c>
      <c r="H203" t="s">
        <v>84</v>
      </c>
      <c r="I203" t="s">
        <v>22</v>
      </c>
      <c r="M203" t="s">
        <v>85</v>
      </c>
      <c r="N203" t="str">
        <f t="shared" si="5"/>
        <v>language_concept_id</v>
      </c>
    </row>
    <row r="204" spans="1:14" hidden="1">
      <c r="A204" t="s">
        <v>16</v>
      </c>
      <c r="B204" t="s">
        <v>81</v>
      </c>
      <c r="C204" t="s">
        <v>433</v>
      </c>
      <c r="D204" t="s">
        <v>434</v>
      </c>
      <c r="E204" t="s">
        <v>83</v>
      </c>
      <c r="F204" t="s">
        <v>84</v>
      </c>
      <c r="H204" t="s">
        <v>84</v>
      </c>
      <c r="I204" t="s">
        <v>22</v>
      </c>
      <c r="M204" t="s">
        <v>85</v>
      </c>
      <c r="N204" t="str">
        <f t="shared" si="5"/>
        <v>language_concept_id</v>
      </c>
    </row>
    <row r="205" spans="1:14" hidden="1">
      <c r="A205" t="s">
        <v>16</v>
      </c>
      <c r="B205" t="s">
        <v>81</v>
      </c>
      <c r="C205" t="s">
        <v>435</v>
      </c>
      <c r="D205" t="s">
        <v>436</v>
      </c>
      <c r="E205" t="s">
        <v>83</v>
      </c>
      <c r="F205" t="s">
        <v>84</v>
      </c>
      <c r="H205" t="s">
        <v>84</v>
      </c>
      <c r="I205" t="s">
        <v>22</v>
      </c>
      <c r="M205" t="s">
        <v>85</v>
      </c>
      <c r="N205" t="str">
        <f t="shared" si="5"/>
        <v>language_concept_id</v>
      </c>
    </row>
    <row r="206" spans="1:14" hidden="1">
      <c r="A206" t="s">
        <v>16</v>
      </c>
      <c r="B206" t="s">
        <v>81</v>
      </c>
      <c r="C206" t="s">
        <v>437</v>
      </c>
      <c r="D206" t="s">
        <v>438</v>
      </c>
      <c r="E206" t="s">
        <v>83</v>
      </c>
      <c r="F206" t="s">
        <v>84</v>
      </c>
      <c r="H206" t="s">
        <v>84</v>
      </c>
      <c r="I206" t="s">
        <v>22</v>
      </c>
      <c r="M206" t="s">
        <v>85</v>
      </c>
      <c r="N206" t="str">
        <f t="shared" si="5"/>
        <v>language_concept_id</v>
      </c>
    </row>
    <row r="207" spans="1:14" hidden="1">
      <c r="A207" t="s">
        <v>16</v>
      </c>
      <c r="B207" t="s">
        <v>81</v>
      </c>
      <c r="C207" t="s">
        <v>439</v>
      </c>
      <c r="D207" t="s">
        <v>440</v>
      </c>
      <c r="E207" t="s">
        <v>83</v>
      </c>
      <c r="F207" t="s">
        <v>84</v>
      </c>
      <c r="H207" t="s">
        <v>84</v>
      </c>
      <c r="I207" t="s">
        <v>22</v>
      </c>
      <c r="M207" t="s">
        <v>85</v>
      </c>
      <c r="N207" t="str">
        <f t="shared" si="5"/>
        <v>language_concept_id</v>
      </c>
    </row>
    <row r="208" spans="1:14" hidden="1">
      <c r="A208" t="s">
        <v>16</v>
      </c>
      <c r="B208" t="s">
        <v>81</v>
      </c>
      <c r="C208" t="s">
        <v>441</v>
      </c>
      <c r="D208" t="s">
        <v>442</v>
      </c>
      <c r="E208" t="s">
        <v>83</v>
      </c>
      <c r="F208" t="s">
        <v>84</v>
      </c>
      <c r="H208" t="s">
        <v>84</v>
      </c>
      <c r="I208" t="s">
        <v>22</v>
      </c>
      <c r="M208" t="s">
        <v>85</v>
      </c>
      <c r="N208" t="str">
        <f t="shared" si="5"/>
        <v>language_concept_id</v>
      </c>
    </row>
    <row r="209" spans="1:14" hidden="1">
      <c r="A209" t="s">
        <v>16</v>
      </c>
      <c r="B209" t="s">
        <v>81</v>
      </c>
      <c r="C209" t="s">
        <v>443</v>
      </c>
      <c r="D209" t="s">
        <v>444</v>
      </c>
      <c r="E209" t="s">
        <v>83</v>
      </c>
      <c r="F209" t="s">
        <v>84</v>
      </c>
      <c r="H209" t="s">
        <v>84</v>
      </c>
      <c r="I209" t="s">
        <v>22</v>
      </c>
      <c r="M209" t="s">
        <v>85</v>
      </c>
      <c r="N209" t="str">
        <f t="shared" si="5"/>
        <v>language_concept_id</v>
      </c>
    </row>
    <row r="210" spans="1:14" hidden="1">
      <c r="A210" t="s">
        <v>16</v>
      </c>
      <c r="B210" t="s">
        <v>81</v>
      </c>
      <c r="C210" t="s">
        <v>445</v>
      </c>
      <c r="D210" t="s">
        <v>446</v>
      </c>
      <c r="E210" t="s">
        <v>83</v>
      </c>
      <c r="F210" t="s">
        <v>84</v>
      </c>
      <c r="H210" t="s">
        <v>84</v>
      </c>
      <c r="I210" t="s">
        <v>22</v>
      </c>
      <c r="M210" t="s">
        <v>85</v>
      </c>
      <c r="N210" t="str">
        <f t="shared" si="5"/>
        <v>language_concept_id</v>
      </c>
    </row>
    <row r="211" spans="1:14" hidden="1">
      <c r="A211" t="s">
        <v>16</v>
      </c>
      <c r="B211" t="s">
        <v>81</v>
      </c>
      <c r="C211" t="s">
        <v>447</v>
      </c>
      <c r="D211" t="s">
        <v>448</v>
      </c>
      <c r="E211" t="s">
        <v>83</v>
      </c>
      <c r="F211" t="s">
        <v>84</v>
      </c>
      <c r="H211" t="s">
        <v>84</v>
      </c>
      <c r="I211" t="s">
        <v>22</v>
      </c>
      <c r="M211" t="s">
        <v>85</v>
      </c>
      <c r="N211" t="str">
        <f t="shared" si="5"/>
        <v>language_concept_id</v>
      </c>
    </row>
    <row r="212" spans="1:14" hidden="1">
      <c r="A212" t="s">
        <v>16</v>
      </c>
      <c r="B212" t="s">
        <v>81</v>
      </c>
      <c r="C212" t="s">
        <v>449</v>
      </c>
      <c r="D212" t="s">
        <v>450</v>
      </c>
      <c r="E212" t="s">
        <v>83</v>
      </c>
      <c r="F212" t="s">
        <v>84</v>
      </c>
      <c r="H212" t="s">
        <v>84</v>
      </c>
      <c r="I212" t="s">
        <v>22</v>
      </c>
      <c r="M212" t="s">
        <v>85</v>
      </c>
      <c r="N212" t="str">
        <f t="shared" si="5"/>
        <v>language_concept_id</v>
      </c>
    </row>
    <row r="213" spans="1:14" hidden="1">
      <c r="A213" t="s">
        <v>16</v>
      </c>
      <c r="B213" t="s">
        <v>81</v>
      </c>
      <c r="C213" t="s">
        <v>451</v>
      </c>
      <c r="D213" t="s">
        <v>452</v>
      </c>
      <c r="E213" t="s">
        <v>83</v>
      </c>
      <c r="F213" t="s">
        <v>84</v>
      </c>
      <c r="H213" t="s">
        <v>84</v>
      </c>
      <c r="I213" t="s">
        <v>22</v>
      </c>
      <c r="M213" t="s">
        <v>85</v>
      </c>
      <c r="N213" t="str">
        <f t="shared" si="5"/>
        <v>language_concept_id</v>
      </c>
    </row>
    <row r="214" spans="1:14" hidden="1">
      <c r="A214" t="s">
        <v>16</v>
      </c>
      <c r="B214" t="s">
        <v>81</v>
      </c>
      <c r="C214" t="s">
        <v>453</v>
      </c>
      <c r="D214" t="s">
        <v>454</v>
      </c>
      <c r="E214" t="s">
        <v>83</v>
      </c>
      <c r="F214" t="s">
        <v>84</v>
      </c>
      <c r="H214" t="s">
        <v>84</v>
      </c>
      <c r="I214" t="s">
        <v>22</v>
      </c>
      <c r="M214" t="s">
        <v>85</v>
      </c>
      <c r="N214" t="str">
        <f t="shared" si="5"/>
        <v>language_concept_id</v>
      </c>
    </row>
    <row r="215" spans="1:14" hidden="1">
      <c r="A215" t="s">
        <v>16</v>
      </c>
      <c r="B215" t="s">
        <v>81</v>
      </c>
      <c r="C215" t="s">
        <v>455</v>
      </c>
      <c r="D215" t="s">
        <v>456</v>
      </c>
      <c r="E215" t="s">
        <v>83</v>
      </c>
      <c r="F215" t="s">
        <v>84</v>
      </c>
      <c r="H215" t="s">
        <v>84</v>
      </c>
      <c r="I215" t="s">
        <v>22</v>
      </c>
      <c r="M215" t="s">
        <v>85</v>
      </c>
      <c r="N215" t="str">
        <f t="shared" si="5"/>
        <v>language_concept_id</v>
      </c>
    </row>
    <row r="216" spans="1:14" hidden="1">
      <c r="A216" t="s">
        <v>16</v>
      </c>
      <c r="B216" t="s">
        <v>81</v>
      </c>
      <c r="C216" t="s">
        <v>457</v>
      </c>
      <c r="D216" t="s">
        <v>458</v>
      </c>
      <c r="E216" t="s">
        <v>83</v>
      </c>
      <c r="F216" t="s">
        <v>84</v>
      </c>
      <c r="H216" t="s">
        <v>84</v>
      </c>
      <c r="I216" t="s">
        <v>22</v>
      </c>
      <c r="M216" t="s">
        <v>85</v>
      </c>
      <c r="N216" t="str">
        <f t="shared" si="5"/>
        <v>language_concept_id</v>
      </c>
    </row>
    <row r="217" spans="1:14" hidden="1">
      <c r="A217" t="s">
        <v>16</v>
      </c>
      <c r="B217" t="s">
        <v>81</v>
      </c>
      <c r="C217" t="s">
        <v>459</v>
      </c>
      <c r="D217" t="s">
        <v>460</v>
      </c>
      <c r="E217" t="s">
        <v>83</v>
      </c>
      <c r="F217" t="s">
        <v>84</v>
      </c>
      <c r="H217" t="s">
        <v>84</v>
      </c>
      <c r="I217" t="s">
        <v>22</v>
      </c>
      <c r="M217" t="s">
        <v>85</v>
      </c>
      <c r="N217" t="str">
        <f t="shared" si="5"/>
        <v>language_concept_id</v>
      </c>
    </row>
    <row r="218" spans="1:14" hidden="1">
      <c r="A218" t="s">
        <v>16</v>
      </c>
      <c r="B218" t="s">
        <v>81</v>
      </c>
      <c r="C218" t="s">
        <v>461</v>
      </c>
      <c r="D218" t="s">
        <v>462</v>
      </c>
      <c r="E218" t="s">
        <v>83</v>
      </c>
      <c r="F218" t="s">
        <v>84</v>
      </c>
      <c r="H218" t="s">
        <v>84</v>
      </c>
      <c r="I218" t="s">
        <v>22</v>
      </c>
      <c r="M218" t="s">
        <v>85</v>
      </c>
      <c r="N218" t="str">
        <f t="shared" si="5"/>
        <v>language_concept_id</v>
      </c>
    </row>
    <row r="219" spans="1:14" hidden="1">
      <c r="A219" t="s">
        <v>16</v>
      </c>
      <c r="B219" t="s">
        <v>81</v>
      </c>
      <c r="C219" t="s">
        <v>463</v>
      </c>
      <c r="D219" t="s">
        <v>464</v>
      </c>
      <c r="E219" t="s">
        <v>83</v>
      </c>
      <c r="F219" t="s">
        <v>84</v>
      </c>
      <c r="H219" t="s">
        <v>84</v>
      </c>
      <c r="I219" t="s">
        <v>22</v>
      </c>
      <c r="M219" t="s">
        <v>85</v>
      </c>
      <c r="N219" t="str">
        <f t="shared" si="5"/>
        <v>language_concept_id</v>
      </c>
    </row>
    <row r="220" spans="1:14" hidden="1">
      <c r="A220" t="s">
        <v>16</v>
      </c>
      <c r="B220" t="s">
        <v>81</v>
      </c>
      <c r="C220" t="s">
        <v>465</v>
      </c>
      <c r="D220" t="s">
        <v>466</v>
      </c>
      <c r="E220" t="s">
        <v>83</v>
      </c>
      <c r="F220" t="s">
        <v>84</v>
      </c>
      <c r="H220" t="s">
        <v>84</v>
      </c>
      <c r="I220" t="s">
        <v>22</v>
      </c>
      <c r="M220" t="s">
        <v>85</v>
      </c>
      <c r="N220" t="str">
        <f t="shared" si="5"/>
        <v>language_concept_id</v>
      </c>
    </row>
    <row r="221" spans="1:14" hidden="1">
      <c r="A221" t="s">
        <v>16</v>
      </c>
      <c r="B221" t="s">
        <v>81</v>
      </c>
      <c r="C221" t="s">
        <v>467</v>
      </c>
      <c r="D221" t="s">
        <v>468</v>
      </c>
      <c r="E221" t="s">
        <v>83</v>
      </c>
      <c r="F221" t="s">
        <v>84</v>
      </c>
      <c r="H221" t="s">
        <v>84</v>
      </c>
      <c r="I221" t="s">
        <v>22</v>
      </c>
      <c r="M221" t="s">
        <v>85</v>
      </c>
      <c r="N221" t="str">
        <f t="shared" si="5"/>
        <v>language_concept_id</v>
      </c>
    </row>
    <row r="222" spans="1:14" hidden="1">
      <c r="A222" t="s">
        <v>16</v>
      </c>
      <c r="B222" t="s">
        <v>81</v>
      </c>
      <c r="C222" t="s">
        <v>469</v>
      </c>
      <c r="D222" t="s">
        <v>470</v>
      </c>
      <c r="E222" t="s">
        <v>83</v>
      </c>
      <c r="F222" t="s">
        <v>84</v>
      </c>
      <c r="H222" t="s">
        <v>84</v>
      </c>
      <c r="I222" t="s">
        <v>22</v>
      </c>
      <c r="M222" t="s">
        <v>85</v>
      </c>
      <c r="N222" t="str">
        <f t="shared" si="5"/>
        <v>language_concept_id</v>
      </c>
    </row>
    <row r="223" spans="1:14" hidden="1">
      <c r="A223" t="s">
        <v>16</v>
      </c>
      <c r="B223" t="s">
        <v>81</v>
      </c>
      <c r="C223" t="s">
        <v>471</v>
      </c>
      <c r="D223" t="s">
        <v>472</v>
      </c>
      <c r="E223" t="s">
        <v>83</v>
      </c>
      <c r="F223" t="s">
        <v>84</v>
      </c>
      <c r="H223" t="s">
        <v>84</v>
      </c>
      <c r="I223" t="s">
        <v>22</v>
      </c>
      <c r="M223" t="s">
        <v>85</v>
      </c>
      <c r="N223" t="str">
        <f t="shared" si="5"/>
        <v>language_concept_id</v>
      </c>
    </row>
    <row r="224" spans="1:14" hidden="1">
      <c r="A224" t="s">
        <v>16</v>
      </c>
      <c r="B224" t="s">
        <v>81</v>
      </c>
      <c r="C224" t="s">
        <v>473</v>
      </c>
      <c r="D224" t="s">
        <v>474</v>
      </c>
      <c r="E224" t="s">
        <v>83</v>
      </c>
      <c r="F224" t="s">
        <v>84</v>
      </c>
      <c r="H224" t="s">
        <v>84</v>
      </c>
      <c r="I224" t="s">
        <v>22</v>
      </c>
      <c r="M224" t="s">
        <v>85</v>
      </c>
      <c r="N224" t="str">
        <f t="shared" ref="N224:N287" si="6">_xlfn.CONCAT(H224, "_concept_id")</f>
        <v>language_concept_id</v>
      </c>
    </row>
    <row r="225" spans="1:14" hidden="1">
      <c r="A225" t="s">
        <v>16</v>
      </c>
      <c r="B225" t="s">
        <v>81</v>
      </c>
      <c r="C225" t="s">
        <v>475</v>
      </c>
      <c r="D225" t="s">
        <v>476</v>
      </c>
      <c r="E225" t="s">
        <v>83</v>
      </c>
      <c r="F225" t="s">
        <v>84</v>
      </c>
      <c r="H225" t="s">
        <v>84</v>
      </c>
      <c r="I225" t="s">
        <v>22</v>
      </c>
      <c r="M225" t="s">
        <v>85</v>
      </c>
      <c r="N225" t="str">
        <f t="shared" si="6"/>
        <v>language_concept_id</v>
      </c>
    </row>
    <row r="226" spans="1:14" hidden="1">
      <c r="A226" t="s">
        <v>16</v>
      </c>
      <c r="B226" t="s">
        <v>81</v>
      </c>
      <c r="C226" t="s">
        <v>477</v>
      </c>
      <c r="D226" t="s">
        <v>478</v>
      </c>
      <c r="E226" t="s">
        <v>83</v>
      </c>
      <c r="F226" t="s">
        <v>84</v>
      </c>
      <c r="H226" t="s">
        <v>84</v>
      </c>
      <c r="I226" t="s">
        <v>22</v>
      </c>
      <c r="M226" t="s">
        <v>85</v>
      </c>
      <c r="N226" t="str">
        <f t="shared" si="6"/>
        <v>language_concept_id</v>
      </c>
    </row>
    <row r="227" spans="1:14" hidden="1">
      <c r="A227" t="s">
        <v>16</v>
      </c>
      <c r="B227" t="s">
        <v>81</v>
      </c>
      <c r="C227" t="s">
        <v>479</v>
      </c>
      <c r="D227" t="s">
        <v>480</v>
      </c>
      <c r="E227" t="s">
        <v>83</v>
      </c>
      <c r="F227" t="s">
        <v>84</v>
      </c>
      <c r="H227" t="s">
        <v>84</v>
      </c>
      <c r="I227" t="s">
        <v>22</v>
      </c>
      <c r="M227" t="s">
        <v>85</v>
      </c>
      <c r="N227" t="str">
        <f t="shared" si="6"/>
        <v>language_concept_id</v>
      </c>
    </row>
    <row r="228" spans="1:14" hidden="1">
      <c r="A228" t="s">
        <v>16</v>
      </c>
      <c r="B228" t="s">
        <v>81</v>
      </c>
      <c r="C228" t="s">
        <v>481</v>
      </c>
      <c r="D228" t="s">
        <v>482</v>
      </c>
      <c r="E228" t="s">
        <v>83</v>
      </c>
      <c r="F228" t="s">
        <v>84</v>
      </c>
      <c r="H228" t="s">
        <v>84</v>
      </c>
      <c r="I228" t="s">
        <v>22</v>
      </c>
      <c r="M228" t="s">
        <v>85</v>
      </c>
      <c r="N228" t="str">
        <f t="shared" si="6"/>
        <v>language_concept_id</v>
      </c>
    </row>
    <row r="229" spans="1:14" hidden="1">
      <c r="A229" t="s">
        <v>16</v>
      </c>
      <c r="B229" t="s">
        <v>81</v>
      </c>
      <c r="C229" t="s">
        <v>483</v>
      </c>
      <c r="D229" t="s">
        <v>484</v>
      </c>
      <c r="E229" t="s">
        <v>83</v>
      </c>
      <c r="F229" t="s">
        <v>84</v>
      </c>
      <c r="H229" t="s">
        <v>84</v>
      </c>
      <c r="I229" t="s">
        <v>22</v>
      </c>
      <c r="M229" t="s">
        <v>85</v>
      </c>
      <c r="N229" t="str">
        <f t="shared" si="6"/>
        <v>language_concept_id</v>
      </c>
    </row>
    <row r="230" spans="1:14" hidden="1">
      <c r="A230" t="s">
        <v>16</v>
      </c>
      <c r="B230" t="s">
        <v>81</v>
      </c>
      <c r="C230" t="s">
        <v>485</v>
      </c>
      <c r="D230" t="s">
        <v>486</v>
      </c>
      <c r="E230" t="s">
        <v>83</v>
      </c>
      <c r="F230" t="s">
        <v>84</v>
      </c>
      <c r="H230" t="s">
        <v>84</v>
      </c>
      <c r="I230" t="s">
        <v>22</v>
      </c>
      <c r="M230" t="s">
        <v>85</v>
      </c>
      <c r="N230" t="str">
        <f t="shared" si="6"/>
        <v>language_concept_id</v>
      </c>
    </row>
    <row r="231" spans="1:14" hidden="1">
      <c r="A231" t="s">
        <v>16</v>
      </c>
      <c r="B231" t="s">
        <v>81</v>
      </c>
      <c r="C231" t="s">
        <v>487</v>
      </c>
      <c r="D231" t="s">
        <v>488</v>
      </c>
      <c r="E231" t="s">
        <v>83</v>
      </c>
      <c r="F231" t="s">
        <v>84</v>
      </c>
      <c r="H231" t="s">
        <v>84</v>
      </c>
      <c r="I231" t="s">
        <v>22</v>
      </c>
      <c r="M231" t="s">
        <v>85</v>
      </c>
      <c r="N231" t="str">
        <f t="shared" si="6"/>
        <v>language_concept_id</v>
      </c>
    </row>
    <row r="232" spans="1:14" hidden="1">
      <c r="A232" t="s">
        <v>16</v>
      </c>
      <c r="B232" t="s">
        <v>81</v>
      </c>
      <c r="C232" t="s">
        <v>489</v>
      </c>
      <c r="D232" t="s">
        <v>490</v>
      </c>
      <c r="E232" t="s">
        <v>83</v>
      </c>
      <c r="F232" t="s">
        <v>84</v>
      </c>
      <c r="H232" t="s">
        <v>84</v>
      </c>
      <c r="I232" t="s">
        <v>22</v>
      </c>
      <c r="M232" t="s">
        <v>85</v>
      </c>
      <c r="N232" t="str">
        <f t="shared" si="6"/>
        <v>language_concept_id</v>
      </c>
    </row>
    <row r="233" spans="1:14" hidden="1">
      <c r="A233" t="s">
        <v>16</v>
      </c>
      <c r="B233" t="s">
        <v>81</v>
      </c>
      <c r="C233" t="s">
        <v>491</v>
      </c>
      <c r="D233" t="s">
        <v>492</v>
      </c>
      <c r="E233" t="s">
        <v>83</v>
      </c>
      <c r="F233" t="s">
        <v>84</v>
      </c>
      <c r="H233" t="s">
        <v>84</v>
      </c>
      <c r="I233" t="s">
        <v>22</v>
      </c>
      <c r="M233" t="s">
        <v>85</v>
      </c>
      <c r="N233" t="str">
        <f t="shared" si="6"/>
        <v>language_concept_id</v>
      </c>
    </row>
    <row r="234" spans="1:14" hidden="1">
      <c r="A234" t="s">
        <v>16</v>
      </c>
      <c r="B234" t="s">
        <v>81</v>
      </c>
      <c r="C234" t="s">
        <v>493</v>
      </c>
      <c r="D234" t="s">
        <v>494</v>
      </c>
      <c r="E234" t="s">
        <v>83</v>
      </c>
      <c r="F234" t="s">
        <v>84</v>
      </c>
      <c r="H234" t="s">
        <v>84</v>
      </c>
      <c r="I234" t="s">
        <v>22</v>
      </c>
      <c r="M234" t="s">
        <v>85</v>
      </c>
      <c r="N234" t="str">
        <f t="shared" si="6"/>
        <v>language_concept_id</v>
      </c>
    </row>
    <row r="235" spans="1:14" hidden="1">
      <c r="A235" t="s">
        <v>16</v>
      </c>
      <c r="B235" t="s">
        <v>81</v>
      </c>
      <c r="C235" t="s">
        <v>495</v>
      </c>
      <c r="D235" t="s">
        <v>496</v>
      </c>
      <c r="E235" t="s">
        <v>83</v>
      </c>
      <c r="F235" t="s">
        <v>84</v>
      </c>
      <c r="H235" t="s">
        <v>84</v>
      </c>
      <c r="I235" t="s">
        <v>22</v>
      </c>
      <c r="M235" t="s">
        <v>85</v>
      </c>
      <c r="N235" t="str">
        <f t="shared" si="6"/>
        <v>language_concept_id</v>
      </c>
    </row>
    <row r="236" spans="1:14" hidden="1">
      <c r="A236" t="s">
        <v>16</v>
      </c>
      <c r="B236" t="s">
        <v>81</v>
      </c>
      <c r="C236" t="s">
        <v>497</v>
      </c>
      <c r="D236" t="s">
        <v>498</v>
      </c>
      <c r="E236" t="s">
        <v>83</v>
      </c>
      <c r="F236" t="s">
        <v>84</v>
      </c>
      <c r="H236" t="s">
        <v>84</v>
      </c>
      <c r="I236" t="s">
        <v>22</v>
      </c>
      <c r="M236" t="s">
        <v>85</v>
      </c>
      <c r="N236" t="str">
        <f t="shared" si="6"/>
        <v>language_concept_id</v>
      </c>
    </row>
    <row r="237" spans="1:14" hidden="1">
      <c r="A237" t="s">
        <v>16</v>
      </c>
      <c r="B237" t="s">
        <v>81</v>
      </c>
      <c r="C237" t="s">
        <v>499</v>
      </c>
      <c r="D237" t="s">
        <v>500</v>
      </c>
      <c r="E237" t="s">
        <v>83</v>
      </c>
      <c r="F237" t="s">
        <v>84</v>
      </c>
      <c r="H237" t="s">
        <v>84</v>
      </c>
      <c r="I237" t="s">
        <v>22</v>
      </c>
      <c r="M237" t="s">
        <v>85</v>
      </c>
      <c r="N237" t="str">
        <f t="shared" si="6"/>
        <v>language_concept_id</v>
      </c>
    </row>
    <row r="238" spans="1:14" hidden="1">
      <c r="A238" t="s">
        <v>16</v>
      </c>
      <c r="B238" t="s">
        <v>81</v>
      </c>
      <c r="C238" t="s">
        <v>501</v>
      </c>
      <c r="D238" t="s">
        <v>502</v>
      </c>
      <c r="E238" t="s">
        <v>83</v>
      </c>
      <c r="F238" t="s">
        <v>84</v>
      </c>
      <c r="H238" t="s">
        <v>84</v>
      </c>
      <c r="I238" t="s">
        <v>22</v>
      </c>
      <c r="M238" t="s">
        <v>85</v>
      </c>
      <c r="N238" t="str">
        <f t="shared" si="6"/>
        <v>language_concept_id</v>
      </c>
    </row>
    <row r="239" spans="1:14" hidden="1">
      <c r="A239" t="s">
        <v>16</v>
      </c>
      <c r="B239" t="s">
        <v>81</v>
      </c>
      <c r="C239" t="s">
        <v>503</v>
      </c>
      <c r="D239" t="s">
        <v>504</v>
      </c>
      <c r="E239" t="s">
        <v>83</v>
      </c>
      <c r="F239" t="s">
        <v>84</v>
      </c>
      <c r="H239" t="s">
        <v>84</v>
      </c>
      <c r="I239" t="s">
        <v>22</v>
      </c>
      <c r="M239" t="s">
        <v>85</v>
      </c>
      <c r="N239" t="str">
        <f t="shared" si="6"/>
        <v>language_concept_id</v>
      </c>
    </row>
    <row r="240" spans="1:14" hidden="1">
      <c r="A240" t="s">
        <v>16</v>
      </c>
      <c r="B240" t="s">
        <v>81</v>
      </c>
      <c r="C240" t="s">
        <v>505</v>
      </c>
      <c r="D240" t="s">
        <v>506</v>
      </c>
      <c r="E240" t="s">
        <v>83</v>
      </c>
      <c r="F240" t="s">
        <v>84</v>
      </c>
      <c r="H240" t="s">
        <v>84</v>
      </c>
      <c r="I240" t="s">
        <v>22</v>
      </c>
      <c r="M240" t="s">
        <v>85</v>
      </c>
      <c r="N240" t="str">
        <f t="shared" si="6"/>
        <v>language_concept_id</v>
      </c>
    </row>
    <row r="241" spans="1:14" hidden="1">
      <c r="A241" t="s">
        <v>16</v>
      </c>
      <c r="B241" t="s">
        <v>81</v>
      </c>
      <c r="C241" t="s">
        <v>507</v>
      </c>
      <c r="D241" t="s">
        <v>508</v>
      </c>
      <c r="E241" t="s">
        <v>83</v>
      </c>
      <c r="F241" t="s">
        <v>84</v>
      </c>
      <c r="H241" t="s">
        <v>84</v>
      </c>
      <c r="I241" t="s">
        <v>22</v>
      </c>
      <c r="M241" t="s">
        <v>85</v>
      </c>
      <c r="N241" t="str">
        <f t="shared" si="6"/>
        <v>language_concept_id</v>
      </c>
    </row>
    <row r="242" spans="1:14" hidden="1">
      <c r="A242" t="s">
        <v>16</v>
      </c>
      <c r="B242" t="s">
        <v>81</v>
      </c>
      <c r="C242" t="s">
        <v>509</v>
      </c>
      <c r="D242" t="s">
        <v>510</v>
      </c>
      <c r="E242" t="s">
        <v>83</v>
      </c>
      <c r="F242" t="s">
        <v>84</v>
      </c>
      <c r="H242" t="s">
        <v>84</v>
      </c>
      <c r="I242" t="s">
        <v>22</v>
      </c>
      <c r="M242" t="s">
        <v>85</v>
      </c>
      <c r="N242" t="str">
        <f t="shared" si="6"/>
        <v>language_concept_id</v>
      </c>
    </row>
    <row r="243" spans="1:14" hidden="1">
      <c r="A243" t="s">
        <v>16</v>
      </c>
      <c r="B243" t="s">
        <v>81</v>
      </c>
      <c r="C243" t="s">
        <v>511</v>
      </c>
      <c r="D243" t="s">
        <v>512</v>
      </c>
      <c r="E243" t="s">
        <v>83</v>
      </c>
      <c r="F243" t="s">
        <v>84</v>
      </c>
      <c r="H243" t="s">
        <v>84</v>
      </c>
      <c r="I243" t="s">
        <v>22</v>
      </c>
      <c r="M243" t="s">
        <v>85</v>
      </c>
      <c r="N243" t="str">
        <f t="shared" si="6"/>
        <v>language_concept_id</v>
      </c>
    </row>
    <row r="244" spans="1:14" hidden="1">
      <c r="A244" t="s">
        <v>16</v>
      </c>
      <c r="B244" t="s">
        <v>81</v>
      </c>
      <c r="C244" t="s">
        <v>513</v>
      </c>
      <c r="D244" t="s">
        <v>514</v>
      </c>
      <c r="E244" t="s">
        <v>83</v>
      </c>
      <c r="F244" t="s">
        <v>84</v>
      </c>
      <c r="H244" t="s">
        <v>84</v>
      </c>
      <c r="I244" t="s">
        <v>22</v>
      </c>
      <c r="M244" t="s">
        <v>85</v>
      </c>
      <c r="N244" t="str">
        <f t="shared" si="6"/>
        <v>language_concept_id</v>
      </c>
    </row>
    <row r="245" spans="1:14" hidden="1">
      <c r="A245" t="s">
        <v>16</v>
      </c>
      <c r="B245" t="s">
        <v>81</v>
      </c>
      <c r="C245" t="s">
        <v>515</v>
      </c>
      <c r="D245" t="s">
        <v>516</v>
      </c>
      <c r="E245" t="s">
        <v>83</v>
      </c>
      <c r="F245" t="s">
        <v>84</v>
      </c>
      <c r="H245" t="s">
        <v>84</v>
      </c>
      <c r="I245" t="s">
        <v>22</v>
      </c>
      <c r="M245" t="s">
        <v>85</v>
      </c>
      <c r="N245" t="str">
        <f t="shared" si="6"/>
        <v>language_concept_id</v>
      </c>
    </row>
    <row r="246" spans="1:14" hidden="1">
      <c r="A246" t="s">
        <v>16</v>
      </c>
      <c r="B246" t="s">
        <v>81</v>
      </c>
      <c r="C246" t="s">
        <v>517</v>
      </c>
      <c r="D246" t="s">
        <v>518</v>
      </c>
      <c r="E246" t="s">
        <v>83</v>
      </c>
      <c r="F246" t="s">
        <v>84</v>
      </c>
      <c r="H246" t="s">
        <v>84</v>
      </c>
      <c r="I246" t="s">
        <v>22</v>
      </c>
      <c r="M246" t="s">
        <v>85</v>
      </c>
      <c r="N246" t="str">
        <f t="shared" si="6"/>
        <v>language_concept_id</v>
      </c>
    </row>
    <row r="247" spans="1:14" hidden="1">
      <c r="A247" t="s">
        <v>16</v>
      </c>
      <c r="B247" t="s">
        <v>81</v>
      </c>
      <c r="C247" t="s">
        <v>519</v>
      </c>
      <c r="D247" t="s">
        <v>520</v>
      </c>
      <c r="E247" t="s">
        <v>83</v>
      </c>
      <c r="F247" t="s">
        <v>84</v>
      </c>
      <c r="H247" t="s">
        <v>84</v>
      </c>
      <c r="I247" t="s">
        <v>22</v>
      </c>
      <c r="M247" t="s">
        <v>85</v>
      </c>
      <c r="N247" t="str">
        <f t="shared" si="6"/>
        <v>language_concept_id</v>
      </c>
    </row>
    <row r="248" spans="1:14" hidden="1">
      <c r="A248" t="s">
        <v>16</v>
      </c>
      <c r="B248" t="s">
        <v>81</v>
      </c>
      <c r="C248" t="s">
        <v>521</v>
      </c>
      <c r="D248" t="s">
        <v>522</v>
      </c>
      <c r="E248" t="s">
        <v>83</v>
      </c>
      <c r="F248" t="s">
        <v>84</v>
      </c>
      <c r="H248" t="s">
        <v>84</v>
      </c>
      <c r="I248" t="s">
        <v>22</v>
      </c>
      <c r="M248" t="s">
        <v>85</v>
      </c>
      <c r="N248" t="str">
        <f t="shared" si="6"/>
        <v>language_concept_id</v>
      </c>
    </row>
    <row r="249" spans="1:14" hidden="1">
      <c r="A249" t="s">
        <v>16</v>
      </c>
      <c r="B249" t="s">
        <v>81</v>
      </c>
      <c r="C249" t="s">
        <v>523</v>
      </c>
      <c r="D249" t="s">
        <v>524</v>
      </c>
      <c r="E249" t="s">
        <v>83</v>
      </c>
      <c r="F249" t="s">
        <v>84</v>
      </c>
      <c r="H249" t="s">
        <v>84</v>
      </c>
      <c r="I249" t="s">
        <v>22</v>
      </c>
      <c r="M249" t="s">
        <v>85</v>
      </c>
      <c r="N249" t="str">
        <f t="shared" si="6"/>
        <v>language_concept_id</v>
      </c>
    </row>
    <row r="250" spans="1:14" hidden="1">
      <c r="A250" t="s">
        <v>16</v>
      </c>
      <c r="B250" t="s">
        <v>81</v>
      </c>
      <c r="C250" t="s">
        <v>525</v>
      </c>
      <c r="D250" t="s">
        <v>526</v>
      </c>
      <c r="E250" t="s">
        <v>83</v>
      </c>
      <c r="F250" t="s">
        <v>84</v>
      </c>
      <c r="H250" t="s">
        <v>84</v>
      </c>
      <c r="I250" t="s">
        <v>22</v>
      </c>
      <c r="M250" t="s">
        <v>85</v>
      </c>
      <c r="N250" t="str">
        <f t="shared" si="6"/>
        <v>language_concept_id</v>
      </c>
    </row>
    <row r="251" spans="1:14" hidden="1">
      <c r="A251" t="s">
        <v>16</v>
      </c>
      <c r="B251" t="s">
        <v>81</v>
      </c>
      <c r="C251" t="s">
        <v>527</v>
      </c>
      <c r="D251" t="s">
        <v>528</v>
      </c>
      <c r="E251" t="s">
        <v>83</v>
      </c>
      <c r="F251" t="s">
        <v>84</v>
      </c>
      <c r="H251" t="s">
        <v>84</v>
      </c>
      <c r="I251" t="s">
        <v>22</v>
      </c>
      <c r="M251" t="s">
        <v>85</v>
      </c>
      <c r="N251" t="str">
        <f t="shared" si="6"/>
        <v>language_concept_id</v>
      </c>
    </row>
    <row r="252" spans="1:14" hidden="1">
      <c r="A252" t="s">
        <v>16</v>
      </c>
      <c r="B252" t="s">
        <v>81</v>
      </c>
      <c r="C252" t="s">
        <v>529</v>
      </c>
      <c r="D252" t="s">
        <v>530</v>
      </c>
      <c r="E252" t="s">
        <v>83</v>
      </c>
      <c r="F252" t="s">
        <v>84</v>
      </c>
      <c r="H252" t="s">
        <v>84</v>
      </c>
      <c r="I252" t="s">
        <v>22</v>
      </c>
      <c r="M252" t="s">
        <v>85</v>
      </c>
      <c r="N252" t="str">
        <f t="shared" si="6"/>
        <v>language_concept_id</v>
      </c>
    </row>
    <row r="253" spans="1:14" hidden="1">
      <c r="A253" t="s">
        <v>16</v>
      </c>
      <c r="B253" t="s">
        <v>81</v>
      </c>
      <c r="C253" t="s">
        <v>531</v>
      </c>
      <c r="D253" t="s">
        <v>532</v>
      </c>
      <c r="E253" t="s">
        <v>83</v>
      </c>
      <c r="F253" t="s">
        <v>84</v>
      </c>
      <c r="H253" t="s">
        <v>84</v>
      </c>
      <c r="I253" t="s">
        <v>22</v>
      </c>
      <c r="M253" t="s">
        <v>85</v>
      </c>
      <c r="N253" t="str">
        <f t="shared" si="6"/>
        <v>language_concept_id</v>
      </c>
    </row>
    <row r="254" spans="1:14" hidden="1">
      <c r="A254" t="s">
        <v>16</v>
      </c>
      <c r="B254" t="s">
        <v>81</v>
      </c>
      <c r="C254" t="s">
        <v>533</v>
      </c>
      <c r="D254" t="s">
        <v>534</v>
      </c>
      <c r="E254" t="s">
        <v>83</v>
      </c>
      <c r="F254" t="s">
        <v>84</v>
      </c>
      <c r="H254" t="s">
        <v>84</v>
      </c>
      <c r="I254" t="s">
        <v>22</v>
      </c>
      <c r="M254" t="s">
        <v>85</v>
      </c>
      <c r="N254" t="str">
        <f t="shared" si="6"/>
        <v>language_concept_id</v>
      </c>
    </row>
    <row r="255" spans="1:14" hidden="1">
      <c r="A255" t="s">
        <v>16</v>
      </c>
      <c r="B255" t="s">
        <v>81</v>
      </c>
      <c r="C255" t="s">
        <v>535</v>
      </c>
      <c r="D255" t="s">
        <v>536</v>
      </c>
      <c r="E255" t="s">
        <v>83</v>
      </c>
      <c r="F255" t="s">
        <v>84</v>
      </c>
      <c r="H255" t="s">
        <v>84</v>
      </c>
      <c r="I255" t="s">
        <v>22</v>
      </c>
      <c r="M255" t="s">
        <v>85</v>
      </c>
      <c r="N255" t="str">
        <f t="shared" si="6"/>
        <v>language_concept_id</v>
      </c>
    </row>
    <row r="256" spans="1:14" hidden="1">
      <c r="A256" t="s">
        <v>16</v>
      </c>
      <c r="B256" t="s">
        <v>81</v>
      </c>
      <c r="C256" t="s">
        <v>537</v>
      </c>
      <c r="D256" t="s">
        <v>538</v>
      </c>
      <c r="E256" t="s">
        <v>83</v>
      </c>
      <c r="F256" t="s">
        <v>84</v>
      </c>
      <c r="H256" t="s">
        <v>84</v>
      </c>
      <c r="I256" t="s">
        <v>22</v>
      </c>
      <c r="M256" t="s">
        <v>85</v>
      </c>
      <c r="N256" t="str">
        <f t="shared" si="6"/>
        <v>language_concept_id</v>
      </c>
    </row>
    <row r="257" spans="1:14" hidden="1">
      <c r="A257" t="s">
        <v>16</v>
      </c>
      <c r="B257" t="s">
        <v>81</v>
      </c>
      <c r="C257" t="s">
        <v>539</v>
      </c>
      <c r="D257" t="s">
        <v>540</v>
      </c>
      <c r="E257" t="s">
        <v>83</v>
      </c>
      <c r="F257" t="s">
        <v>84</v>
      </c>
      <c r="H257" t="s">
        <v>84</v>
      </c>
      <c r="I257" t="s">
        <v>22</v>
      </c>
      <c r="M257" t="s">
        <v>85</v>
      </c>
      <c r="N257" t="str">
        <f t="shared" si="6"/>
        <v>language_concept_id</v>
      </c>
    </row>
    <row r="258" spans="1:14" hidden="1">
      <c r="A258" t="s">
        <v>16</v>
      </c>
      <c r="B258" t="s">
        <v>81</v>
      </c>
      <c r="C258" t="s">
        <v>541</v>
      </c>
      <c r="D258" t="s">
        <v>542</v>
      </c>
      <c r="E258" t="s">
        <v>83</v>
      </c>
      <c r="F258" t="s">
        <v>84</v>
      </c>
      <c r="H258" t="s">
        <v>84</v>
      </c>
      <c r="I258" t="s">
        <v>22</v>
      </c>
      <c r="M258" t="s">
        <v>85</v>
      </c>
      <c r="N258" t="str">
        <f t="shared" si="6"/>
        <v>language_concept_id</v>
      </c>
    </row>
    <row r="259" spans="1:14" hidden="1">
      <c r="A259" t="s">
        <v>16</v>
      </c>
      <c r="B259" t="s">
        <v>81</v>
      </c>
      <c r="C259" t="s">
        <v>543</v>
      </c>
      <c r="D259" t="s">
        <v>544</v>
      </c>
      <c r="E259" t="s">
        <v>83</v>
      </c>
      <c r="F259" t="s">
        <v>84</v>
      </c>
      <c r="H259" t="s">
        <v>84</v>
      </c>
      <c r="I259" t="s">
        <v>22</v>
      </c>
      <c r="M259" t="s">
        <v>85</v>
      </c>
      <c r="N259" t="str">
        <f t="shared" si="6"/>
        <v>language_concept_id</v>
      </c>
    </row>
    <row r="260" spans="1:14" hidden="1">
      <c r="A260" t="s">
        <v>16</v>
      </c>
      <c r="B260" t="s">
        <v>81</v>
      </c>
      <c r="C260" t="s">
        <v>545</v>
      </c>
      <c r="D260" t="s">
        <v>546</v>
      </c>
      <c r="E260" t="s">
        <v>83</v>
      </c>
      <c r="F260" t="s">
        <v>84</v>
      </c>
      <c r="H260" t="s">
        <v>84</v>
      </c>
      <c r="I260" t="s">
        <v>22</v>
      </c>
      <c r="M260" t="s">
        <v>85</v>
      </c>
      <c r="N260" t="str">
        <f t="shared" si="6"/>
        <v>language_concept_id</v>
      </c>
    </row>
    <row r="261" spans="1:14" hidden="1">
      <c r="A261" t="s">
        <v>16</v>
      </c>
      <c r="B261" t="s">
        <v>81</v>
      </c>
      <c r="C261" t="s">
        <v>547</v>
      </c>
      <c r="D261" t="s">
        <v>548</v>
      </c>
      <c r="E261" t="s">
        <v>83</v>
      </c>
      <c r="F261" t="s">
        <v>84</v>
      </c>
      <c r="H261" t="s">
        <v>84</v>
      </c>
      <c r="I261" t="s">
        <v>22</v>
      </c>
      <c r="M261" t="s">
        <v>85</v>
      </c>
      <c r="N261" t="str">
        <f t="shared" si="6"/>
        <v>language_concept_id</v>
      </c>
    </row>
    <row r="262" spans="1:14" hidden="1">
      <c r="A262" t="s">
        <v>16</v>
      </c>
      <c r="B262" t="s">
        <v>81</v>
      </c>
      <c r="C262" t="s">
        <v>549</v>
      </c>
      <c r="D262" t="s">
        <v>550</v>
      </c>
      <c r="E262" t="s">
        <v>83</v>
      </c>
      <c r="F262" t="s">
        <v>84</v>
      </c>
      <c r="H262" t="s">
        <v>84</v>
      </c>
      <c r="I262" t="s">
        <v>22</v>
      </c>
      <c r="M262" t="s">
        <v>85</v>
      </c>
      <c r="N262" t="str">
        <f t="shared" si="6"/>
        <v>language_concept_id</v>
      </c>
    </row>
    <row r="263" spans="1:14" hidden="1">
      <c r="A263" t="s">
        <v>16</v>
      </c>
      <c r="B263" t="s">
        <v>81</v>
      </c>
      <c r="C263" t="s">
        <v>551</v>
      </c>
      <c r="D263" t="s">
        <v>552</v>
      </c>
      <c r="E263" t="s">
        <v>83</v>
      </c>
      <c r="F263" t="s">
        <v>84</v>
      </c>
      <c r="H263" t="s">
        <v>84</v>
      </c>
      <c r="I263" t="s">
        <v>22</v>
      </c>
      <c r="M263" t="s">
        <v>85</v>
      </c>
      <c r="N263" t="str">
        <f t="shared" si="6"/>
        <v>language_concept_id</v>
      </c>
    </row>
    <row r="264" spans="1:14" hidden="1">
      <c r="A264" t="s">
        <v>16</v>
      </c>
      <c r="B264" t="s">
        <v>81</v>
      </c>
      <c r="C264" t="s">
        <v>553</v>
      </c>
      <c r="D264" t="s">
        <v>554</v>
      </c>
      <c r="E264" t="s">
        <v>83</v>
      </c>
      <c r="F264" t="s">
        <v>84</v>
      </c>
      <c r="H264" t="s">
        <v>84</v>
      </c>
      <c r="I264" t="s">
        <v>22</v>
      </c>
      <c r="M264" t="s">
        <v>85</v>
      </c>
      <c r="N264" t="str">
        <f t="shared" si="6"/>
        <v>language_concept_id</v>
      </c>
    </row>
    <row r="265" spans="1:14" hidden="1">
      <c r="A265" t="s">
        <v>16</v>
      </c>
      <c r="B265" t="s">
        <v>81</v>
      </c>
      <c r="C265" t="s">
        <v>555</v>
      </c>
      <c r="D265" t="s">
        <v>556</v>
      </c>
      <c r="E265" t="s">
        <v>83</v>
      </c>
      <c r="F265" t="s">
        <v>84</v>
      </c>
      <c r="H265" t="s">
        <v>84</v>
      </c>
      <c r="I265" t="s">
        <v>22</v>
      </c>
      <c r="M265" t="s">
        <v>85</v>
      </c>
      <c r="N265" t="str">
        <f t="shared" si="6"/>
        <v>language_concept_id</v>
      </c>
    </row>
    <row r="266" spans="1:14" hidden="1">
      <c r="A266" t="s">
        <v>16</v>
      </c>
      <c r="B266" t="s">
        <v>81</v>
      </c>
      <c r="C266" t="s">
        <v>557</v>
      </c>
      <c r="D266" t="s">
        <v>558</v>
      </c>
      <c r="E266" t="s">
        <v>83</v>
      </c>
      <c r="F266" t="s">
        <v>84</v>
      </c>
      <c r="H266" t="s">
        <v>84</v>
      </c>
      <c r="I266" t="s">
        <v>22</v>
      </c>
      <c r="M266" t="s">
        <v>85</v>
      </c>
      <c r="N266" t="str">
        <f t="shared" si="6"/>
        <v>language_concept_id</v>
      </c>
    </row>
    <row r="267" spans="1:14" hidden="1">
      <c r="A267" t="s">
        <v>16</v>
      </c>
      <c r="B267" t="s">
        <v>81</v>
      </c>
      <c r="C267" t="s">
        <v>559</v>
      </c>
      <c r="D267" t="s">
        <v>560</v>
      </c>
      <c r="E267" t="s">
        <v>83</v>
      </c>
      <c r="F267" t="s">
        <v>84</v>
      </c>
      <c r="H267" t="s">
        <v>84</v>
      </c>
      <c r="I267" t="s">
        <v>22</v>
      </c>
      <c r="M267" t="s">
        <v>85</v>
      </c>
      <c r="N267" t="str">
        <f t="shared" si="6"/>
        <v>language_concept_id</v>
      </c>
    </row>
    <row r="268" spans="1:14" hidden="1">
      <c r="A268" t="s">
        <v>16</v>
      </c>
      <c r="B268" t="s">
        <v>81</v>
      </c>
      <c r="C268" t="s">
        <v>561</v>
      </c>
      <c r="D268" t="s">
        <v>562</v>
      </c>
      <c r="E268" t="s">
        <v>83</v>
      </c>
      <c r="F268" t="s">
        <v>84</v>
      </c>
      <c r="H268" t="s">
        <v>84</v>
      </c>
      <c r="I268" t="s">
        <v>22</v>
      </c>
      <c r="M268" t="s">
        <v>85</v>
      </c>
      <c r="N268" t="str">
        <f t="shared" si="6"/>
        <v>language_concept_id</v>
      </c>
    </row>
    <row r="269" spans="1:14" hidden="1">
      <c r="A269" t="s">
        <v>16</v>
      </c>
      <c r="B269" t="s">
        <v>81</v>
      </c>
      <c r="C269" t="s">
        <v>563</v>
      </c>
      <c r="D269" t="s">
        <v>564</v>
      </c>
      <c r="E269" t="s">
        <v>83</v>
      </c>
      <c r="F269" t="s">
        <v>84</v>
      </c>
      <c r="H269" t="s">
        <v>84</v>
      </c>
      <c r="I269" t="s">
        <v>22</v>
      </c>
      <c r="M269" t="s">
        <v>85</v>
      </c>
      <c r="N269" t="str">
        <f t="shared" si="6"/>
        <v>language_concept_id</v>
      </c>
    </row>
    <row r="270" spans="1:14" hidden="1">
      <c r="A270" t="s">
        <v>16</v>
      </c>
      <c r="B270" t="s">
        <v>81</v>
      </c>
      <c r="C270" t="s">
        <v>565</v>
      </c>
      <c r="D270" t="s">
        <v>566</v>
      </c>
      <c r="E270" t="s">
        <v>83</v>
      </c>
      <c r="F270" t="s">
        <v>84</v>
      </c>
      <c r="H270" t="s">
        <v>84</v>
      </c>
      <c r="I270" t="s">
        <v>22</v>
      </c>
      <c r="M270" t="s">
        <v>85</v>
      </c>
      <c r="N270" t="str">
        <f t="shared" si="6"/>
        <v>language_concept_id</v>
      </c>
    </row>
    <row r="271" spans="1:14" hidden="1">
      <c r="A271" t="s">
        <v>16</v>
      </c>
      <c r="B271" t="s">
        <v>81</v>
      </c>
      <c r="C271" t="s">
        <v>567</v>
      </c>
      <c r="D271" t="s">
        <v>568</v>
      </c>
      <c r="E271" t="s">
        <v>83</v>
      </c>
      <c r="F271" t="s">
        <v>84</v>
      </c>
      <c r="H271" t="s">
        <v>84</v>
      </c>
      <c r="I271" t="s">
        <v>22</v>
      </c>
      <c r="M271" t="s">
        <v>85</v>
      </c>
      <c r="N271" t="str">
        <f t="shared" si="6"/>
        <v>language_concept_id</v>
      </c>
    </row>
    <row r="272" spans="1:14" hidden="1">
      <c r="A272" t="s">
        <v>16</v>
      </c>
      <c r="B272" t="s">
        <v>81</v>
      </c>
      <c r="C272" t="s">
        <v>569</v>
      </c>
      <c r="D272" t="s">
        <v>570</v>
      </c>
      <c r="E272" t="s">
        <v>83</v>
      </c>
      <c r="F272" t="s">
        <v>84</v>
      </c>
      <c r="H272" t="s">
        <v>84</v>
      </c>
      <c r="I272" t="s">
        <v>22</v>
      </c>
      <c r="M272" t="s">
        <v>85</v>
      </c>
      <c r="N272" t="str">
        <f t="shared" si="6"/>
        <v>language_concept_id</v>
      </c>
    </row>
    <row r="273" spans="1:14" hidden="1">
      <c r="A273" t="s">
        <v>16</v>
      </c>
      <c r="B273" t="s">
        <v>81</v>
      </c>
      <c r="C273" t="s">
        <v>571</v>
      </c>
      <c r="D273" t="s">
        <v>572</v>
      </c>
      <c r="E273" t="s">
        <v>83</v>
      </c>
      <c r="F273" t="s">
        <v>84</v>
      </c>
      <c r="H273" t="s">
        <v>84</v>
      </c>
      <c r="I273" t="s">
        <v>22</v>
      </c>
      <c r="M273" t="s">
        <v>85</v>
      </c>
      <c r="N273" t="str">
        <f t="shared" si="6"/>
        <v>language_concept_id</v>
      </c>
    </row>
    <row r="274" spans="1:14" hidden="1">
      <c r="A274" t="s">
        <v>16</v>
      </c>
      <c r="B274" t="s">
        <v>81</v>
      </c>
      <c r="C274" t="s">
        <v>573</v>
      </c>
      <c r="D274" t="s">
        <v>574</v>
      </c>
      <c r="E274" t="s">
        <v>83</v>
      </c>
      <c r="F274" t="s">
        <v>84</v>
      </c>
      <c r="H274" t="s">
        <v>84</v>
      </c>
      <c r="I274" t="s">
        <v>22</v>
      </c>
      <c r="M274" t="s">
        <v>85</v>
      </c>
      <c r="N274" t="str">
        <f t="shared" si="6"/>
        <v>language_concept_id</v>
      </c>
    </row>
    <row r="275" spans="1:14" hidden="1">
      <c r="A275" t="s">
        <v>16</v>
      </c>
      <c r="B275" t="s">
        <v>81</v>
      </c>
      <c r="C275" t="s">
        <v>575</v>
      </c>
      <c r="D275" t="s">
        <v>576</v>
      </c>
      <c r="E275" t="s">
        <v>83</v>
      </c>
      <c r="F275" t="s">
        <v>84</v>
      </c>
      <c r="H275" t="s">
        <v>84</v>
      </c>
      <c r="I275" t="s">
        <v>22</v>
      </c>
      <c r="M275" t="s">
        <v>85</v>
      </c>
      <c r="N275" t="str">
        <f t="shared" si="6"/>
        <v>language_concept_id</v>
      </c>
    </row>
    <row r="276" spans="1:14" hidden="1">
      <c r="A276" t="s">
        <v>16</v>
      </c>
      <c r="B276" t="s">
        <v>81</v>
      </c>
      <c r="C276" t="s">
        <v>577</v>
      </c>
      <c r="D276" t="s">
        <v>578</v>
      </c>
      <c r="E276" t="s">
        <v>83</v>
      </c>
      <c r="F276" t="s">
        <v>84</v>
      </c>
      <c r="H276" t="s">
        <v>84</v>
      </c>
      <c r="I276" t="s">
        <v>22</v>
      </c>
      <c r="M276" t="s">
        <v>85</v>
      </c>
      <c r="N276" t="str">
        <f t="shared" si="6"/>
        <v>language_concept_id</v>
      </c>
    </row>
    <row r="277" spans="1:14" hidden="1">
      <c r="A277" t="s">
        <v>16</v>
      </c>
      <c r="B277" t="s">
        <v>81</v>
      </c>
      <c r="C277" t="s">
        <v>579</v>
      </c>
      <c r="D277" t="s">
        <v>580</v>
      </c>
      <c r="E277" t="s">
        <v>83</v>
      </c>
      <c r="F277" t="s">
        <v>84</v>
      </c>
      <c r="H277" t="s">
        <v>84</v>
      </c>
      <c r="I277" t="s">
        <v>22</v>
      </c>
      <c r="M277" t="s">
        <v>85</v>
      </c>
      <c r="N277" t="str">
        <f t="shared" si="6"/>
        <v>language_concept_id</v>
      </c>
    </row>
    <row r="278" spans="1:14" hidden="1">
      <c r="A278" t="s">
        <v>16</v>
      </c>
      <c r="B278" t="s">
        <v>81</v>
      </c>
      <c r="C278" t="s">
        <v>581</v>
      </c>
      <c r="D278" t="s">
        <v>582</v>
      </c>
      <c r="E278" t="s">
        <v>83</v>
      </c>
      <c r="F278" t="s">
        <v>84</v>
      </c>
      <c r="H278" t="s">
        <v>84</v>
      </c>
      <c r="I278" t="s">
        <v>22</v>
      </c>
      <c r="M278" t="s">
        <v>85</v>
      </c>
      <c r="N278" t="str">
        <f t="shared" si="6"/>
        <v>language_concept_id</v>
      </c>
    </row>
    <row r="279" spans="1:14" hidden="1">
      <c r="A279" t="s">
        <v>16</v>
      </c>
      <c r="B279" t="s">
        <v>81</v>
      </c>
      <c r="C279" t="s">
        <v>583</v>
      </c>
      <c r="D279" t="s">
        <v>584</v>
      </c>
      <c r="E279" t="s">
        <v>83</v>
      </c>
      <c r="F279" t="s">
        <v>84</v>
      </c>
      <c r="H279" t="s">
        <v>84</v>
      </c>
      <c r="I279" t="s">
        <v>22</v>
      </c>
      <c r="M279" t="s">
        <v>85</v>
      </c>
      <c r="N279" t="str">
        <f t="shared" si="6"/>
        <v>language_concept_id</v>
      </c>
    </row>
    <row r="280" spans="1:14" hidden="1">
      <c r="A280" t="s">
        <v>16</v>
      </c>
      <c r="B280" t="s">
        <v>81</v>
      </c>
      <c r="C280" t="s">
        <v>585</v>
      </c>
      <c r="D280" t="s">
        <v>586</v>
      </c>
      <c r="E280" t="s">
        <v>83</v>
      </c>
      <c r="F280" t="s">
        <v>84</v>
      </c>
      <c r="H280" t="s">
        <v>84</v>
      </c>
      <c r="I280" t="s">
        <v>22</v>
      </c>
      <c r="M280" t="s">
        <v>85</v>
      </c>
      <c r="N280" t="str">
        <f t="shared" si="6"/>
        <v>language_concept_id</v>
      </c>
    </row>
    <row r="281" spans="1:14" hidden="1">
      <c r="A281" t="s">
        <v>16</v>
      </c>
      <c r="B281" t="s">
        <v>81</v>
      </c>
      <c r="C281" t="s">
        <v>587</v>
      </c>
      <c r="D281" t="s">
        <v>588</v>
      </c>
      <c r="E281" t="s">
        <v>83</v>
      </c>
      <c r="F281" t="s">
        <v>84</v>
      </c>
      <c r="H281" t="s">
        <v>84</v>
      </c>
      <c r="I281" t="s">
        <v>22</v>
      </c>
      <c r="M281" t="s">
        <v>85</v>
      </c>
      <c r="N281" t="str">
        <f t="shared" si="6"/>
        <v>language_concept_id</v>
      </c>
    </row>
    <row r="282" spans="1:14" hidden="1">
      <c r="A282" t="s">
        <v>16</v>
      </c>
      <c r="B282" t="s">
        <v>81</v>
      </c>
      <c r="C282" t="s">
        <v>589</v>
      </c>
      <c r="D282" t="s">
        <v>590</v>
      </c>
      <c r="E282" t="s">
        <v>83</v>
      </c>
      <c r="F282" t="s">
        <v>84</v>
      </c>
      <c r="H282" t="s">
        <v>84</v>
      </c>
      <c r="I282" t="s">
        <v>22</v>
      </c>
      <c r="M282" t="s">
        <v>85</v>
      </c>
      <c r="N282" t="str">
        <f t="shared" si="6"/>
        <v>language_concept_id</v>
      </c>
    </row>
    <row r="283" spans="1:14" hidden="1">
      <c r="A283" t="s">
        <v>16</v>
      </c>
      <c r="B283" t="s">
        <v>81</v>
      </c>
      <c r="C283" t="s">
        <v>591</v>
      </c>
      <c r="D283" t="s">
        <v>592</v>
      </c>
      <c r="E283" t="s">
        <v>83</v>
      </c>
      <c r="F283" t="s">
        <v>84</v>
      </c>
      <c r="H283" t="s">
        <v>84</v>
      </c>
      <c r="I283" t="s">
        <v>22</v>
      </c>
      <c r="M283" t="s">
        <v>85</v>
      </c>
      <c r="N283" t="str">
        <f t="shared" si="6"/>
        <v>language_concept_id</v>
      </c>
    </row>
    <row r="284" spans="1:14" hidden="1">
      <c r="A284" t="s">
        <v>16</v>
      </c>
      <c r="B284" t="s">
        <v>81</v>
      </c>
      <c r="C284" t="s">
        <v>593</v>
      </c>
      <c r="D284" t="s">
        <v>594</v>
      </c>
      <c r="E284" t="s">
        <v>83</v>
      </c>
      <c r="F284" t="s">
        <v>84</v>
      </c>
      <c r="H284" t="s">
        <v>84</v>
      </c>
      <c r="I284" t="s">
        <v>22</v>
      </c>
      <c r="M284" t="s">
        <v>85</v>
      </c>
      <c r="N284" t="str">
        <f t="shared" si="6"/>
        <v>language_concept_id</v>
      </c>
    </row>
    <row r="285" spans="1:14" hidden="1">
      <c r="A285" t="s">
        <v>16</v>
      </c>
      <c r="B285" t="s">
        <v>81</v>
      </c>
      <c r="C285" t="s">
        <v>595</v>
      </c>
      <c r="D285" t="s">
        <v>596</v>
      </c>
      <c r="E285" t="s">
        <v>83</v>
      </c>
      <c r="F285" t="s">
        <v>84</v>
      </c>
      <c r="H285" t="s">
        <v>84</v>
      </c>
      <c r="I285" t="s">
        <v>22</v>
      </c>
      <c r="M285" t="s">
        <v>85</v>
      </c>
      <c r="N285" t="str">
        <f t="shared" si="6"/>
        <v>language_concept_id</v>
      </c>
    </row>
    <row r="286" spans="1:14" hidden="1">
      <c r="A286" t="s">
        <v>16</v>
      </c>
      <c r="B286" t="s">
        <v>81</v>
      </c>
      <c r="C286" t="s">
        <v>597</v>
      </c>
      <c r="D286" t="s">
        <v>598</v>
      </c>
      <c r="E286" t="s">
        <v>83</v>
      </c>
      <c r="F286" t="s">
        <v>84</v>
      </c>
      <c r="H286" t="s">
        <v>84</v>
      </c>
      <c r="I286" t="s">
        <v>22</v>
      </c>
      <c r="M286" t="s">
        <v>85</v>
      </c>
      <c r="N286" t="str">
        <f t="shared" si="6"/>
        <v>language_concept_id</v>
      </c>
    </row>
    <row r="287" spans="1:14" hidden="1">
      <c r="A287" t="s">
        <v>16</v>
      </c>
      <c r="B287" t="s">
        <v>81</v>
      </c>
      <c r="C287" t="s">
        <v>599</v>
      </c>
      <c r="D287" t="s">
        <v>600</v>
      </c>
      <c r="E287" t="s">
        <v>83</v>
      </c>
      <c r="F287" t="s">
        <v>84</v>
      </c>
      <c r="H287" t="s">
        <v>84</v>
      </c>
      <c r="I287" t="s">
        <v>22</v>
      </c>
      <c r="M287" t="s">
        <v>85</v>
      </c>
      <c r="N287" t="str">
        <f t="shared" si="6"/>
        <v>language_concept_id</v>
      </c>
    </row>
    <row r="288" spans="1:14" hidden="1">
      <c r="A288" t="s">
        <v>16</v>
      </c>
      <c r="B288" t="s">
        <v>81</v>
      </c>
      <c r="C288" t="s">
        <v>601</v>
      </c>
      <c r="D288" t="s">
        <v>602</v>
      </c>
      <c r="E288" t="s">
        <v>83</v>
      </c>
      <c r="F288" t="s">
        <v>84</v>
      </c>
      <c r="H288" t="s">
        <v>84</v>
      </c>
      <c r="I288" t="s">
        <v>22</v>
      </c>
      <c r="M288" t="s">
        <v>85</v>
      </c>
      <c r="N288" t="str">
        <f t="shared" ref="N288:N351" si="7">_xlfn.CONCAT(H288, "_concept_id")</f>
        <v>language_concept_id</v>
      </c>
    </row>
    <row r="289" spans="1:14" hidden="1">
      <c r="A289" t="s">
        <v>16</v>
      </c>
      <c r="B289" t="s">
        <v>81</v>
      </c>
      <c r="C289" t="s">
        <v>603</v>
      </c>
      <c r="D289" t="s">
        <v>604</v>
      </c>
      <c r="E289" t="s">
        <v>83</v>
      </c>
      <c r="F289" t="s">
        <v>84</v>
      </c>
      <c r="H289" t="s">
        <v>84</v>
      </c>
      <c r="I289" t="s">
        <v>22</v>
      </c>
      <c r="M289" t="s">
        <v>85</v>
      </c>
      <c r="N289" t="str">
        <f t="shared" si="7"/>
        <v>language_concept_id</v>
      </c>
    </row>
    <row r="290" spans="1:14" hidden="1">
      <c r="A290" t="s">
        <v>16</v>
      </c>
      <c r="B290" t="s">
        <v>81</v>
      </c>
      <c r="C290" t="s">
        <v>605</v>
      </c>
      <c r="D290" t="s">
        <v>606</v>
      </c>
      <c r="E290" t="s">
        <v>83</v>
      </c>
      <c r="F290" t="s">
        <v>84</v>
      </c>
      <c r="H290" t="s">
        <v>84</v>
      </c>
      <c r="I290" t="s">
        <v>22</v>
      </c>
      <c r="M290" t="s">
        <v>85</v>
      </c>
      <c r="N290" t="str">
        <f t="shared" si="7"/>
        <v>language_concept_id</v>
      </c>
    </row>
    <row r="291" spans="1:14" hidden="1">
      <c r="A291" t="s">
        <v>16</v>
      </c>
      <c r="B291" t="s">
        <v>81</v>
      </c>
      <c r="C291" t="s">
        <v>607</v>
      </c>
      <c r="D291" t="s">
        <v>608</v>
      </c>
      <c r="E291" t="s">
        <v>83</v>
      </c>
      <c r="F291" t="s">
        <v>84</v>
      </c>
      <c r="H291" t="s">
        <v>84</v>
      </c>
      <c r="I291" t="s">
        <v>22</v>
      </c>
      <c r="M291" t="s">
        <v>85</v>
      </c>
      <c r="N291" t="str">
        <f t="shared" si="7"/>
        <v>language_concept_id</v>
      </c>
    </row>
    <row r="292" spans="1:14" hidden="1">
      <c r="A292" t="s">
        <v>16</v>
      </c>
      <c r="B292" t="s">
        <v>81</v>
      </c>
      <c r="C292" t="s">
        <v>609</v>
      </c>
      <c r="D292" t="s">
        <v>610</v>
      </c>
      <c r="E292" t="s">
        <v>83</v>
      </c>
      <c r="F292" t="s">
        <v>84</v>
      </c>
      <c r="H292" t="s">
        <v>84</v>
      </c>
      <c r="I292" t="s">
        <v>22</v>
      </c>
      <c r="M292" t="s">
        <v>85</v>
      </c>
      <c r="N292" t="str">
        <f t="shared" si="7"/>
        <v>language_concept_id</v>
      </c>
    </row>
    <row r="293" spans="1:14" hidden="1">
      <c r="A293" t="s">
        <v>16</v>
      </c>
      <c r="B293" t="s">
        <v>81</v>
      </c>
      <c r="C293" t="s">
        <v>611</v>
      </c>
      <c r="D293" t="s">
        <v>612</v>
      </c>
      <c r="E293" t="s">
        <v>83</v>
      </c>
      <c r="F293" t="s">
        <v>84</v>
      </c>
      <c r="H293" t="s">
        <v>84</v>
      </c>
      <c r="I293" t="s">
        <v>22</v>
      </c>
      <c r="M293" t="s">
        <v>85</v>
      </c>
      <c r="N293" t="str">
        <f t="shared" si="7"/>
        <v>language_concept_id</v>
      </c>
    </row>
    <row r="294" spans="1:14" hidden="1">
      <c r="A294" t="s">
        <v>16</v>
      </c>
      <c r="B294" t="s">
        <v>81</v>
      </c>
      <c r="C294" t="s">
        <v>613</v>
      </c>
      <c r="D294" t="s">
        <v>614</v>
      </c>
      <c r="E294" t="s">
        <v>83</v>
      </c>
      <c r="F294" t="s">
        <v>84</v>
      </c>
      <c r="H294" t="s">
        <v>84</v>
      </c>
      <c r="I294" t="s">
        <v>22</v>
      </c>
      <c r="M294" t="s">
        <v>85</v>
      </c>
      <c r="N294" t="str">
        <f t="shared" si="7"/>
        <v>language_concept_id</v>
      </c>
    </row>
    <row r="295" spans="1:14" hidden="1">
      <c r="A295" t="s">
        <v>16</v>
      </c>
      <c r="B295" t="s">
        <v>81</v>
      </c>
      <c r="C295" t="s">
        <v>615</v>
      </c>
      <c r="D295" t="s">
        <v>616</v>
      </c>
      <c r="E295" t="s">
        <v>83</v>
      </c>
      <c r="F295" t="s">
        <v>84</v>
      </c>
      <c r="H295" t="s">
        <v>84</v>
      </c>
      <c r="I295" t="s">
        <v>22</v>
      </c>
      <c r="M295" t="s">
        <v>85</v>
      </c>
      <c r="N295" t="str">
        <f t="shared" si="7"/>
        <v>language_concept_id</v>
      </c>
    </row>
    <row r="296" spans="1:14" hidden="1">
      <c r="A296" t="s">
        <v>16</v>
      </c>
      <c r="B296" t="s">
        <v>81</v>
      </c>
      <c r="C296" t="s">
        <v>617</v>
      </c>
      <c r="D296" t="s">
        <v>618</v>
      </c>
      <c r="E296" t="s">
        <v>83</v>
      </c>
      <c r="F296" t="s">
        <v>84</v>
      </c>
      <c r="H296" t="s">
        <v>84</v>
      </c>
      <c r="I296" t="s">
        <v>22</v>
      </c>
      <c r="M296" t="s">
        <v>85</v>
      </c>
      <c r="N296" t="str">
        <f t="shared" si="7"/>
        <v>language_concept_id</v>
      </c>
    </row>
    <row r="297" spans="1:14" hidden="1">
      <c r="A297" t="s">
        <v>16</v>
      </c>
      <c r="B297" t="s">
        <v>81</v>
      </c>
      <c r="C297" t="s">
        <v>619</v>
      </c>
      <c r="D297" t="s">
        <v>620</v>
      </c>
      <c r="E297" t="s">
        <v>83</v>
      </c>
      <c r="F297" t="s">
        <v>84</v>
      </c>
      <c r="H297" t="s">
        <v>84</v>
      </c>
      <c r="I297" t="s">
        <v>22</v>
      </c>
      <c r="M297" t="s">
        <v>85</v>
      </c>
      <c r="N297" t="str">
        <f t="shared" si="7"/>
        <v>language_concept_id</v>
      </c>
    </row>
    <row r="298" spans="1:14" hidden="1">
      <c r="A298" t="s">
        <v>16</v>
      </c>
      <c r="B298" t="s">
        <v>81</v>
      </c>
      <c r="C298" t="s">
        <v>621</v>
      </c>
      <c r="D298" t="s">
        <v>622</v>
      </c>
      <c r="E298" t="s">
        <v>83</v>
      </c>
      <c r="F298" t="s">
        <v>84</v>
      </c>
      <c r="H298" t="s">
        <v>84</v>
      </c>
      <c r="I298" t="s">
        <v>22</v>
      </c>
      <c r="M298" t="s">
        <v>85</v>
      </c>
      <c r="N298" t="str">
        <f t="shared" si="7"/>
        <v>language_concept_id</v>
      </c>
    </row>
    <row r="299" spans="1:14" hidden="1">
      <c r="A299" t="s">
        <v>16</v>
      </c>
      <c r="B299" t="s">
        <v>81</v>
      </c>
      <c r="C299" t="s">
        <v>623</v>
      </c>
      <c r="D299" t="s">
        <v>624</v>
      </c>
      <c r="E299" t="s">
        <v>83</v>
      </c>
      <c r="F299" t="s">
        <v>84</v>
      </c>
      <c r="H299" t="s">
        <v>84</v>
      </c>
      <c r="I299" t="s">
        <v>22</v>
      </c>
      <c r="M299" t="s">
        <v>85</v>
      </c>
      <c r="N299" t="str">
        <f t="shared" si="7"/>
        <v>language_concept_id</v>
      </c>
    </row>
    <row r="300" spans="1:14" hidden="1">
      <c r="A300" t="s">
        <v>16</v>
      </c>
      <c r="B300" t="s">
        <v>81</v>
      </c>
      <c r="C300" t="s">
        <v>625</v>
      </c>
      <c r="D300" t="s">
        <v>626</v>
      </c>
      <c r="E300" t="s">
        <v>83</v>
      </c>
      <c r="F300" t="s">
        <v>84</v>
      </c>
      <c r="H300" t="s">
        <v>84</v>
      </c>
      <c r="I300" t="s">
        <v>22</v>
      </c>
      <c r="M300" t="s">
        <v>85</v>
      </c>
      <c r="N300" t="str">
        <f t="shared" si="7"/>
        <v>language_concept_id</v>
      </c>
    </row>
    <row r="301" spans="1:14" hidden="1">
      <c r="A301" t="s">
        <v>16</v>
      </c>
      <c r="B301" t="s">
        <v>81</v>
      </c>
      <c r="C301" t="s">
        <v>627</v>
      </c>
      <c r="D301" t="s">
        <v>628</v>
      </c>
      <c r="E301" t="s">
        <v>83</v>
      </c>
      <c r="F301" t="s">
        <v>84</v>
      </c>
      <c r="H301" t="s">
        <v>84</v>
      </c>
      <c r="I301" t="s">
        <v>22</v>
      </c>
      <c r="M301" t="s">
        <v>85</v>
      </c>
      <c r="N301" t="str">
        <f t="shared" si="7"/>
        <v>language_concept_id</v>
      </c>
    </row>
    <row r="302" spans="1:14" hidden="1">
      <c r="A302" t="s">
        <v>16</v>
      </c>
      <c r="B302" t="s">
        <v>81</v>
      </c>
      <c r="C302" t="s">
        <v>629</v>
      </c>
      <c r="D302" t="s">
        <v>630</v>
      </c>
      <c r="E302" t="s">
        <v>83</v>
      </c>
      <c r="F302" t="s">
        <v>84</v>
      </c>
      <c r="H302" t="s">
        <v>84</v>
      </c>
      <c r="I302" t="s">
        <v>22</v>
      </c>
      <c r="M302" t="s">
        <v>85</v>
      </c>
      <c r="N302" t="str">
        <f t="shared" si="7"/>
        <v>language_concept_id</v>
      </c>
    </row>
    <row r="303" spans="1:14" hidden="1">
      <c r="A303" t="s">
        <v>16</v>
      </c>
      <c r="B303" t="s">
        <v>81</v>
      </c>
      <c r="C303" t="s">
        <v>631</v>
      </c>
      <c r="D303" t="s">
        <v>632</v>
      </c>
      <c r="E303" t="s">
        <v>83</v>
      </c>
      <c r="F303" t="s">
        <v>84</v>
      </c>
      <c r="H303" t="s">
        <v>84</v>
      </c>
      <c r="I303" t="s">
        <v>22</v>
      </c>
      <c r="M303" t="s">
        <v>85</v>
      </c>
      <c r="N303" t="str">
        <f t="shared" si="7"/>
        <v>language_concept_id</v>
      </c>
    </row>
    <row r="304" spans="1:14" hidden="1">
      <c r="A304" t="s">
        <v>16</v>
      </c>
      <c r="B304" t="s">
        <v>81</v>
      </c>
      <c r="C304" t="s">
        <v>633</v>
      </c>
      <c r="D304" t="s">
        <v>634</v>
      </c>
      <c r="E304" t="s">
        <v>83</v>
      </c>
      <c r="F304" t="s">
        <v>84</v>
      </c>
      <c r="H304" t="s">
        <v>84</v>
      </c>
      <c r="I304" t="s">
        <v>22</v>
      </c>
      <c r="M304" t="s">
        <v>85</v>
      </c>
      <c r="N304" t="str">
        <f t="shared" si="7"/>
        <v>language_concept_id</v>
      </c>
    </row>
    <row r="305" spans="1:14" hidden="1">
      <c r="A305" t="s">
        <v>16</v>
      </c>
      <c r="B305" t="s">
        <v>81</v>
      </c>
      <c r="C305" t="s">
        <v>635</v>
      </c>
      <c r="D305" t="s">
        <v>636</v>
      </c>
      <c r="E305" t="s">
        <v>83</v>
      </c>
      <c r="F305" t="s">
        <v>84</v>
      </c>
      <c r="H305" t="s">
        <v>84</v>
      </c>
      <c r="I305" t="s">
        <v>22</v>
      </c>
      <c r="M305" t="s">
        <v>85</v>
      </c>
      <c r="N305" t="str">
        <f t="shared" si="7"/>
        <v>language_concept_id</v>
      </c>
    </row>
    <row r="306" spans="1:14" hidden="1">
      <c r="A306" t="s">
        <v>16</v>
      </c>
      <c r="B306" t="s">
        <v>81</v>
      </c>
      <c r="C306" t="s">
        <v>637</v>
      </c>
      <c r="D306" t="s">
        <v>638</v>
      </c>
      <c r="E306" t="s">
        <v>83</v>
      </c>
      <c r="F306" t="s">
        <v>84</v>
      </c>
      <c r="H306" t="s">
        <v>84</v>
      </c>
      <c r="I306" t="s">
        <v>22</v>
      </c>
      <c r="M306" t="s">
        <v>85</v>
      </c>
      <c r="N306" t="str">
        <f t="shared" si="7"/>
        <v>language_concept_id</v>
      </c>
    </row>
    <row r="307" spans="1:14" hidden="1">
      <c r="A307" t="s">
        <v>16</v>
      </c>
      <c r="B307" t="s">
        <v>81</v>
      </c>
      <c r="C307" t="s">
        <v>639</v>
      </c>
      <c r="D307" t="s">
        <v>640</v>
      </c>
      <c r="E307" t="s">
        <v>83</v>
      </c>
      <c r="F307" t="s">
        <v>84</v>
      </c>
      <c r="H307" t="s">
        <v>84</v>
      </c>
      <c r="I307" t="s">
        <v>22</v>
      </c>
      <c r="M307" t="s">
        <v>85</v>
      </c>
      <c r="N307" t="str">
        <f t="shared" si="7"/>
        <v>language_concept_id</v>
      </c>
    </row>
    <row r="308" spans="1:14" hidden="1">
      <c r="A308" t="s">
        <v>16</v>
      </c>
      <c r="B308" t="s">
        <v>81</v>
      </c>
      <c r="C308" t="s">
        <v>641</v>
      </c>
      <c r="D308" t="s">
        <v>642</v>
      </c>
      <c r="E308" t="s">
        <v>83</v>
      </c>
      <c r="F308" t="s">
        <v>84</v>
      </c>
      <c r="H308" t="s">
        <v>84</v>
      </c>
      <c r="I308" t="s">
        <v>22</v>
      </c>
      <c r="M308" t="s">
        <v>85</v>
      </c>
      <c r="N308" t="str">
        <f t="shared" si="7"/>
        <v>language_concept_id</v>
      </c>
    </row>
    <row r="309" spans="1:14" hidden="1">
      <c r="A309" t="s">
        <v>16</v>
      </c>
      <c r="B309" t="s">
        <v>81</v>
      </c>
      <c r="C309" t="s">
        <v>643</v>
      </c>
      <c r="D309" t="s">
        <v>644</v>
      </c>
      <c r="E309" t="s">
        <v>83</v>
      </c>
      <c r="F309" t="s">
        <v>84</v>
      </c>
      <c r="H309" t="s">
        <v>84</v>
      </c>
      <c r="I309" t="s">
        <v>22</v>
      </c>
      <c r="M309" t="s">
        <v>85</v>
      </c>
      <c r="N309" t="str">
        <f t="shared" si="7"/>
        <v>language_concept_id</v>
      </c>
    </row>
    <row r="310" spans="1:14" hidden="1">
      <c r="A310" t="s">
        <v>16</v>
      </c>
      <c r="B310" t="s">
        <v>81</v>
      </c>
      <c r="C310" t="s">
        <v>645</v>
      </c>
      <c r="D310" t="s">
        <v>646</v>
      </c>
      <c r="E310" t="s">
        <v>83</v>
      </c>
      <c r="F310" t="s">
        <v>84</v>
      </c>
      <c r="H310" t="s">
        <v>84</v>
      </c>
      <c r="I310" t="s">
        <v>22</v>
      </c>
      <c r="M310" t="s">
        <v>85</v>
      </c>
      <c r="N310" t="str">
        <f t="shared" si="7"/>
        <v>language_concept_id</v>
      </c>
    </row>
    <row r="311" spans="1:14" hidden="1">
      <c r="A311" t="s">
        <v>16</v>
      </c>
      <c r="B311" t="s">
        <v>81</v>
      </c>
      <c r="C311" t="s">
        <v>647</v>
      </c>
      <c r="D311" t="s">
        <v>648</v>
      </c>
      <c r="E311" t="s">
        <v>83</v>
      </c>
      <c r="F311" t="s">
        <v>84</v>
      </c>
      <c r="H311" t="s">
        <v>84</v>
      </c>
      <c r="I311" t="s">
        <v>22</v>
      </c>
      <c r="M311" t="s">
        <v>85</v>
      </c>
      <c r="N311" t="str">
        <f t="shared" si="7"/>
        <v>language_concept_id</v>
      </c>
    </row>
    <row r="312" spans="1:14" hidden="1">
      <c r="A312" t="s">
        <v>16</v>
      </c>
      <c r="B312" t="s">
        <v>81</v>
      </c>
      <c r="C312" t="s">
        <v>649</v>
      </c>
      <c r="D312" t="s">
        <v>650</v>
      </c>
      <c r="E312" t="s">
        <v>83</v>
      </c>
      <c r="F312" t="s">
        <v>84</v>
      </c>
      <c r="H312" t="s">
        <v>84</v>
      </c>
      <c r="I312" t="s">
        <v>22</v>
      </c>
      <c r="M312" t="s">
        <v>85</v>
      </c>
      <c r="N312" t="str">
        <f t="shared" si="7"/>
        <v>language_concept_id</v>
      </c>
    </row>
    <row r="313" spans="1:14" hidden="1">
      <c r="A313" t="s">
        <v>16</v>
      </c>
      <c r="B313" t="s">
        <v>81</v>
      </c>
      <c r="C313" t="s">
        <v>651</v>
      </c>
      <c r="D313" t="s">
        <v>652</v>
      </c>
      <c r="E313" t="s">
        <v>83</v>
      </c>
      <c r="F313" t="s">
        <v>84</v>
      </c>
      <c r="H313" t="s">
        <v>84</v>
      </c>
      <c r="I313" t="s">
        <v>22</v>
      </c>
      <c r="M313" t="s">
        <v>85</v>
      </c>
      <c r="N313" t="str">
        <f t="shared" si="7"/>
        <v>language_concept_id</v>
      </c>
    </row>
    <row r="314" spans="1:14" hidden="1">
      <c r="A314" t="s">
        <v>16</v>
      </c>
      <c r="B314" t="s">
        <v>81</v>
      </c>
      <c r="C314" t="s">
        <v>653</v>
      </c>
      <c r="D314" t="s">
        <v>654</v>
      </c>
      <c r="E314" t="s">
        <v>83</v>
      </c>
      <c r="F314" t="s">
        <v>84</v>
      </c>
      <c r="H314" t="s">
        <v>84</v>
      </c>
      <c r="I314" t="s">
        <v>22</v>
      </c>
      <c r="M314" t="s">
        <v>85</v>
      </c>
      <c r="N314" t="str">
        <f t="shared" si="7"/>
        <v>language_concept_id</v>
      </c>
    </row>
    <row r="315" spans="1:14" hidden="1">
      <c r="A315" t="s">
        <v>16</v>
      </c>
      <c r="B315" t="s">
        <v>81</v>
      </c>
      <c r="C315" t="s">
        <v>655</v>
      </c>
      <c r="D315" t="s">
        <v>656</v>
      </c>
      <c r="E315" t="s">
        <v>83</v>
      </c>
      <c r="F315" t="s">
        <v>84</v>
      </c>
      <c r="H315" t="s">
        <v>84</v>
      </c>
      <c r="I315" t="s">
        <v>22</v>
      </c>
      <c r="M315" t="s">
        <v>85</v>
      </c>
      <c r="N315" t="str">
        <f t="shared" si="7"/>
        <v>language_concept_id</v>
      </c>
    </row>
    <row r="316" spans="1:14" hidden="1">
      <c r="A316" t="s">
        <v>16</v>
      </c>
      <c r="B316" t="s">
        <v>81</v>
      </c>
      <c r="C316" t="s">
        <v>657</v>
      </c>
      <c r="D316" t="s">
        <v>658</v>
      </c>
      <c r="E316" t="s">
        <v>83</v>
      </c>
      <c r="F316" t="s">
        <v>84</v>
      </c>
      <c r="H316" t="s">
        <v>84</v>
      </c>
      <c r="I316" t="s">
        <v>22</v>
      </c>
      <c r="M316" t="s">
        <v>85</v>
      </c>
      <c r="N316" t="str">
        <f t="shared" si="7"/>
        <v>language_concept_id</v>
      </c>
    </row>
    <row r="317" spans="1:14" hidden="1">
      <c r="A317" t="s">
        <v>16</v>
      </c>
      <c r="B317" t="s">
        <v>81</v>
      </c>
      <c r="C317" t="s">
        <v>659</v>
      </c>
      <c r="D317" t="s">
        <v>660</v>
      </c>
      <c r="E317" t="s">
        <v>83</v>
      </c>
      <c r="F317" t="s">
        <v>84</v>
      </c>
      <c r="H317" t="s">
        <v>84</v>
      </c>
      <c r="I317" t="s">
        <v>22</v>
      </c>
      <c r="M317" t="s">
        <v>85</v>
      </c>
      <c r="N317" t="str">
        <f t="shared" si="7"/>
        <v>language_concept_id</v>
      </c>
    </row>
    <row r="318" spans="1:14" hidden="1">
      <c r="A318" t="s">
        <v>16</v>
      </c>
      <c r="B318" t="s">
        <v>81</v>
      </c>
      <c r="C318" t="s">
        <v>661</v>
      </c>
      <c r="D318" t="s">
        <v>662</v>
      </c>
      <c r="E318" t="s">
        <v>83</v>
      </c>
      <c r="F318" t="s">
        <v>84</v>
      </c>
      <c r="H318" t="s">
        <v>84</v>
      </c>
      <c r="I318" t="s">
        <v>22</v>
      </c>
      <c r="M318" t="s">
        <v>85</v>
      </c>
      <c r="N318" t="str">
        <f t="shared" si="7"/>
        <v>language_concept_id</v>
      </c>
    </row>
    <row r="319" spans="1:14" hidden="1">
      <c r="A319" t="s">
        <v>16</v>
      </c>
      <c r="B319" t="s">
        <v>81</v>
      </c>
      <c r="C319" t="s">
        <v>663</v>
      </c>
      <c r="D319" t="s">
        <v>664</v>
      </c>
      <c r="E319" t="s">
        <v>83</v>
      </c>
      <c r="F319" t="s">
        <v>84</v>
      </c>
      <c r="H319" t="s">
        <v>84</v>
      </c>
      <c r="I319" t="s">
        <v>22</v>
      </c>
      <c r="M319" t="s">
        <v>85</v>
      </c>
      <c r="N319" t="str">
        <f t="shared" si="7"/>
        <v>language_concept_id</v>
      </c>
    </row>
    <row r="320" spans="1:14" hidden="1">
      <c r="A320" t="s">
        <v>16</v>
      </c>
      <c r="B320" t="s">
        <v>81</v>
      </c>
      <c r="C320" t="s">
        <v>665</v>
      </c>
      <c r="D320" t="s">
        <v>666</v>
      </c>
      <c r="E320" t="s">
        <v>83</v>
      </c>
      <c r="F320" t="s">
        <v>84</v>
      </c>
      <c r="H320" t="s">
        <v>84</v>
      </c>
      <c r="I320" t="s">
        <v>22</v>
      </c>
      <c r="M320" t="s">
        <v>85</v>
      </c>
      <c r="N320" t="str">
        <f t="shared" si="7"/>
        <v>language_concept_id</v>
      </c>
    </row>
    <row r="321" spans="1:14" hidden="1">
      <c r="A321" t="s">
        <v>16</v>
      </c>
      <c r="B321" t="s">
        <v>81</v>
      </c>
      <c r="C321" t="s">
        <v>667</v>
      </c>
      <c r="D321" t="s">
        <v>668</v>
      </c>
      <c r="E321" t="s">
        <v>83</v>
      </c>
      <c r="F321" t="s">
        <v>84</v>
      </c>
      <c r="H321" t="s">
        <v>84</v>
      </c>
      <c r="I321" t="s">
        <v>22</v>
      </c>
      <c r="M321" t="s">
        <v>85</v>
      </c>
      <c r="N321" t="str">
        <f t="shared" si="7"/>
        <v>language_concept_id</v>
      </c>
    </row>
    <row r="322" spans="1:14" hidden="1">
      <c r="A322" t="s">
        <v>16</v>
      </c>
      <c r="B322" t="s">
        <v>81</v>
      </c>
      <c r="C322" t="s">
        <v>669</v>
      </c>
      <c r="D322" t="s">
        <v>670</v>
      </c>
      <c r="E322" t="s">
        <v>83</v>
      </c>
      <c r="F322" t="s">
        <v>84</v>
      </c>
      <c r="H322" t="s">
        <v>84</v>
      </c>
      <c r="I322" t="s">
        <v>22</v>
      </c>
      <c r="M322" t="s">
        <v>85</v>
      </c>
      <c r="N322" t="str">
        <f t="shared" si="7"/>
        <v>language_concept_id</v>
      </c>
    </row>
    <row r="323" spans="1:14" hidden="1">
      <c r="A323" t="s">
        <v>16</v>
      </c>
      <c r="B323" t="s">
        <v>81</v>
      </c>
      <c r="C323" t="s">
        <v>671</v>
      </c>
      <c r="D323" t="s">
        <v>672</v>
      </c>
      <c r="E323" t="s">
        <v>83</v>
      </c>
      <c r="F323" t="s">
        <v>84</v>
      </c>
      <c r="H323" t="s">
        <v>84</v>
      </c>
      <c r="I323" t="s">
        <v>22</v>
      </c>
      <c r="M323" t="s">
        <v>85</v>
      </c>
      <c r="N323" t="str">
        <f t="shared" si="7"/>
        <v>language_concept_id</v>
      </c>
    </row>
    <row r="324" spans="1:14" hidden="1">
      <c r="A324" t="s">
        <v>16</v>
      </c>
      <c r="B324" t="s">
        <v>81</v>
      </c>
      <c r="C324" t="s">
        <v>673</v>
      </c>
      <c r="D324" t="s">
        <v>674</v>
      </c>
      <c r="E324" t="s">
        <v>83</v>
      </c>
      <c r="F324" t="s">
        <v>84</v>
      </c>
      <c r="H324" t="s">
        <v>84</v>
      </c>
      <c r="I324" t="s">
        <v>22</v>
      </c>
      <c r="M324" t="s">
        <v>85</v>
      </c>
      <c r="N324" t="str">
        <f t="shared" si="7"/>
        <v>language_concept_id</v>
      </c>
    </row>
    <row r="325" spans="1:14" hidden="1">
      <c r="A325" t="s">
        <v>16</v>
      </c>
      <c r="B325" t="s">
        <v>81</v>
      </c>
      <c r="C325" t="s">
        <v>675</v>
      </c>
      <c r="D325" t="s">
        <v>676</v>
      </c>
      <c r="E325" t="s">
        <v>83</v>
      </c>
      <c r="F325" t="s">
        <v>84</v>
      </c>
      <c r="H325" t="s">
        <v>84</v>
      </c>
      <c r="I325" t="s">
        <v>22</v>
      </c>
      <c r="M325" t="s">
        <v>85</v>
      </c>
      <c r="N325" t="str">
        <f t="shared" si="7"/>
        <v>language_concept_id</v>
      </c>
    </row>
    <row r="326" spans="1:14" hidden="1">
      <c r="A326" t="s">
        <v>16</v>
      </c>
      <c r="B326" t="s">
        <v>81</v>
      </c>
      <c r="C326" t="s">
        <v>677</v>
      </c>
      <c r="D326" t="s">
        <v>678</v>
      </c>
      <c r="E326" t="s">
        <v>83</v>
      </c>
      <c r="F326" t="s">
        <v>84</v>
      </c>
      <c r="H326" t="s">
        <v>84</v>
      </c>
      <c r="I326" t="s">
        <v>22</v>
      </c>
      <c r="M326" t="s">
        <v>85</v>
      </c>
      <c r="N326" t="str">
        <f t="shared" si="7"/>
        <v>language_concept_id</v>
      </c>
    </row>
    <row r="327" spans="1:14" hidden="1">
      <c r="A327" t="s">
        <v>16</v>
      </c>
      <c r="B327" t="s">
        <v>81</v>
      </c>
      <c r="C327" t="s">
        <v>679</v>
      </c>
      <c r="D327" t="s">
        <v>680</v>
      </c>
      <c r="E327" t="s">
        <v>83</v>
      </c>
      <c r="F327" t="s">
        <v>84</v>
      </c>
      <c r="H327" t="s">
        <v>84</v>
      </c>
      <c r="I327" t="s">
        <v>22</v>
      </c>
      <c r="M327" t="s">
        <v>85</v>
      </c>
      <c r="N327" t="str">
        <f t="shared" si="7"/>
        <v>language_concept_id</v>
      </c>
    </row>
    <row r="328" spans="1:14" hidden="1">
      <c r="A328" t="s">
        <v>16</v>
      </c>
      <c r="B328" t="s">
        <v>81</v>
      </c>
      <c r="C328" t="s">
        <v>681</v>
      </c>
      <c r="D328" t="s">
        <v>682</v>
      </c>
      <c r="E328" t="s">
        <v>83</v>
      </c>
      <c r="F328" t="s">
        <v>84</v>
      </c>
      <c r="H328" t="s">
        <v>84</v>
      </c>
      <c r="I328" t="s">
        <v>22</v>
      </c>
      <c r="M328" t="s">
        <v>85</v>
      </c>
      <c r="N328" t="str">
        <f t="shared" si="7"/>
        <v>language_concept_id</v>
      </c>
    </row>
    <row r="329" spans="1:14" hidden="1">
      <c r="A329" t="s">
        <v>16</v>
      </c>
      <c r="B329" t="s">
        <v>81</v>
      </c>
      <c r="C329" t="s">
        <v>683</v>
      </c>
      <c r="D329" t="s">
        <v>684</v>
      </c>
      <c r="E329" t="s">
        <v>83</v>
      </c>
      <c r="F329" t="s">
        <v>84</v>
      </c>
      <c r="H329" t="s">
        <v>84</v>
      </c>
      <c r="I329" t="s">
        <v>22</v>
      </c>
      <c r="M329" t="s">
        <v>85</v>
      </c>
      <c r="N329" t="str">
        <f t="shared" si="7"/>
        <v>language_concept_id</v>
      </c>
    </row>
    <row r="330" spans="1:14" hidden="1">
      <c r="A330" t="s">
        <v>16</v>
      </c>
      <c r="B330" t="s">
        <v>81</v>
      </c>
      <c r="C330" t="s">
        <v>685</v>
      </c>
      <c r="D330" t="s">
        <v>686</v>
      </c>
      <c r="E330" t="s">
        <v>83</v>
      </c>
      <c r="F330" t="s">
        <v>84</v>
      </c>
      <c r="H330" t="s">
        <v>84</v>
      </c>
      <c r="I330" t="s">
        <v>22</v>
      </c>
      <c r="M330" t="s">
        <v>85</v>
      </c>
      <c r="N330" t="str">
        <f t="shared" si="7"/>
        <v>language_concept_id</v>
      </c>
    </row>
    <row r="331" spans="1:14" hidden="1">
      <c r="A331" t="s">
        <v>16</v>
      </c>
      <c r="B331" t="s">
        <v>81</v>
      </c>
      <c r="C331" t="s">
        <v>687</v>
      </c>
      <c r="D331" t="s">
        <v>688</v>
      </c>
      <c r="E331" t="s">
        <v>83</v>
      </c>
      <c r="F331" t="s">
        <v>84</v>
      </c>
      <c r="H331" t="s">
        <v>84</v>
      </c>
      <c r="I331" t="s">
        <v>22</v>
      </c>
      <c r="M331" t="s">
        <v>85</v>
      </c>
      <c r="N331" t="str">
        <f t="shared" si="7"/>
        <v>language_concept_id</v>
      </c>
    </row>
    <row r="332" spans="1:14" hidden="1">
      <c r="A332" t="s">
        <v>16</v>
      </c>
      <c r="B332" t="s">
        <v>81</v>
      </c>
      <c r="C332" t="s">
        <v>689</v>
      </c>
      <c r="D332" t="s">
        <v>690</v>
      </c>
      <c r="E332" t="s">
        <v>83</v>
      </c>
      <c r="F332" t="s">
        <v>84</v>
      </c>
      <c r="H332" t="s">
        <v>84</v>
      </c>
      <c r="I332" t="s">
        <v>22</v>
      </c>
      <c r="M332" t="s">
        <v>85</v>
      </c>
      <c r="N332" t="str">
        <f t="shared" si="7"/>
        <v>language_concept_id</v>
      </c>
    </row>
    <row r="333" spans="1:14" hidden="1">
      <c r="A333" t="s">
        <v>16</v>
      </c>
      <c r="B333" t="s">
        <v>81</v>
      </c>
      <c r="C333" t="s">
        <v>691</v>
      </c>
      <c r="D333" t="s">
        <v>692</v>
      </c>
      <c r="E333" t="s">
        <v>83</v>
      </c>
      <c r="F333" t="s">
        <v>84</v>
      </c>
      <c r="H333" t="s">
        <v>84</v>
      </c>
      <c r="I333" t="s">
        <v>22</v>
      </c>
      <c r="M333" t="s">
        <v>85</v>
      </c>
      <c r="N333" t="str">
        <f t="shared" si="7"/>
        <v>language_concept_id</v>
      </c>
    </row>
    <row r="334" spans="1:14" hidden="1">
      <c r="A334" t="s">
        <v>16</v>
      </c>
      <c r="B334" t="s">
        <v>81</v>
      </c>
      <c r="C334" t="s">
        <v>693</v>
      </c>
      <c r="D334" t="s">
        <v>694</v>
      </c>
      <c r="E334" t="s">
        <v>83</v>
      </c>
      <c r="F334" t="s">
        <v>84</v>
      </c>
      <c r="H334" t="s">
        <v>84</v>
      </c>
      <c r="I334" t="s">
        <v>22</v>
      </c>
      <c r="M334" t="s">
        <v>85</v>
      </c>
      <c r="N334" t="str">
        <f t="shared" si="7"/>
        <v>language_concept_id</v>
      </c>
    </row>
    <row r="335" spans="1:14" hidden="1">
      <c r="A335" t="s">
        <v>16</v>
      </c>
      <c r="B335" t="s">
        <v>81</v>
      </c>
      <c r="C335" t="s">
        <v>695</v>
      </c>
      <c r="D335" t="s">
        <v>696</v>
      </c>
      <c r="E335" t="s">
        <v>83</v>
      </c>
      <c r="F335" t="s">
        <v>84</v>
      </c>
      <c r="H335" t="s">
        <v>84</v>
      </c>
      <c r="I335" t="s">
        <v>22</v>
      </c>
      <c r="M335" t="s">
        <v>85</v>
      </c>
      <c r="N335" t="str">
        <f t="shared" si="7"/>
        <v>language_concept_id</v>
      </c>
    </row>
    <row r="336" spans="1:14" hidden="1">
      <c r="A336" t="s">
        <v>16</v>
      </c>
      <c r="B336" t="s">
        <v>81</v>
      </c>
      <c r="C336" t="s">
        <v>697</v>
      </c>
      <c r="D336" t="s">
        <v>698</v>
      </c>
      <c r="E336" t="s">
        <v>83</v>
      </c>
      <c r="F336" t="s">
        <v>84</v>
      </c>
      <c r="H336" t="s">
        <v>84</v>
      </c>
      <c r="I336" t="s">
        <v>22</v>
      </c>
      <c r="M336" t="s">
        <v>85</v>
      </c>
      <c r="N336" t="str">
        <f t="shared" si="7"/>
        <v>language_concept_id</v>
      </c>
    </row>
    <row r="337" spans="1:14" hidden="1">
      <c r="A337" t="s">
        <v>16</v>
      </c>
      <c r="B337" t="s">
        <v>81</v>
      </c>
      <c r="C337" t="s">
        <v>699</v>
      </c>
      <c r="D337" t="s">
        <v>700</v>
      </c>
      <c r="E337" t="s">
        <v>83</v>
      </c>
      <c r="F337" t="s">
        <v>84</v>
      </c>
      <c r="H337" t="s">
        <v>84</v>
      </c>
      <c r="I337" t="s">
        <v>22</v>
      </c>
      <c r="M337" t="s">
        <v>85</v>
      </c>
      <c r="N337" t="str">
        <f t="shared" si="7"/>
        <v>language_concept_id</v>
      </c>
    </row>
    <row r="338" spans="1:14" hidden="1">
      <c r="A338" t="s">
        <v>16</v>
      </c>
      <c r="B338" t="s">
        <v>81</v>
      </c>
      <c r="C338" t="s">
        <v>701</v>
      </c>
      <c r="D338" t="s">
        <v>702</v>
      </c>
      <c r="E338" t="s">
        <v>83</v>
      </c>
      <c r="F338" t="s">
        <v>84</v>
      </c>
      <c r="H338" t="s">
        <v>84</v>
      </c>
      <c r="I338" t="s">
        <v>22</v>
      </c>
      <c r="M338" t="s">
        <v>85</v>
      </c>
      <c r="N338" t="str">
        <f t="shared" si="7"/>
        <v>language_concept_id</v>
      </c>
    </row>
    <row r="339" spans="1:14" hidden="1">
      <c r="A339" t="s">
        <v>16</v>
      </c>
      <c r="B339" t="s">
        <v>81</v>
      </c>
      <c r="C339" t="s">
        <v>703</v>
      </c>
      <c r="D339" t="s">
        <v>704</v>
      </c>
      <c r="E339" t="s">
        <v>83</v>
      </c>
      <c r="F339" t="s">
        <v>84</v>
      </c>
      <c r="H339" t="s">
        <v>84</v>
      </c>
      <c r="I339" t="s">
        <v>22</v>
      </c>
      <c r="M339" t="s">
        <v>85</v>
      </c>
      <c r="N339" t="str">
        <f t="shared" si="7"/>
        <v>language_concept_id</v>
      </c>
    </row>
    <row r="340" spans="1:14" hidden="1">
      <c r="A340" t="s">
        <v>16</v>
      </c>
      <c r="B340" t="s">
        <v>81</v>
      </c>
      <c r="C340" t="s">
        <v>705</v>
      </c>
      <c r="D340" t="s">
        <v>706</v>
      </c>
      <c r="E340" t="s">
        <v>83</v>
      </c>
      <c r="F340" t="s">
        <v>84</v>
      </c>
      <c r="H340" t="s">
        <v>84</v>
      </c>
      <c r="I340" t="s">
        <v>22</v>
      </c>
      <c r="M340" t="s">
        <v>85</v>
      </c>
      <c r="N340" t="str">
        <f t="shared" si="7"/>
        <v>language_concept_id</v>
      </c>
    </row>
    <row r="341" spans="1:14" hidden="1">
      <c r="A341" t="s">
        <v>16</v>
      </c>
      <c r="B341" t="s">
        <v>81</v>
      </c>
      <c r="C341" t="s">
        <v>707</v>
      </c>
      <c r="D341" t="s">
        <v>708</v>
      </c>
      <c r="E341" t="s">
        <v>83</v>
      </c>
      <c r="F341" t="s">
        <v>84</v>
      </c>
      <c r="H341" t="s">
        <v>84</v>
      </c>
      <c r="I341" t="s">
        <v>22</v>
      </c>
      <c r="M341" t="s">
        <v>85</v>
      </c>
      <c r="N341" t="str">
        <f t="shared" si="7"/>
        <v>language_concept_id</v>
      </c>
    </row>
    <row r="342" spans="1:14" hidden="1">
      <c r="A342" t="s">
        <v>16</v>
      </c>
      <c r="B342" t="s">
        <v>81</v>
      </c>
      <c r="C342" t="s">
        <v>709</v>
      </c>
      <c r="D342" t="s">
        <v>710</v>
      </c>
      <c r="E342" t="s">
        <v>83</v>
      </c>
      <c r="F342" t="s">
        <v>84</v>
      </c>
      <c r="H342" t="s">
        <v>84</v>
      </c>
      <c r="I342" t="s">
        <v>22</v>
      </c>
      <c r="M342" t="s">
        <v>85</v>
      </c>
      <c r="N342" t="str">
        <f t="shared" si="7"/>
        <v>language_concept_id</v>
      </c>
    </row>
    <row r="343" spans="1:14" hidden="1">
      <c r="A343" t="s">
        <v>16</v>
      </c>
      <c r="B343" t="s">
        <v>81</v>
      </c>
      <c r="C343" t="s">
        <v>711</v>
      </c>
      <c r="D343" t="s">
        <v>712</v>
      </c>
      <c r="E343" t="s">
        <v>83</v>
      </c>
      <c r="F343" t="s">
        <v>84</v>
      </c>
      <c r="H343" t="s">
        <v>84</v>
      </c>
      <c r="I343" t="s">
        <v>22</v>
      </c>
      <c r="M343" t="s">
        <v>85</v>
      </c>
      <c r="N343" t="str">
        <f t="shared" si="7"/>
        <v>language_concept_id</v>
      </c>
    </row>
    <row r="344" spans="1:14" hidden="1">
      <c r="A344" t="s">
        <v>16</v>
      </c>
      <c r="B344" t="s">
        <v>81</v>
      </c>
      <c r="C344" t="s">
        <v>713</v>
      </c>
      <c r="D344" t="s">
        <v>714</v>
      </c>
      <c r="E344" t="s">
        <v>83</v>
      </c>
      <c r="F344" t="s">
        <v>84</v>
      </c>
      <c r="H344" t="s">
        <v>84</v>
      </c>
      <c r="I344" t="s">
        <v>22</v>
      </c>
      <c r="M344" t="s">
        <v>85</v>
      </c>
      <c r="N344" t="str">
        <f t="shared" si="7"/>
        <v>language_concept_id</v>
      </c>
    </row>
    <row r="345" spans="1:14" hidden="1">
      <c r="A345" t="s">
        <v>16</v>
      </c>
      <c r="B345" t="s">
        <v>81</v>
      </c>
      <c r="C345" t="s">
        <v>715</v>
      </c>
      <c r="D345" t="s">
        <v>716</v>
      </c>
      <c r="E345" t="s">
        <v>83</v>
      </c>
      <c r="F345" t="s">
        <v>84</v>
      </c>
      <c r="H345" t="s">
        <v>84</v>
      </c>
      <c r="I345" t="s">
        <v>22</v>
      </c>
      <c r="M345" t="s">
        <v>85</v>
      </c>
      <c r="N345" t="str">
        <f t="shared" si="7"/>
        <v>language_concept_id</v>
      </c>
    </row>
    <row r="346" spans="1:14" hidden="1">
      <c r="A346" t="s">
        <v>16</v>
      </c>
      <c r="B346" t="s">
        <v>81</v>
      </c>
      <c r="C346" t="s">
        <v>717</v>
      </c>
      <c r="D346" t="s">
        <v>718</v>
      </c>
      <c r="E346" t="s">
        <v>83</v>
      </c>
      <c r="F346" t="s">
        <v>84</v>
      </c>
      <c r="H346" t="s">
        <v>84</v>
      </c>
      <c r="I346" t="s">
        <v>22</v>
      </c>
      <c r="M346" t="s">
        <v>85</v>
      </c>
      <c r="N346" t="str">
        <f t="shared" si="7"/>
        <v>language_concept_id</v>
      </c>
    </row>
    <row r="347" spans="1:14" hidden="1">
      <c r="A347" t="s">
        <v>16</v>
      </c>
      <c r="B347" t="s">
        <v>81</v>
      </c>
      <c r="C347" t="s">
        <v>719</v>
      </c>
      <c r="D347" t="s">
        <v>720</v>
      </c>
      <c r="E347" t="s">
        <v>83</v>
      </c>
      <c r="F347" t="s">
        <v>84</v>
      </c>
      <c r="H347" t="s">
        <v>84</v>
      </c>
      <c r="I347" t="s">
        <v>22</v>
      </c>
      <c r="M347" t="s">
        <v>85</v>
      </c>
      <c r="N347" t="str">
        <f t="shared" si="7"/>
        <v>language_concept_id</v>
      </c>
    </row>
    <row r="348" spans="1:14" hidden="1">
      <c r="A348" t="s">
        <v>16</v>
      </c>
      <c r="B348" t="s">
        <v>81</v>
      </c>
      <c r="C348" t="s">
        <v>721</v>
      </c>
      <c r="D348" t="s">
        <v>722</v>
      </c>
      <c r="E348" t="s">
        <v>83</v>
      </c>
      <c r="F348" t="s">
        <v>84</v>
      </c>
      <c r="H348" t="s">
        <v>84</v>
      </c>
      <c r="I348" t="s">
        <v>22</v>
      </c>
      <c r="M348" t="s">
        <v>85</v>
      </c>
      <c r="N348" t="str">
        <f t="shared" si="7"/>
        <v>language_concept_id</v>
      </c>
    </row>
    <row r="349" spans="1:14" hidden="1">
      <c r="A349" t="s">
        <v>16</v>
      </c>
      <c r="B349" t="s">
        <v>81</v>
      </c>
      <c r="C349" t="s">
        <v>723</v>
      </c>
      <c r="D349" t="s">
        <v>724</v>
      </c>
      <c r="E349" t="s">
        <v>83</v>
      </c>
      <c r="F349" t="s">
        <v>84</v>
      </c>
      <c r="H349" t="s">
        <v>84</v>
      </c>
      <c r="I349" t="s">
        <v>22</v>
      </c>
      <c r="M349" t="s">
        <v>85</v>
      </c>
      <c r="N349" t="str">
        <f t="shared" si="7"/>
        <v>language_concept_id</v>
      </c>
    </row>
    <row r="350" spans="1:14" hidden="1">
      <c r="A350" t="s">
        <v>16</v>
      </c>
      <c r="B350" t="s">
        <v>81</v>
      </c>
      <c r="C350" t="s">
        <v>725</v>
      </c>
      <c r="D350" t="s">
        <v>726</v>
      </c>
      <c r="E350" t="s">
        <v>83</v>
      </c>
      <c r="F350" t="s">
        <v>84</v>
      </c>
      <c r="H350" t="s">
        <v>84</v>
      </c>
      <c r="I350" t="s">
        <v>22</v>
      </c>
      <c r="M350" t="s">
        <v>85</v>
      </c>
      <c r="N350" t="str">
        <f t="shared" si="7"/>
        <v>language_concept_id</v>
      </c>
    </row>
    <row r="351" spans="1:14" hidden="1">
      <c r="A351" t="s">
        <v>16</v>
      </c>
      <c r="B351" t="s">
        <v>81</v>
      </c>
      <c r="C351" t="s">
        <v>727</v>
      </c>
      <c r="D351" t="s">
        <v>728</v>
      </c>
      <c r="E351" t="s">
        <v>83</v>
      </c>
      <c r="F351" t="s">
        <v>84</v>
      </c>
      <c r="H351" t="s">
        <v>84</v>
      </c>
      <c r="I351" t="s">
        <v>22</v>
      </c>
      <c r="M351" t="s">
        <v>85</v>
      </c>
      <c r="N351" t="str">
        <f t="shared" si="7"/>
        <v>language_concept_id</v>
      </c>
    </row>
    <row r="352" spans="1:14" hidden="1">
      <c r="A352" t="s">
        <v>16</v>
      </c>
      <c r="B352" t="s">
        <v>81</v>
      </c>
      <c r="C352" t="s">
        <v>729</v>
      </c>
      <c r="D352" t="s">
        <v>730</v>
      </c>
      <c r="E352" t="s">
        <v>83</v>
      </c>
      <c r="F352" t="s">
        <v>84</v>
      </c>
      <c r="H352" t="s">
        <v>84</v>
      </c>
      <c r="I352" t="s">
        <v>22</v>
      </c>
      <c r="M352" t="s">
        <v>85</v>
      </c>
      <c r="N352" t="str">
        <f t="shared" ref="N352:N404" si="8">_xlfn.CONCAT(H352, "_concept_id")</f>
        <v>language_concept_id</v>
      </c>
    </row>
    <row r="353" spans="1:14" hidden="1">
      <c r="A353" t="s">
        <v>16</v>
      </c>
      <c r="B353" t="s">
        <v>81</v>
      </c>
      <c r="C353" t="s">
        <v>731</v>
      </c>
      <c r="D353" t="s">
        <v>732</v>
      </c>
      <c r="E353" t="s">
        <v>83</v>
      </c>
      <c r="F353" t="s">
        <v>84</v>
      </c>
      <c r="H353" t="s">
        <v>84</v>
      </c>
      <c r="I353" t="s">
        <v>22</v>
      </c>
      <c r="M353" t="s">
        <v>85</v>
      </c>
      <c r="N353" t="str">
        <f t="shared" si="8"/>
        <v>language_concept_id</v>
      </c>
    </row>
    <row r="354" spans="1:14" hidden="1">
      <c r="A354" t="s">
        <v>16</v>
      </c>
      <c r="B354" t="s">
        <v>81</v>
      </c>
      <c r="C354" t="s">
        <v>733</v>
      </c>
      <c r="D354" t="s">
        <v>734</v>
      </c>
      <c r="E354" t="s">
        <v>83</v>
      </c>
      <c r="F354" t="s">
        <v>84</v>
      </c>
      <c r="H354" t="s">
        <v>84</v>
      </c>
      <c r="I354" t="s">
        <v>22</v>
      </c>
      <c r="M354" t="s">
        <v>85</v>
      </c>
      <c r="N354" t="str">
        <f t="shared" si="8"/>
        <v>language_concept_id</v>
      </c>
    </row>
    <row r="355" spans="1:14" hidden="1">
      <c r="A355" t="s">
        <v>16</v>
      </c>
      <c r="B355" t="s">
        <v>81</v>
      </c>
      <c r="C355" t="s">
        <v>735</v>
      </c>
      <c r="D355" t="s">
        <v>736</v>
      </c>
      <c r="E355" t="s">
        <v>83</v>
      </c>
      <c r="F355" t="s">
        <v>84</v>
      </c>
      <c r="H355" t="s">
        <v>84</v>
      </c>
      <c r="I355" t="s">
        <v>22</v>
      </c>
      <c r="M355" t="s">
        <v>85</v>
      </c>
      <c r="N355" t="str">
        <f t="shared" si="8"/>
        <v>language_concept_id</v>
      </c>
    </row>
    <row r="356" spans="1:14" hidden="1">
      <c r="A356" t="s">
        <v>16</v>
      </c>
      <c r="B356" t="s">
        <v>81</v>
      </c>
      <c r="C356" t="s">
        <v>737</v>
      </c>
      <c r="D356" t="s">
        <v>738</v>
      </c>
      <c r="E356" t="s">
        <v>83</v>
      </c>
      <c r="F356" t="s">
        <v>84</v>
      </c>
      <c r="H356" t="s">
        <v>84</v>
      </c>
      <c r="I356" t="s">
        <v>22</v>
      </c>
      <c r="M356" t="s">
        <v>85</v>
      </c>
      <c r="N356" t="str">
        <f t="shared" si="8"/>
        <v>language_concept_id</v>
      </c>
    </row>
    <row r="357" spans="1:14" hidden="1">
      <c r="A357" t="s">
        <v>16</v>
      </c>
      <c r="B357" t="s">
        <v>81</v>
      </c>
      <c r="C357" t="s">
        <v>739</v>
      </c>
      <c r="D357" t="s">
        <v>740</v>
      </c>
      <c r="E357" t="s">
        <v>83</v>
      </c>
      <c r="F357" t="s">
        <v>84</v>
      </c>
      <c r="H357" t="s">
        <v>84</v>
      </c>
      <c r="I357" t="s">
        <v>22</v>
      </c>
      <c r="M357" t="s">
        <v>85</v>
      </c>
      <c r="N357" t="str">
        <f t="shared" si="8"/>
        <v>language_concept_id</v>
      </c>
    </row>
    <row r="358" spans="1:14" hidden="1">
      <c r="A358" t="s">
        <v>16</v>
      </c>
      <c r="B358" t="s">
        <v>81</v>
      </c>
      <c r="C358" t="s">
        <v>741</v>
      </c>
      <c r="D358" t="s">
        <v>742</v>
      </c>
      <c r="E358" t="s">
        <v>83</v>
      </c>
      <c r="F358" t="s">
        <v>84</v>
      </c>
      <c r="H358" t="s">
        <v>84</v>
      </c>
      <c r="I358" t="s">
        <v>22</v>
      </c>
      <c r="M358" t="s">
        <v>85</v>
      </c>
      <c r="N358" t="str">
        <f t="shared" si="8"/>
        <v>language_concept_id</v>
      </c>
    </row>
    <row r="359" spans="1:14" hidden="1">
      <c r="A359" t="s">
        <v>16</v>
      </c>
      <c r="B359" t="s">
        <v>81</v>
      </c>
      <c r="C359" t="s">
        <v>743</v>
      </c>
      <c r="D359" t="s">
        <v>744</v>
      </c>
      <c r="E359" t="s">
        <v>83</v>
      </c>
      <c r="F359" t="s">
        <v>84</v>
      </c>
      <c r="H359" t="s">
        <v>84</v>
      </c>
      <c r="I359" t="s">
        <v>22</v>
      </c>
      <c r="M359" t="s">
        <v>85</v>
      </c>
      <c r="N359" t="str">
        <f t="shared" si="8"/>
        <v>language_concept_id</v>
      </c>
    </row>
    <row r="360" spans="1:14" hidden="1">
      <c r="A360" t="s">
        <v>16</v>
      </c>
      <c r="B360" t="s">
        <v>81</v>
      </c>
      <c r="C360" t="s">
        <v>745</v>
      </c>
      <c r="D360" t="s">
        <v>746</v>
      </c>
      <c r="E360" t="s">
        <v>83</v>
      </c>
      <c r="F360" t="s">
        <v>84</v>
      </c>
      <c r="H360" t="s">
        <v>84</v>
      </c>
      <c r="I360" t="s">
        <v>22</v>
      </c>
      <c r="M360" t="s">
        <v>85</v>
      </c>
      <c r="N360" t="str">
        <f t="shared" si="8"/>
        <v>language_concept_id</v>
      </c>
    </row>
    <row r="361" spans="1:14" hidden="1">
      <c r="A361" t="s">
        <v>16</v>
      </c>
      <c r="B361" t="s">
        <v>81</v>
      </c>
      <c r="C361" t="s">
        <v>747</v>
      </c>
      <c r="D361" t="s">
        <v>748</v>
      </c>
      <c r="E361" t="s">
        <v>83</v>
      </c>
      <c r="F361" t="s">
        <v>84</v>
      </c>
      <c r="H361" t="s">
        <v>84</v>
      </c>
      <c r="I361" t="s">
        <v>22</v>
      </c>
      <c r="M361" t="s">
        <v>85</v>
      </c>
      <c r="N361" t="str">
        <f t="shared" si="8"/>
        <v>language_concept_id</v>
      </c>
    </row>
    <row r="362" spans="1:14" hidden="1">
      <c r="A362" t="s">
        <v>16</v>
      </c>
      <c r="B362" t="s">
        <v>81</v>
      </c>
      <c r="C362" t="s">
        <v>749</v>
      </c>
      <c r="D362" t="s">
        <v>750</v>
      </c>
      <c r="E362" t="s">
        <v>83</v>
      </c>
      <c r="F362" t="s">
        <v>84</v>
      </c>
      <c r="H362" t="s">
        <v>84</v>
      </c>
      <c r="I362" t="s">
        <v>22</v>
      </c>
      <c r="M362" t="s">
        <v>85</v>
      </c>
      <c r="N362" t="str">
        <f t="shared" si="8"/>
        <v>language_concept_id</v>
      </c>
    </row>
    <row r="363" spans="1:14" hidden="1">
      <c r="A363" t="s">
        <v>16</v>
      </c>
      <c r="B363" t="s">
        <v>81</v>
      </c>
      <c r="C363" t="s">
        <v>751</v>
      </c>
      <c r="D363" t="s">
        <v>752</v>
      </c>
      <c r="E363" t="s">
        <v>83</v>
      </c>
      <c r="F363" t="s">
        <v>84</v>
      </c>
      <c r="H363" t="s">
        <v>84</v>
      </c>
      <c r="I363" t="s">
        <v>22</v>
      </c>
      <c r="M363" t="s">
        <v>85</v>
      </c>
      <c r="N363" t="str">
        <f t="shared" si="8"/>
        <v>language_concept_id</v>
      </c>
    </row>
    <row r="364" spans="1:14" hidden="1">
      <c r="A364" t="s">
        <v>16</v>
      </c>
      <c r="B364" t="s">
        <v>81</v>
      </c>
      <c r="C364" t="s">
        <v>753</v>
      </c>
      <c r="D364" t="s">
        <v>754</v>
      </c>
      <c r="E364" t="s">
        <v>83</v>
      </c>
      <c r="F364" t="s">
        <v>84</v>
      </c>
      <c r="H364" t="s">
        <v>84</v>
      </c>
      <c r="I364" t="s">
        <v>22</v>
      </c>
      <c r="M364" t="s">
        <v>85</v>
      </c>
      <c r="N364" t="str">
        <f t="shared" si="8"/>
        <v>language_concept_id</v>
      </c>
    </row>
    <row r="365" spans="1:14" hidden="1">
      <c r="A365" t="s">
        <v>16</v>
      </c>
      <c r="B365" t="s">
        <v>81</v>
      </c>
      <c r="C365" t="s">
        <v>755</v>
      </c>
      <c r="D365" t="s">
        <v>756</v>
      </c>
      <c r="E365" t="s">
        <v>83</v>
      </c>
      <c r="F365" t="s">
        <v>84</v>
      </c>
      <c r="H365" t="s">
        <v>84</v>
      </c>
      <c r="I365" t="s">
        <v>22</v>
      </c>
      <c r="M365" t="s">
        <v>85</v>
      </c>
      <c r="N365" t="str">
        <f t="shared" si="8"/>
        <v>language_concept_id</v>
      </c>
    </row>
    <row r="366" spans="1:14" hidden="1">
      <c r="A366" t="s">
        <v>16</v>
      </c>
      <c r="B366" t="s">
        <v>81</v>
      </c>
      <c r="C366" t="s">
        <v>757</v>
      </c>
      <c r="D366" t="s">
        <v>758</v>
      </c>
      <c r="E366" t="s">
        <v>83</v>
      </c>
      <c r="F366" t="s">
        <v>84</v>
      </c>
      <c r="H366" t="s">
        <v>84</v>
      </c>
      <c r="I366" t="s">
        <v>22</v>
      </c>
      <c r="M366" t="s">
        <v>85</v>
      </c>
      <c r="N366" t="str">
        <f t="shared" si="8"/>
        <v>language_concept_id</v>
      </c>
    </row>
    <row r="367" spans="1:14" hidden="1">
      <c r="A367" t="s">
        <v>16</v>
      </c>
      <c r="B367" t="s">
        <v>81</v>
      </c>
      <c r="C367" t="s">
        <v>759</v>
      </c>
      <c r="D367" t="s">
        <v>760</v>
      </c>
      <c r="E367" t="s">
        <v>83</v>
      </c>
      <c r="F367" t="s">
        <v>84</v>
      </c>
      <c r="H367" t="s">
        <v>84</v>
      </c>
      <c r="I367" t="s">
        <v>22</v>
      </c>
      <c r="M367" t="s">
        <v>85</v>
      </c>
      <c r="N367" t="str">
        <f t="shared" si="8"/>
        <v>language_concept_id</v>
      </c>
    </row>
    <row r="368" spans="1:14" hidden="1">
      <c r="A368" t="s">
        <v>16</v>
      </c>
      <c r="B368" t="s">
        <v>81</v>
      </c>
      <c r="C368" t="s">
        <v>761</v>
      </c>
      <c r="D368" t="s">
        <v>762</v>
      </c>
      <c r="E368" t="s">
        <v>83</v>
      </c>
      <c r="F368" t="s">
        <v>84</v>
      </c>
      <c r="H368" t="s">
        <v>84</v>
      </c>
      <c r="I368" t="s">
        <v>22</v>
      </c>
      <c r="M368" t="s">
        <v>85</v>
      </c>
      <c r="N368" t="str">
        <f t="shared" si="8"/>
        <v>language_concept_id</v>
      </c>
    </row>
    <row r="369" spans="1:14" hidden="1">
      <c r="A369" t="s">
        <v>16</v>
      </c>
      <c r="B369" t="s">
        <v>81</v>
      </c>
      <c r="C369" t="s">
        <v>763</v>
      </c>
      <c r="D369" t="s">
        <v>764</v>
      </c>
      <c r="E369" t="s">
        <v>83</v>
      </c>
      <c r="F369" t="s">
        <v>84</v>
      </c>
      <c r="H369" t="s">
        <v>84</v>
      </c>
      <c r="I369" t="s">
        <v>22</v>
      </c>
      <c r="M369" t="s">
        <v>85</v>
      </c>
      <c r="N369" t="str">
        <f t="shared" si="8"/>
        <v>language_concept_id</v>
      </c>
    </row>
    <row r="370" spans="1:14" hidden="1">
      <c r="A370" t="s">
        <v>16</v>
      </c>
      <c r="B370" t="s">
        <v>81</v>
      </c>
      <c r="C370" t="s">
        <v>765</v>
      </c>
      <c r="D370" t="s">
        <v>766</v>
      </c>
      <c r="E370" t="s">
        <v>83</v>
      </c>
      <c r="F370" t="s">
        <v>84</v>
      </c>
      <c r="H370" t="s">
        <v>84</v>
      </c>
      <c r="I370" t="s">
        <v>22</v>
      </c>
      <c r="M370" t="s">
        <v>85</v>
      </c>
      <c r="N370" t="str">
        <f t="shared" si="8"/>
        <v>language_concept_id</v>
      </c>
    </row>
    <row r="371" spans="1:14" hidden="1">
      <c r="A371" t="s">
        <v>16</v>
      </c>
      <c r="B371" t="s">
        <v>81</v>
      </c>
      <c r="C371" t="s">
        <v>767</v>
      </c>
      <c r="D371" t="s">
        <v>768</v>
      </c>
      <c r="E371" t="s">
        <v>83</v>
      </c>
      <c r="F371" t="s">
        <v>84</v>
      </c>
      <c r="H371" t="s">
        <v>84</v>
      </c>
      <c r="I371" t="s">
        <v>22</v>
      </c>
      <c r="M371" t="s">
        <v>85</v>
      </c>
      <c r="N371" t="str">
        <f t="shared" si="8"/>
        <v>language_concept_id</v>
      </c>
    </row>
    <row r="372" spans="1:14" hidden="1">
      <c r="A372" t="s">
        <v>16</v>
      </c>
      <c r="B372" t="s">
        <v>81</v>
      </c>
      <c r="C372" t="s">
        <v>769</v>
      </c>
      <c r="D372" t="s">
        <v>770</v>
      </c>
      <c r="E372" t="s">
        <v>83</v>
      </c>
      <c r="F372" t="s">
        <v>84</v>
      </c>
      <c r="H372" t="s">
        <v>84</v>
      </c>
      <c r="I372" t="s">
        <v>22</v>
      </c>
      <c r="M372" t="s">
        <v>85</v>
      </c>
      <c r="N372" t="str">
        <f t="shared" si="8"/>
        <v>language_concept_id</v>
      </c>
    </row>
    <row r="373" spans="1:14" hidden="1">
      <c r="A373" t="s">
        <v>16</v>
      </c>
      <c r="B373" t="s">
        <v>81</v>
      </c>
      <c r="C373" t="s">
        <v>771</v>
      </c>
      <c r="D373" t="s">
        <v>772</v>
      </c>
      <c r="E373" t="s">
        <v>83</v>
      </c>
      <c r="F373" t="s">
        <v>84</v>
      </c>
      <c r="H373" t="s">
        <v>84</v>
      </c>
      <c r="I373" t="s">
        <v>22</v>
      </c>
      <c r="M373" t="s">
        <v>85</v>
      </c>
      <c r="N373" t="str">
        <f t="shared" si="8"/>
        <v>language_concept_id</v>
      </c>
    </row>
    <row r="374" spans="1:14" hidden="1">
      <c r="A374" t="s">
        <v>16</v>
      </c>
      <c r="B374" t="s">
        <v>81</v>
      </c>
      <c r="C374" t="s">
        <v>773</v>
      </c>
      <c r="D374" t="s">
        <v>774</v>
      </c>
      <c r="E374" t="s">
        <v>83</v>
      </c>
      <c r="F374" t="s">
        <v>84</v>
      </c>
      <c r="H374" t="s">
        <v>84</v>
      </c>
      <c r="I374" t="s">
        <v>22</v>
      </c>
      <c r="M374" t="s">
        <v>85</v>
      </c>
      <c r="N374" t="str">
        <f t="shared" si="8"/>
        <v>language_concept_id</v>
      </c>
    </row>
    <row r="375" spans="1:14" hidden="1">
      <c r="A375" t="s">
        <v>16</v>
      </c>
      <c r="B375" t="s">
        <v>81</v>
      </c>
      <c r="C375" t="s">
        <v>775</v>
      </c>
      <c r="D375" t="s">
        <v>776</v>
      </c>
      <c r="E375" t="s">
        <v>83</v>
      </c>
      <c r="F375" t="s">
        <v>84</v>
      </c>
      <c r="H375" t="s">
        <v>84</v>
      </c>
      <c r="I375" t="s">
        <v>22</v>
      </c>
      <c r="M375" t="s">
        <v>85</v>
      </c>
      <c r="N375" t="str">
        <f t="shared" si="8"/>
        <v>language_concept_id</v>
      </c>
    </row>
    <row r="376" spans="1:14" hidden="1">
      <c r="A376" t="s">
        <v>16</v>
      </c>
      <c r="B376" t="s">
        <v>81</v>
      </c>
      <c r="C376" t="s">
        <v>777</v>
      </c>
      <c r="D376" t="s">
        <v>778</v>
      </c>
      <c r="E376" t="s">
        <v>83</v>
      </c>
      <c r="F376" t="s">
        <v>84</v>
      </c>
      <c r="H376" t="s">
        <v>84</v>
      </c>
      <c r="I376" t="s">
        <v>22</v>
      </c>
      <c r="M376" t="s">
        <v>85</v>
      </c>
      <c r="N376" t="str">
        <f t="shared" si="8"/>
        <v>language_concept_id</v>
      </c>
    </row>
    <row r="377" spans="1:14" hidden="1">
      <c r="A377" t="s">
        <v>16</v>
      </c>
      <c r="B377" t="s">
        <v>81</v>
      </c>
      <c r="C377" t="s">
        <v>779</v>
      </c>
      <c r="D377" t="s">
        <v>780</v>
      </c>
      <c r="E377" t="s">
        <v>83</v>
      </c>
      <c r="F377" t="s">
        <v>84</v>
      </c>
      <c r="H377" t="s">
        <v>84</v>
      </c>
      <c r="I377" t="s">
        <v>22</v>
      </c>
      <c r="M377" t="s">
        <v>85</v>
      </c>
      <c r="N377" t="str">
        <f t="shared" si="8"/>
        <v>language_concept_id</v>
      </c>
    </row>
    <row r="378" spans="1:14" hidden="1">
      <c r="A378" t="s">
        <v>16</v>
      </c>
      <c r="B378" t="s">
        <v>81</v>
      </c>
      <c r="C378" t="s">
        <v>781</v>
      </c>
      <c r="D378" t="s">
        <v>782</v>
      </c>
      <c r="E378" t="s">
        <v>83</v>
      </c>
      <c r="F378" t="s">
        <v>84</v>
      </c>
      <c r="H378" t="s">
        <v>84</v>
      </c>
      <c r="I378" t="s">
        <v>22</v>
      </c>
      <c r="M378" t="s">
        <v>85</v>
      </c>
      <c r="N378" t="str">
        <f t="shared" si="8"/>
        <v>language_concept_id</v>
      </c>
    </row>
    <row r="379" spans="1:14" hidden="1">
      <c r="A379" t="s">
        <v>16</v>
      </c>
      <c r="B379" t="s">
        <v>81</v>
      </c>
      <c r="C379" t="s">
        <v>783</v>
      </c>
      <c r="D379" t="s">
        <v>784</v>
      </c>
      <c r="E379" t="s">
        <v>83</v>
      </c>
      <c r="F379" t="s">
        <v>84</v>
      </c>
      <c r="H379" t="s">
        <v>84</v>
      </c>
      <c r="I379" t="s">
        <v>22</v>
      </c>
      <c r="M379" t="s">
        <v>85</v>
      </c>
      <c r="N379" t="str">
        <f t="shared" si="8"/>
        <v>language_concept_id</v>
      </c>
    </row>
    <row r="380" spans="1:14" hidden="1">
      <c r="A380" t="s">
        <v>16</v>
      </c>
      <c r="B380" t="s">
        <v>81</v>
      </c>
      <c r="C380" t="s">
        <v>785</v>
      </c>
      <c r="D380" t="s">
        <v>786</v>
      </c>
      <c r="E380" t="s">
        <v>83</v>
      </c>
      <c r="F380" t="s">
        <v>84</v>
      </c>
      <c r="H380" t="s">
        <v>84</v>
      </c>
      <c r="I380" t="s">
        <v>22</v>
      </c>
      <c r="M380" t="s">
        <v>85</v>
      </c>
      <c r="N380" t="str">
        <f t="shared" si="8"/>
        <v>language_concept_id</v>
      </c>
    </row>
    <row r="381" spans="1:14" hidden="1">
      <c r="A381" t="s">
        <v>16</v>
      </c>
      <c r="B381" t="s">
        <v>81</v>
      </c>
      <c r="C381" t="s">
        <v>787</v>
      </c>
      <c r="D381" t="s">
        <v>788</v>
      </c>
      <c r="E381" t="s">
        <v>83</v>
      </c>
      <c r="F381" t="s">
        <v>84</v>
      </c>
      <c r="H381" t="s">
        <v>84</v>
      </c>
      <c r="I381" t="s">
        <v>22</v>
      </c>
      <c r="M381" t="s">
        <v>85</v>
      </c>
      <c r="N381" t="str">
        <f t="shared" si="8"/>
        <v>language_concept_id</v>
      </c>
    </row>
    <row r="382" spans="1:14" hidden="1">
      <c r="A382" t="s">
        <v>16</v>
      </c>
      <c r="B382" t="s">
        <v>81</v>
      </c>
      <c r="C382" t="s">
        <v>789</v>
      </c>
      <c r="D382" t="s">
        <v>790</v>
      </c>
      <c r="E382" t="s">
        <v>83</v>
      </c>
      <c r="F382" t="s">
        <v>84</v>
      </c>
      <c r="H382" t="s">
        <v>84</v>
      </c>
      <c r="I382" t="s">
        <v>22</v>
      </c>
      <c r="M382" t="s">
        <v>85</v>
      </c>
      <c r="N382" t="str">
        <f t="shared" si="8"/>
        <v>language_concept_id</v>
      </c>
    </row>
    <row r="383" spans="1:14" hidden="1">
      <c r="A383" t="s">
        <v>16</v>
      </c>
      <c r="B383" t="s">
        <v>81</v>
      </c>
      <c r="C383" t="s">
        <v>791</v>
      </c>
      <c r="D383" t="s">
        <v>792</v>
      </c>
      <c r="E383" t="s">
        <v>83</v>
      </c>
      <c r="F383" t="s">
        <v>84</v>
      </c>
      <c r="H383" t="s">
        <v>84</v>
      </c>
      <c r="I383" t="s">
        <v>22</v>
      </c>
      <c r="M383" t="s">
        <v>85</v>
      </c>
      <c r="N383" t="str">
        <f t="shared" si="8"/>
        <v>language_concept_id</v>
      </c>
    </row>
    <row r="384" spans="1:14" hidden="1">
      <c r="A384" t="s">
        <v>16</v>
      </c>
      <c r="B384" t="s">
        <v>81</v>
      </c>
      <c r="C384" t="s">
        <v>793</v>
      </c>
      <c r="D384" t="s">
        <v>794</v>
      </c>
      <c r="E384" t="s">
        <v>83</v>
      </c>
      <c r="F384" t="s">
        <v>84</v>
      </c>
      <c r="H384" t="s">
        <v>84</v>
      </c>
      <c r="I384" t="s">
        <v>22</v>
      </c>
      <c r="M384" t="s">
        <v>85</v>
      </c>
      <c r="N384" t="str">
        <f t="shared" si="8"/>
        <v>language_concept_id</v>
      </c>
    </row>
    <row r="385" spans="1:14" hidden="1">
      <c r="A385" t="s">
        <v>16</v>
      </c>
      <c r="B385" t="s">
        <v>81</v>
      </c>
      <c r="C385" t="s">
        <v>795</v>
      </c>
      <c r="D385" t="s">
        <v>796</v>
      </c>
      <c r="E385" t="s">
        <v>83</v>
      </c>
      <c r="F385" t="s">
        <v>84</v>
      </c>
      <c r="H385" t="s">
        <v>84</v>
      </c>
      <c r="I385" t="s">
        <v>22</v>
      </c>
      <c r="M385" t="s">
        <v>85</v>
      </c>
      <c r="N385" t="str">
        <f t="shared" si="8"/>
        <v>language_concept_id</v>
      </c>
    </row>
    <row r="386" spans="1:14" hidden="1">
      <c r="A386" t="s">
        <v>16</v>
      </c>
      <c r="B386" t="s">
        <v>81</v>
      </c>
      <c r="C386" t="s">
        <v>797</v>
      </c>
      <c r="D386" t="s">
        <v>798</v>
      </c>
      <c r="E386" t="s">
        <v>83</v>
      </c>
      <c r="F386" t="s">
        <v>84</v>
      </c>
      <c r="H386" t="s">
        <v>84</v>
      </c>
      <c r="I386" t="s">
        <v>22</v>
      </c>
      <c r="M386" t="s">
        <v>85</v>
      </c>
      <c r="N386" t="str">
        <f t="shared" si="8"/>
        <v>language_concept_id</v>
      </c>
    </row>
    <row r="387" spans="1:14" hidden="1">
      <c r="A387" t="s">
        <v>16</v>
      </c>
      <c r="B387" t="s">
        <v>81</v>
      </c>
      <c r="C387" t="s">
        <v>799</v>
      </c>
      <c r="D387" t="s">
        <v>800</v>
      </c>
      <c r="E387" t="s">
        <v>83</v>
      </c>
      <c r="F387" t="s">
        <v>84</v>
      </c>
      <c r="H387" t="s">
        <v>84</v>
      </c>
      <c r="I387" t="s">
        <v>22</v>
      </c>
      <c r="M387" t="s">
        <v>85</v>
      </c>
      <c r="N387" t="str">
        <f t="shared" si="8"/>
        <v>language_concept_id</v>
      </c>
    </row>
    <row r="388" spans="1:14" hidden="1">
      <c r="A388" t="s">
        <v>16</v>
      </c>
      <c r="B388" t="s">
        <v>81</v>
      </c>
      <c r="C388" t="s">
        <v>801</v>
      </c>
      <c r="D388" t="s">
        <v>802</v>
      </c>
      <c r="E388" t="s">
        <v>83</v>
      </c>
      <c r="F388" t="s">
        <v>84</v>
      </c>
      <c r="H388" t="s">
        <v>84</v>
      </c>
      <c r="I388" t="s">
        <v>22</v>
      </c>
      <c r="M388" t="s">
        <v>85</v>
      </c>
      <c r="N388" t="str">
        <f t="shared" si="8"/>
        <v>language_concept_id</v>
      </c>
    </row>
    <row r="389" spans="1:14" hidden="1">
      <c r="A389" t="s">
        <v>16</v>
      </c>
      <c r="B389" t="s">
        <v>81</v>
      </c>
      <c r="C389" t="s">
        <v>803</v>
      </c>
      <c r="D389" t="s">
        <v>804</v>
      </c>
      <c r="E389" t="s">
        <v>83</v>
      </c>
      <c r="F389" t="s">
        <v>84</v>
      </c>
      <c r="H389" t="s">
        <v>84</v>
      </c>
      <c r="I389" t="s">
        <v>22</v>
      </c>
      <c r="M389" t="s">
        <v>85</v>
      </c>
      <c r="N389" t="str">
        <f t="shared" si="8"/>
        <v>language_concept_id</v>
      </c>
    </row>
    <row r="390" spans="1:14" hidden="1">
      <c r="A390" t="s">
        <v>16</v>
      </c>
      <c r="B390" t="s">
        <v>81</v>
      </c>
      <c r="C390" t="s">
        <v>805</v>
      </c>
      <c r="D390" t="s">
        <v>806</v>
      </c>
      <c r="E390" t="s">
        <v>83</v>
      </c>
      <c r="F390" t="s">
        <v>84</v>
      </c>
      <c r="H390" t="s">
        <v>84</v>
      </c>
      <c r="I390" t="s">
        <v>22</v>
      </c>
      <c r="M390" t="s">
        <v>85</v>
      </c>
      <c r="N390" t="str">
        <f t="shared" si="8"/>
        <v>language_concept_id</v>
      </c>
    </row>
    <row r="391" spans="1:14" hidden="1">
      <c r="A391" t="s">
        <v>16</v>
      </c>
      <c r="B391" t="s">
        <v>81</v>
      </c>
      <c r="C391" t="s">
        <v>807</v>
      </c>
      <c r="D391" t="s">
        <v>808</v>
      </c>
      <c r="E391" t="s">
        <v>83</v>
      </c>
      <c r="F391" t="s">
        <v>84</v>
      </c>
      <c r="H391" t="s">
        <v>84</v>
      </c>
      <c r="I391" t="s">
        <v>22</v>
      </c>
      <c r="M391" t="s">
        <v>85</v>
      </c>
      <c r="N391" t="str">
        <f t="shared" si="8"/>
        <v>language_concept_id</v>
      </c>
    </row>
    <row r="392" spans="1:14" hidden="1">
      <c r="A392" t="s">
        <v>16</v>
      </c>
      <c r="B392" t="s">
        <v>81</v>
      </c>
      <c r="C392" t="s">
        <v>809</v>
      </c>
      <c r="D392" t="s">
        <v>810</v>
      </c>
      <c r="E392" t="s">
        <v>83</v>
      </c>
      <c r="F392" t="s">
        <v>84</v>
      </c>
      <c r="H392" t="s">
        <v>84</v>
      </c>
      <c r="I392" t="s">
        <v>22</v>
      </c>
      <c r="M392" t="s">
        <v>85</v>
      </c>
      <c r="N392" t="str">
        <f t="shared" si="8"/>
        <v>language_concept_id</v>
      </c>
    </row>
    <row r="393" spans="1:14" hidden="1">
      <c r="A393" t="s">
        <v>16</v>
      </c>
      <c r="B393" t="s">
        <v>81</v>
      </c>
      <c r="C393" t="s">
        <v>811</v>
      </c>
      <c r="D393" t="s">
        <v>812</v>
      </c>
      <c r="E393" t="s">
        <v>83</v>
      </c>
      <c r="F393" t="s">
        <v>84</v>
      </c>
      <c r="H393" t="s">
        <v>84</v>
      </c>
      <c r="I393" t="s">
        <v>22</v>
      </c>
      <c r="M393" t="s">
        <v>85</v>
      </c>
      <c r="N393" t="str">
        <f t="shared" si="8"/>
        <v>language_concept_id</v>
      </c>
    </row>
    <row r="394" spans="1:14" hidden="1">
      <c r="A394" t="s">
        <v>16</v>
      </c>
      <c r="B394" t="s">
        <v>81</v>
      </c>
      <c r="C394" t="s">
        <v>813</v>
      </c>
      <c r="D394" t="s">
        <v>814</v>
      </c>
      <c r="E394" t="s">
        <v>83</v>
      </c>
      <c r="F394" t="s">
        <v>84</v>
      </c>
      <c r="H394" t="s">
        <v>84</v>
      </c>
      <c r="I394" t="s">
        <v>22</v>
      </c>
      <c r="M394" t="s">
        <v>85</v>
      </c>
      <c r="N394" t="str">
        <f t="shared" si="8"/>
        <v>language_concept_id</v>
      </c>
    </row>
    <row r="395" spans="1:14" hidden="1">
      <c r="A395" t="s">
        <v>16</v>
      </c>
      <c r="B395" t="s">
        <v>81</v>
      </c>
      <c r="C395" t="s">
        <v>815</v>
      </c>
      <c r="D395" t="s">
        <v>816</v>
      </c>
      <c r="E395" t="s">
        <v>83</v>
      </c>
      <c r="F395" t="s">
        <v>84</v>
      </c>
      <c r="H395" t="s">
        <v>84</v>
      </c>
      <c r="I395" t="s">
        <v>22</v>
      </c>
      <c r="M395" t="s">
        <v>85</v>
      </c>
      <c r="N395" t="str">
        <f t="shared" si="8"/>
        <v>language_concept_id</v>
      </c>
    </row>
    <row r="396" spans="1:14" hidden="1">
      <c r="A396" t="s">
        <v>16</v>
      </c>
      <c r="B396" t="s">
        <v>81</v>
      </c>
      <c r="C396" t="s">
        <v>817</v>
      </c>
      <c r="D396" t="s">
        <v>818</v>
      </c>
      <c r="E396" t="s">
        <v>83</v>
      </c>
      <c r="F396" t="s">
        <v>84</v>
      </c>
      <c r="H396" t="s">
        <v>84</v>
      </c>
      <c r="I396" t="s">
        <v>22</v>
      </c>
      <c r="M396" t="s">
        <v>85</v>
      </c>
      <c r="N396" t="str">
        <f t="shared" si="8"/>
        <v>language_concept_id</v>
      </c>
    </row>
    <row r="397" spans="1:14" hidden="1">
      <c r="A397" t="s">
        <v>16</v>
      </c>
      <c r="B397" t="s">
        <v>81</v>
      </c>
      <c r="C397" t="s">
        <v>819</v>
      </c>
      <c r="D397" t="s">
        <v>820</v>
      </c>
      <c r="E397" t="s">
        <v>83</v>
      </c>
      <c r="F397" t="s">
        <v>84</v>
      </c>
      <c r="H397" t="s">
        <v>84</v>
      </c>
      <c r="I397" t="s">
        <v>22</v>
      </c>
      <c r="M397" t="s">
        <v>85</v>
      </c>
      <c r="N397" t="str">
        <f t="shared" si="8"/>
        <v>language_concept_id</v>
      </c>
    </row>
    <row r="398" spans="1:14" hidden="1">
      <c r="A398" t="s">
        <v>16</v>
      </c>
      <c r="B398" t="s">
        <v>81</v>
      </c>
      <c r="C398" t="s">
        <v>821</v>
      </c>
      <c r="D398" t="s">
        <v>822</v>
      </c>
      <c r="E398" t="s">
        <v>83</v>
      </c>
      <c r="F398" t="s">
        <v>84</v>
      </c>
      <c r="H398" t="s">
        <v>84</v>
      </c>
      <c r="I398" t="s">
        <v>22</v>
      </c>
      <c r="M398" t="s">
        <v>85</v>
      </c>
      <c r="N398" t="str">
        <f t="shared" si="8"/>
        <v>language_concept_id</v>
      </c>
    </row>
    <row r="399" spans="1:14" hidden="1">
      <c r="A399" t="s">
        <v>16</v>
      </c>
      <c r="B399" t="s">
        <v>81</v>
      </c>
      <c r="C399" t="s">
        <v>823</v>
      </c>
      <c r="D399" t="s">
        <v>824</v>
      </c>
      <c r="E399" t="s">
        <v>83</v>
      </c>
      <c r="F399" t="s">
        <v>84</v>
      </c>
      <c r="H399" t="s">
        <v>84</v>
      </c>
      <c r="I399" t="s">
        <v>22</v>
      </c>
      <c r="M399" t="s">
        <v>85</v>
      </c>
      <c r="N399" t="str">
        <f t="shared" si="8"/>
        <v>language_concept_id</v>
      </c>
    </row>
    <row r="400" spans="1:14" hidden="1">
      <c r="A400" t="s">
        <v>16</v>
      </c>
      <c r="B400" t="s">
        <v>81</v>
      </c>
      <c r="C400" t="s">
        <v>825</v>
      </c>
      <c r="D400" t="s">
        <v>826</v>
      </c>
      <c r="E400" t="s">
        <v>83</v>
      </c>
      <c r="F400" t="s">
        <v>84</v>
      </c>
      <c r="H400" t="s">
        <v>84</v>
      </c>
      <c r="I400" t="s">
        <v>22</v>
      </c>
      <c r="M400" t="s">
        <v>85</v>
      </c>
      <c r="N400" t="str">
        <f t="shared" si="8"/>
        <v>language_concept_id</v>
      </c>
    </row>
    <row r="401" spans="1:14" hidden="1">
      <c r="A401" t="s">
        <v>16</v>
      </c>
      <c r="B401" t="s">
        <v>81</v>
      </c>
      <c r="C401" t="s">
        <v>827</v>
      </c>
      <c r="D401" t="s">
        <v>828</v>
      </c>
      <c r="E401" t="s">
        <v>83</v>
      </c>
      <c r="F401" t="s">
        <v>84</v>
      </c>
      <c r="H401" t="s">
        <v>84</v>
      </c>
      <c r="I401" t="s">
        <v>22</v>
      </c>
      <c r="M401" t="s">
        <v>85</v>
      </c>
      <c r="N401" t="str">
        <f t="shared" si="8"/>
        <v>language_concept_id</v>
      </c>
    </row>
    <row r="402" spans="1:14" hidden="1">
      <c r="A402" t="s">
        <v>16</v>
      </c>
      <c r="B402" t="s">
        <v>81</v>
      </c>
      <c r="C402" t="s">
        <v>31</v>
      </c>
      <c r="D402" t="s">
        <v>32</v>
      </c>
      <c r="E402" t="s">
        <v>83</v>
      </c>
      <c r="F402" t="s">
        <v>84</v>
      </c>
      <c r="H402" t="s">
        <v>84</v>
      </c>
      <c r="I402" t="s">
        <v>22</v>
      </c>
      <c r="M402" t="s">
        <v>85</v>
      </c>
      <c r="N402" t="str">
        <f t="shared" si="8"/>
        <v>language_concept_id</v>
      </c>
    </row>
    <row r="403" spans="1:14" hidden="1">
      <c r="A403" t="s">
        <v>16</v>
      </c>
      <c r="B403" t="s">
        <v>81</v>
      </c>
      <c r="C403" t="s">
        <v>33</v>
      </c>
      <c r="D403" t="s">
        <v>34</v>
      </c>
      <c r="E403" t="s">
        <v>83</v>
      </c>
      <c r="F403" t="s">
        <v>84</v>
      </c>
      <c r="H403" t="s">
        <v>84</v>
      </c>
      <c r="I403" t="s">
        <v>22</v>
      </c>
      <c r="M403" t="s">
        <v>85</v>
      </c>
      <c r="N403" t="str">
        <f t="shared" si="8"/>
        <v>language_concept_id</v>
      </c>
    </row>
    <row r="404" spans="1:14" hidden="1">
      <c r="A404" t="s">
        <v>16</v>
      </c>
      <c r="B404" t="s">
        <v>81</v>
      </c>
      <c r="C404" t="s">
        <v>35</v>
      </c>
      <c r="D404" t="s">
        <v>36</v>
      </c>
      <c r="E404" t="s">
        <v>83</v>
      </c>
      <c r="F404" t="s">
        <v>84</v>
      </c>
      <c r="H404" t="s">
        <v>84</v>
      </c>
      <c r="I404" t="s">
        <v>22</v>
      </c>
      <c r="M404" t="s">
        <v>85</v>
      </c>
      <c r="N404" t="str">
        <f t="shared" si="8"/>
        <v>language_concept_id</v>
      </c>
    </row>
    <row r="405" spans="1:14" hidden="1">
      <c r="A405" t="s">
        <v>829</v>
      </c>
      <c r="B405" t="s">
        <v>830</v>
      </c>
      <c r="C405" t="s">
        <v>37</v>
      </c>
      <c r="D405" t="s">
        <v>831</v>
      </c>
      <c r="E405" t="s">
        <v>832</v>
      </c>
      <c r="F405" t="s">
        <v>833</v>
      </c>
      <c r="H405" t="s">
        <v>834</v>
      </c>
      <c r="I405" t="s">
        <v>22</v>
      </c>
      <c r="M405" t="s">
        <v>835</v>
      </c>
      <c r="N405" t="s">
        <v>836</v>
      </c>
    </row>
    <row r="406" spans="1:14" hidden="1">
      <c r="A406" t="s">
        <v>829</v>
      </c>
      <c r="B406" t="s">
        <v>830</v>
      </c>
      <c r="C406" t="s">
        <v>837</v>
      </c>
      <c r="D406" t="s">
        <v>838</v>
      </c>
      <c r="E406" t="s">
        <v>832</v>
      </c>
      <c r="F406" t="s">
        <v>833</v>
      </c>
      <c r="H406" t="s">
        <v>834</v>
      </c>
      <c r="I406" t="s">
        <v>22</v>
      </c>
      <c r="J406" s="7">
        <v>38004205</v>
      </c>
      <c r="K406" s="7"/>
      <c r="L406" s="7"/>
      <c r="M406" t="s">
        <v>835</v>
      </c>
      <c r="N406" t="s">
        <v>836</v>
      </c>
    </row>
    <row r="407" spans="1:14" hidden="1">
      <c r="A407" t="s">
        <v>829</v>
      </c>
      <c r="B407" t="s">
        <v>830</v>
      </c>
      <c r="C407" t="s">
        <v>839</v>
      </c>
      <c r="D407" t="s">
        <v>840</v>
      </c>
      <c r="E407" t="s">
        <v>841</v>
      </c>
      <c r="F407" t="s">
        <v>833</v>
      </c>
      <c r="H407" t="s">
        <v>834</v>
      </c>
      <c r="I407" t="s">
        <v>22</v>
      </c>
      <c r="J407" s="7">
        <v>8615</v>
      </c>
      <c r="K407" s="7"/>
      <c r="L407" s="7"/>
      <c r="M407" t="s">
        <v>835</v>
      </c>
      <c r="N407" t="s">
        <v>836</v>
      </c>
    </row>
    <row r="408" spans="1:14" hidden="1">
      <c r="A408" t="s">
        <v>829</v>
      </c>
      <c r="B408" t="s">
        <v>830</v>
      </c>
      <c r="C408" t="s">
        <v>842</v>
      </c>
      <c r="D408" t="s">
        <v>843</v>
      </c>
      <c r="E408" t="s">
        <v>832</v>
      </c>
      <c r="F408" t="s">
        <v>833</v>
      </c>
      <c r="G408" t="s">
        <v>844</v>
      </c>
      <c r="H408" t="s">
        <v>834</v>
      </c>
      <c r="I408" t="s">
        <v>22</v>
      </c>
      <c r="J408" s="7">
        <v>38004207</v>
      </c>
      <c r="K408" s="7"/>
      <c r="L408" s="7"/>
      <c r="M408" t="s">
        <v>835</v>
      </c>
      <c r="N408" t="s">
        <v>836</v>
      </c>
    </row>
    <row r="409" spans="1:14" hidden="1">
      <c r="A409" t="s">
        <v>829</v>
      </c>
      <c r="B409" t="s">
        <v>830</v>
      </c>
      <c r="C409" t="s">
        <v>845</v>
      </c>
      <c r="D409" t="s">
        <v>846</v>
      </c>
      <c r="E409" t="s">
        <v>832</v>
      </c>
      <c r="F409" t="s">
        <v>833</v>
      </c>
      <c r="H409" t="s">
        <v>834</v>
      </c>
      <c r="I409" t="s">
        <v>22</v>
      </c>
      <c r="J409" s="7">
        <v>9203</v>
      </c>
      <c r="K409" s="7"/>
      <c r="L409" s="7"/>
      <c r="M409" t="s">
        <v>835</v>
      </c>
      <c r="N409" t="s">
        <v>836</v>
      </c>
    </row>
    <row r="410" spans="1:14" hidden="1">
      <c r="A410" t="s">
        <v>829</v>
      </c>
      <c r="B410" t="s">
        <v>830</v>
      </c>
      <c r="C410" t="s">
        <v>847</v>
      </c>
      <c r="D410" t="s">
        <v>848</v>
      </c>
      <c r="E410" t="s">
        <v>832</v>
      </c>
      <c r="F410" t="s">
        <v>833</v>
      </c>
      <c r="H410" t="s">
        <v>834</v>
      </c>
      <c r="I410" t="s">
        <v>22</v>
      </c>
      <c r="J410" s="7">
        <v>38004353</v>
      </c>
      <c r="K410" s="7"/>
      <c r="L410" s="7"/>
      <c r="M410" t="s">
        <v>835</v>
      </c>
      <c r="N410" t="s">
        <v>836</v>
      </c>
    </row>
    <row r="411" spans="1:14" hidden="1">
      <c r="A411" t="s">
        <v>829</v>
      </c>
      <c r="B411" t="s">
        <v>830</v>
      </c>
      <c r="C411" t="s">
        <v>849</v>
      </c>
      <c r="D411" t="s">
        <v>850</v>
      </c>
      <c r="E411" t="s">
        <v>832</v>
      </c>
      <c r="F411" t="s">
        <v>833</v>
      </c>
      <c r="H411" t="s">
        <v>834</v>
      </c>
      <c r="I411" t="s">
        <v>22</v>
      </c>
      <c r="J411" s="7">
        <v>38004519</v>
      </c>
      <c r="K411" s="7"/>
      <c r="L411" s="7"/>
      <c r="M411" t="s">
        <v>835</v>
      </c>
      <c r="N411" t="s">
        <v>836</v>
      </c>
    </row>
    <row r="412" spans="1:14" ht="15.75" hidden="1" thickBot="1">
      <c r="A412" t="s">
        <v>829</v>
      </c>
      <c r="B412" t="s">
        <v>830</v>
      </c>
      <c r="C412" t="s">
        <v>851</v>
      </c>
      <c r="D412" t="s">
        <v>852</v>
      </c>
      <c r="E412" t="s">
        <v>832</v>
      </c>
      <c r="F412" t="s">
        <v>833</v>
      </c>
      <c r="H412" t="s">
        <v>834</v>
      </c>
      <c r="I412" t="s">
        <v>22</v>
      </c>
      <c r="J412" s="1">
        <v>8536</v>
      </c>
      <c r="K412" s="10">
        <v>12</v>
      </c>
      <c r="L412" s="9" t="s">
        <v>853</v>
      </c>
      <c r="M412" t="s">
        <v>835</v>
      </c>
      <c r="N412" t="s">
        <v>836</v>
      </c>
    </row>
    <row r="413" spans="1:14" hidden="1">
      <c r="A413" t="s">
        <v>829</v>
      </c>
      <c r="B413" t="s">
        <v>830</v>
      </c>
      <c r="C413" t="s">
        <v>854</v>
      </c>
      <c r="D413" t="s">
        <v>855</v>
      </c>
      <c r="E413" t="s">
        <v>841</v>
      </c>
      <c r="F413" t="s">
        <v>833</v>
      </c>
      <c r="G413" t="s">
        <v>856</v>
      </c>
      <c r="H413" t="s">
        <v>834</v>
      </c>
      <c r="I413" t="s">
        <v>22</v>
      </c>
      <c r="J413" s="7">
        <v>8546</v>
      </c>
      <c r="K413" s="7"/>
      <c r="L413" s="7"/>
      <c r="M413" t="s">
        <v>835</v>
      </c>
      <c r="N413" t="s">
        <v>836</v>
      </c>
    </row>
    <row r="414" spans="1:14" hidden="1">
      <c r="A414" t="s">
        <v>829</v>
      </c>
      <c r="B414" t="s">
        <v>830</v>
      </c>
      <c r="C414" t="s">
        <v>857</v>
      </c>
      <c r="D414" t="s">
        <v>858</v>
      </c>
      <c r="E414" t="s">
        <v>841</v>
      </c>
      <c r="F414" t="s">
        <v>833</v>
      </c>
      <c r="H414" t="s">
        <v>834</v>
      </c>
      <c r="I414" t="s">
        <v>22</v>
      </c>
      <c r="J414" s="7">
        <v>8717</v>
      </c>
      <c r="K414" s="7"/>
      <c r="L414" s="7"/>
      <c r="M414" t="s">
        <v>835</v>
      </c>
      <c r="N414" t="s">
        <v>836</v>
      </c>
    </row>
    <row r="415" spans="1:14" hidden="1">
      <c r="A415" t="s">
        <v>829</v>
      </c>
      <c r="B415" t="s">
        <v>830</v>
      </c>
      <c r="C415" t="s">
        <v>859</v>
      </c>
      <c r="D415" t="s">
        <v>860</v>
      </c>
      <c r="E415" t="s">
        <v>841</v>
      </c>
      <c r="F415" t="s">
        <v>833</v>
      </c>
      <c r="H415" t="s">
        <v>834</v>
      </c>
      <c r="I415" t="s">
        <v>22</v>
      </c>
      <c r="J415" s="7">
        <v>8676</v>
      </c>
      <c r="K415" s="7"/>
      <c r="L415" s="7"/>
      <c r="M415" t="s">
        <v>835</v>
      </c>
      <c r="N415" t="s">
        <v>836</v>
      </c>
    </row>
    <row r="416" spans="1:14" hidden="1">
      <c r="A416" t="s">
        <v>829</v>
      </c>
      <c r="B416" t="s">
        <v>830</v>
      </c>
      <c r="C416" t="s">
        <v>861</v>
      </c>
      <c r="D416" t="s">
        <v>862</v>
      </c>
      <c r="E416" t="s">
        <v>841</v>
      </c>
      <c r="F416" t="s">
        <v>833</v>
      </c>
      <c r="G416" t="s">
        <v>863</v>
      </c>
      <c r="H416" t="s">
        <v>834</v>
      </c>
      <c r="I416" t="s">
        <v>22</v>
      </c>
      <c r="J416" s="7">
        <v>8920</v>
      </c>
      <c r="K416" s="7"/>
      <c r="L416" s="7"/>
      <c r="M416" t="s">
        <v>835</v>
      </c>
      <c r="N416" t="s">
        <v>836</v>
      </c>
    </row>
    <row r="417" spans="1:14" hidden="1">
      <c r="A417" t="s">
        <v>829</v>
      </c>
      <c r="B417" t="s">
        <v>830</v>
      </c>
      <c r="C417" t="s">
        <v>864</v>
      </c>
      <c r="D417" t="s">
        <v>865</v>
      </c>
      <c r="E417" t="s">
        <v>832</v>
      </c>
      <c r="F417" t="s">
        <v>833</v>
      </c>
      <c r="H417" t="s">
        <v>834</v>
      </c>
      <c r="I417" t="s">
        <v>22</v>
      </c>
      <c r="M417" t="s">
        <v>835</v>
      </c>
      <c r="N417" t="s">
        <v>836</v>
      </c>
    </row>
    <row r="418" spans="1:14" hidden="1">
      <c r="A418" t="s">
        <v>829</v>
      </c>
      <c r="B418" t="s">
        <v>830</v>
      </c>
      <c r="C418" t="s">
        <v>866</v>
      </c>
      <c r="D418" t="s">
        <v>867</v>
      </c>
      <c r="E418" t="s">
        <v>841</v>
      </c>
      <c r="F418" t="s">
        <v>833</v>
      </c>
      <c r="G418" t="s">
        <v>868</v>
      </c>
      <c r="H418" t="s">
        <v>834</v>
      </c>
      <c r="I418" t="s">
        <v>22</v>
      </c>
      <c r="J418" s="7">
        <v>8863</v>
      </c>
      <c r="K418" s="7"/>
      <c r="L418" s="7"/>
      <c r="M418" t="s">
        <v>835</v>
      </c>
      <c r="N418" t="s">
        <v>836</v>
      </c>
    </row>
    <row r="419" spans="1:14" hidden="1">
      <c r="A419" t="s">
        <v>829</v>
      </c>
      <c r="B419" t="s">
        <v>830</v>
      </c>
      <c r="C419" t="s">
        <v>869</v>
      </c>
      <c r="D419" t="s">
        <v>870</v>
      </c>
      <c r="E419" t="s">
        <v>841</v>
      </c>
      <c r="F419" t="s">
        <v>833</v>
      </c>
      <c r="G419" t="s">
        <v>871</v>
      </c>
      <c r="H419" t="s">
        <v>834</v>
      </c>
      <c r="I419" t="s">
        <v>22</v>
      </c>
      <c r="J419" s="7">
        <v>38004515</v>
      </c>
      <c r="K419" s="7"/>
      <c r="L419" s="7"/>
      <c r="M419" t="s">
        <v>835</v>
      </c>
      <c r="N419" t="s">
        <v>836</v>
      </c>
    </row>
    <row r="420" spans="1:14" hidden="1">
      <c r="A420" t="s">
        <v>829</v>
      </c>
      <c r="B420" t="s">
        <v>830</v>
      </c>
      <c r="C420" t="s">
        <v>31</v>
      </c>
      <c r="D420" t="s">
        <v>32</v>
      </c>
      <c r="E420" t="s">
        <v>832</v>
      </c>
      <c r="F420" t="s">
        <v>833</v>
      </c>
      <c r="H420" t="s">
        <v>834</v>
      </c>
      <c r="I420" t="s">
        <v>22</v>
      </c>
      <c r="J420" s="7">
        <v>0</v>
      </c>
      <c r="K420" s="7"/>
      <c r="L420" s="7"/>
      <c r="M420" t="s">
        <v>835</v>
      </c>
      <c r="N420" t="s">
        <v>836</v>
      </c>
    </row>
    <row r="421" spans="1:14" hidden="1">
      <c r="A421" t="s">
        <v>829</v>
      </c>
      <c r="B421" t="s">
        <v>830</v>
      </c>
      <c r="C421" t="s">
        <v>33</v>
      </c>
      <c r="D421" t="s">
        <v>34</v>
      </c>
      <c r="E421" t="s">
        <v>832</v>
      </c>
      <c r="F421" t="s">
        <v>833</v>
      </c>
      <c r="H421" t="s">
        <v>834</v>
      </c>
      <c r="I421" t="s">
        <v>22</v>
      </c>
      <c r="J421" s="7">
        <v>0</v>
      </c>
      <c r="K421" s="7"/>
      <c r="L421" s="7"/>
      <c r="M421" t="s">
        <v>835</v>
      </c>
      <c r="N421" t="s">
        <v>836</v>
      </c>
    </row>
    <row r="422" spans="1:14" hidden="1">
      <c r="A422" t="s">
        <v>829</v>
      </c>
      <c r="B422" t="s">
        <v>830</v>
      </c>
      <c r="C422" t="s">
        <v>35</v>
      </c>
      <c r="D422" t="s">
        <v>36</v>
      </c>
      <c r="E422" t="s">
        <v>832</v>
      </c>
      <c r="F422" t="s">
        <v>833</v>
      </c>
      <c r="G422" t="s">
        <v>872</v>
      </c>
      <c r="H422" t="s">
        <v>834</v>
      </c>
      <c r="I422" t="s">
        <v>22</v>
      </c>
      <c r="J422" s="7">
        <v>0</v>
      </c>
      <c r="K422" s="7"/>
      <c r="L422" s="7"/>
      <c r="M422" t="s">
        <v>835</v>
      </c>
      <c r="N422" t="s">
        <v>836</v>
      </c>
    </row>
    <row r="423" spans="1:14" hidden="1">
      <c r="A423" t="s">
        <v>829</v>
      </c>
      <c r="B423" t="s">
        <v>873</v>
      </c>
      <c r="C423" t="s">
        <v>874</v>
      </c>
      <c r="D423" t="s">
        <v>875</v>
      </c>
      <c r="E423" t="s">
        <v>876</v>
      </c>
      <c r="F423" t="s">
        <v>877</v>
      </c>
      <c r="G423" t="s">
        <v>876</v>
      </c>
      <c r="H423" t="s">
        <v>877</v>
      </c>
      <c r="I423" t="s">
        <v>22</v>
      </c>
      <c r="J423">
        <f>VLOOKUP(G423,[1]map_table!$D:$G,2,FALSE)</f>
        <v>280</v>
      </c>
      <c r="K423">
        <f>VLOOKUP(G423,[1]map_table!$D:$G,3,FALSE)</f>
        <v>1</v>
      </c>
      <c r="L423" t="str">
        <f>VLOOKUP(G423,[1]map_table!$D:$G,4,FALSE)</f>
        <v>Medicare</v>
      </c>
      <c r="N423" t="str">
        <f>_xlfn.CONCAT(H423, "_concept_id")</f>
        <v>payer_concept_id</v>
      </c>
    </row>
    <row r="424" spans="1:14" hidden="1">
      <c r="A424" t="s">
        <v>829</v>
      </c>
      <c r="B424" t="s">
        <v>873</v>
      </c>
      <c r="C424" t="s">
        <v>878</v>
      </c>
      <c r="D424" t="s">
        <v>879</v>
      </c>
      <c r="E424" t="s">
        <v>876</v>
      </c>
      <c r="F424" t="s">
        <v>877</v>
      </c>
      <c r="H424" t="s">
        <v>877</v>
      </c>
      <c r="I424" t="s">
        <v>22</v>
      </c>
      <c r="N424" t="str">
        <f t="shared" ref="N424:N487" si="9">_xlfn.CONCAT(H424, "_concept_id")</f>
        <v>payer_concept_id</v>
      </c>
    </row>
    <row r="425" spans="1:14" hidden="1">
      <c r="A425" t="s">
        <v>829</v>
      </c>
      <c r="B425" t="s">
        <v>873</v>
      </c>
      <c r="C425" t="s">
        <v>880</v>
      </c>
      <c r="D425" t="s">
        <v>881</v>
      </c>
      <c r="E425" t="s">
        <v>876</v>
      </c>
      <c r="F425" t="s">
        <v>877</v>
      </c>
      <c r="G425" t="s">
        <v>882</v>
      </c>
      <c r="H425" t="s">
        <v>877</v>
      </c>
      <c r="I425" t="s">
        <v>22</v>
      </c>
      <c r="J425">
        <f>VLOOKUP(G425,[1]map_table!$D:$G,2,FALSE)</f>
        <v>282</v>
      </c>
      <c r="K425">
        <f>VLOOKUP(G425,[1]map_table!$D:$G,3,FALSE)</f>
        <v>111</v>
      </c>
      <c r="L425" t="str">
        <f>VLOOKUP(G425,[1]map_table!$D:$G,4,FALSE)</f>
        <v>Medicare Health Maintenance Organization (HMO)</v>
      </c>
      <c r="N425" t="str">
        <f t="shared" si="9"/>
        <v>payer_concept_id</v>
      </c>
    </row>
    <row r="426" spans="1:14" hidden="1">
      <c r="A426" t="s">
        <v>829</v>
      </c>
      <c r="B426" t="s">
        <v>873</v>
      </c>
      <c r="C426" t="s">
        <v>883</v>
      </c>
      <c r="D426" t="s">
        <v>884</v>
      </c>
      <c r="E426" t="s">
        <v>876</v>
      </c>
      <c r="F426" t="s">
        <v>877</v>
      </c>
      <c r="H426" t="s">
        <v>877</v>
      </c>
      <c r="I426" t="s">
        <v>22</v>
      </c>
      <c r="N426" t="str">
        <f t="shared" si="9"/>
        <v>payer_concept_id</v>
      </c>
    </row>
    <row r="427" spans="1:14" hidden="1">
      <c r="A427" t="s">
        <v>829</v>
      </c>
      <c r="B427" t="s">
        <v>873</v>
      </c>
      <c r="C427" t="s">
        <v>885</v>
      </c>
      <c r="D427" t="s">
        <v>886</v>
      </c>
      <c r="E427" t="s">
        <v>876</v>
      </c>
      <c r="F427" t="s">
        <v>877</v>
      </c>
      <c r="H427" t="s">
        <v>877</v>
      </c>
      <c r="I427" t="s">
        <v>22</v>
      </c>
      <c r="N427" t="str">
        <f t="shared" si="9"/>
        <v>payer_concept_id</v>
      </c>
    </row>
    <row r="428" spans="1:14" hidden="1">
      <c r="A428" t="s">
        <v>829</v>
      </c>
      <c r="B428" t="s">
        <v>873</v>
      </c>
      <c r="C428" t="s">
        <v>887</v>
      </c>
      <c r="D428" t="s">
        <v>888</v>
      </c>
      <c r="E428" t="s">
        <v>876</v>
      </c>
      <c r="F428" t="s">
        <v>877</v>
      </c>
      <c r="H428" t="s">
        <v>877</v>
      </c>
      <c r="I428" t="s">
        <v>22</v>
      </c>
      <c r="N428" t="str">
        <f t="shared" si="9"/>
        <v>payer_concept_id</v>
      </c>
    </row>
    <row r="429" spans="1:14" hidden="1">
      <c r="A429" t="s">
        <v>829</v>
      </c>
      <c r="B429" t="s">
        <v>873</v>
      </c>
      <c r="C429" t="s">
        <v>889</v>
      </c>
      <c r="D429" t="s">
        <v>890</v>
      </c>
      <c r="E429" t="s">
        <v>876</v>
      </c>
      <c r="F429" t="s">
        <v>877</v>
      </c>
      <c r="H429" t="s">
        <v>877</v>
      </c>
      <c r="I429" t="s">
        <v>22</v>
      </c>
      <c r="N429" t="str">
        <f t="shared" si="9"/>
        <v>payer_concept_id</v>
      </c>
    </row>
    <row r="430" spans="1:14" hidden="1">
      <c r="A430" t="s">
        <v>829</v>
      </c>
      <c r="B430" t="s">
        <v>873</v>
      </c>
      <c r="C430" t="s">
        <v>891</v>
      </c>
      <c r="D430" t="s">
        <v>892</v>
      </c>
      <c r="E430" t="s">
        <v>876</v>
      </c>
      <c r="F430" t="s">
        <v>877</v>
      </c>
      <c r="H430" t="s">
        <v>877</v>
      </c>
      <c r="I430" t="s">
        <v>22</v>
      </c>
      <c r="N430" t="str">
        <f t="shared" si="9"/>
        <v>payer_concept_id</v>
      </c>
    </row>
    <row r="431" spans="1:14" hidden="1">
      <c r="A431" t="s">
        <v>829</v>
      </c>
      <c r="B431" t="s">
        <v>873</v>
      </c>
      <c r="C431" t="s">
        <v>893</v>
      </c>
      <c r="D431" t="s">
        <v>894</v>
      </c>
      <c r="E431" t="s">
        <v>876</v>
      </c>
      <c r="F431" t="s">
        <v>877</v>
      </c>
      <c r="H431" t="s">
        <v>877</v>
      </c>
      <c r="I431" t="s">
        <v>22</v>
      </c>
      <c r="N431" t="str">
        <f t="shared" si="9"/>
        <v>payer_concept_id</v>
      </c>
    </row>
    <row r="432" spans="1:14" hidden="1">
      <c r="A432" t="s">
        <v>829</v>
      </c>
      <c r="B432" t="s">
        <v>873</v>
      </c>
      <c r="C432" t="s">
        <v>895</v>
      </c>
      <c r="D432" t="s">
        <v>896</v>
      </c>
      <c r="E432" t="s">
        <v>876</v>
      </c>
      <c r="F432" t="s">
        <v>877</v>
      </c>
      <c r="H432" t="s">
        <v>877</v>
      </c>
      <c r="I432" t="s">
        <v>22</v>
      </c>
      <c r="N432" t="str">
        <f t="shared" si="9"/>
        <v>payer_concept_id</v>
      </c>
    </row>
    <row r="433" spans="1:14" hidden="1">
      <c r="A433" t="s">
        <v>829</v>
      </c>
      <c r="B433" t="s">
        <v>873</v>
      </c>
      <c r="C433" t="s">
        <v>897</v>
      </c>
      <c r="D433" t="s">
        <v>898</v>
      </c>
      <c r="E433" t="s">
        <v>876</v>
      </c>
      <c r="F433" t="s">
        <v>877</v>
      </c>
      <c r="H433" t="s">
        <v>877</v>
      </c>
      <c r="I433" t="s">
        <v>22</v>
      </c>
      <c r="N433" t="str">
        <f t="shared" si="9"/>
        <v>payer_concept_id</v>
      </c>
    </row>
    <row r="434" spans="1:14" hidden="1">
      <c r="A434" t="s">
        <v>829</v>
      </c>
      <c r="B434" t="s">
        <v>873</v>
      </c>
      <c r="C434" t="s">
        <v>899</v>
      </c>
      <c r="D434" t="s">
        <v>900</v>
      </c>
      <c r="E434" t="s">
        <v>876</v>
      </c>
      <c r="F434" t="s">
        <v>877</v>
      </c>
      <c r="H434" t="s">
        <v>877</v>
      </c>
      <c r="I434" t="s">
        <v>22</v>
      </c>
      <c r="N434" t="str">
        <f t="shared" si="9"/>
        <v>payer_concept_id</v>
      </c>
    </row>
    <row r="435" spans="1:14" hidden="1">
      <c r="A435" t="s">
        <v>829</v>
      </c>
      <c r="B435" t="s">
        <v>873</v>
      </c>
      <c r="C435" t="s">
        <v>901</v>
      </c>
      <c r="D435" t="s">
        <v>902</v>
      </c>
      <c r="E435" t="s">
        <v>876</v>
      </c>
      <c r="F435" t="s">
        <v>877</v>
      </c>
      <c r="H435" t="s">
        <v>877</v>
      </c>
      <c r="I435" t="s">
        <v>22</v>
      </c>
      <c r="N435" t="str">
        <f t="shared" si="9"/>
        <v>payer_concept_id</v>
      </c>
    </row>
    <row r="436" spans="1:14" hidden="1">
      <c r="A436" t="s">
        <v>829</v>
      </c>
      <c r="B436" t="s">
        <v>873</v>
      </c>
      <c r="C436" t="s">
        <v>903</v>
      </c>
      <c r="D436" t="s">
        <v>904</v>
      </c>
      <c r="E436" t="s">
        <v>876</v>
      </c>
      <c r="F436" t="s">
        <v>877</v>
      </c>
      <c r="H436" t="s">
        <v>877</v>
      </c>
      <c r="I436" t="s">
        <v>22</v>
      </c>
      <c r="N436" t="str">
        <f t="shared" si="9"/>
        <v>payer_concept_id</v>
      </c>
    </row>
    <row r="437" spans="1:14" hidden="1">
      <c r="A437" t="s">
        <v>829</v>
      </c>
      <c r="B437" t="s">
        <v>873</v>
      </c>
      <c r="C437" t="s">
        <v>905</v>
      </c>
      <c r="D437" t="s">
        <v>906</v>
      </c>
      <c r="E437" t="s">
        <v>876</v>
      </c>
      <c r="F437" t="s">
        <v>877</v>
      </c>
      <c r="H437" t="s">
        <v>877</v>
      </c>
      <c r="I437" t="s">
        <v>22</v>
      </c>
      <c r="N437" t="str">
        <f t="shared" si="9"/>
        <v>payer_concept_id</v>
      </c>
    </row>
    <row r="438" spans="1:14" hidden="1">
      <c r="A438" t="s">
        <v>829</v>
      </c>
      <c r="B438" t="s">
        <v>873</v>
      </c>
      <c r="C438" t="s">
        <v>907</v>
      </c>
      <c r="D438" t="s">
        <v>908</v>
      </c>
      <c r="E438" t="s">
        <v>909</v>
      </c>
      <c r="F438" t="s">
        <v>877</v>
      </c>
      <c r="G438" t="s">
        <v>909</v>
      </c>
      <c r="H438" t="s">
        <v>877</v>
      </c>
      <c r="I438" t="s">
        <v>22</v>
      </c>
      <c r="J438">
        <f>VLOOKUP(G438,[1]map_table!$D:$G,2,FALSE)</f>
        <v>289</v>
      </c>
      <c r="K438">
        <f>VLOOKUP(G438,[1]map_table!$D:$G,3,FALSE)</f>
        <v>2</v>
      </c>
      <c r="L438" t="str">
        <f>VLOOKUP(G438,[1]map_table!$D:$G,4,FALSE)</f>
        <v>Medicaid</v>
      </c>
      <c r="N438" t="str">
        <f t="shared" si="9"/>
        <v>payer_concept_id</v>
      </c>
    </row>
    <row r="439" spans="1:14" hidden="1">
      <c r="C439" t="s">
        <v>37</v>
      </c>
      <c r="D439" t="s">
        <v>910</v>
      </c>
      <c r="E439" t="s">
        <v>911</v>
      </c>
      <c r="F439" t="s">
        <v>877</v>
      </c>
      <c r="H439" t="s">
        <v>877</v>
      </c>
      <c r="N439" t="str">
        <f t="shared" si="9"/>
        <v>payer_concept_id</v>
      </c>
    </row>
    <row r="440" spans="1:14" hidden="1">
      <c r="E440" t="s">
        <v>909</v>
      </c>
      <c r="F440" t="s">
        <v>877</v>
      </c>
      <c r="G440" t="s">
        <v>912</v>
      </c>
      <c r="H440" t="s">
        <v>877</v>
      </c>
      <c r="I440" t="s">
        <v>22</v>
      </c>
      <c r="J440">
        <f>VLOOKUP(G440,[1]map_table!$D:$G,2,FALSE)</f>
        <v>438</v>
      </c>
      <c r="K440">
        <f>VLOOKUP(G440,[1]map_table!$D:$G,3,FALSE)</f>
        <v>821</v>
      </c>
      <c r="L440" t="str">
        <f>VLOOKUP(G440,[1]map_table!$D:$G,4,FALSE)</f>
        <v>Charity</v>
      </c>
      <c r="N440" t="str">
        <f t="shared" si="9"/>
        <v>payer_concept_id</v>
      </c>
    </row>
    <row r="441" spans="1:14" hidden="1">
      <c r="E441" t="s">
        <v>909</v>
      </c>
      <c r="F441" t="s">
        <v>877</v>
      </c>
      <c r="G441" t="s">
        <v>913</v>
      </c>
      <c r="H441" t="s">
        <v>877</v>
      </c>
      <c r="I441" t="s">
        <v>22</v>
      </c>
      <c r="J441">
        <f>VLOOKUP(G441,[1]map_table!$D:$G,2,FALSE)</f>
        <v>288</v>
      </c>
      <c r="K441">
        <f>VLOOKUP(G441,[1]map_table!$D:$G,3,FALSE)</f>
        <v>14</v>
      </c>
      <c r="L441" t="str">
        <f>VLOOKUP(G441,[1]map_table!$D:$G,4,FALSE)</f>
        <v>Dual Eligibility Medicare/Medicaid</v>
      </c>
      <c r="N441" t="str">
        <f t="shared" si="9"/>
        <v>payer_concept_id</v>
      </c>
    </row>
    <row r="442" spans="1:14" hidden="1">
      <c r="A442" t="s">
        <v>829</v>
      </c>
      <c r="B442" t="s">
        <v>873</v>
      </c>
      <c r="C442" t="s">
        <v>914</v>
      </c>
      <c r="D442" t="s">
        <v>915</v>
      </c>
      <c r="E442" t="s">
        <v>909</v>
      </c>
      <c r="F442" t="s">
        <v>877</v>
      </c>
      <c r="H442" t="s">
        <v>877</v>
      </c>
      <c r="I442" t="s">
        <v>22</v>
      </c>
      <c r="N442" t="str">
        <f t="shared" si="9"/>
        <v>payer_concept_id</v>
      </c>
    </row>
    <row r="443" spans="1:14" hidden="1">
      <c r="A443" t="s">
        <v>829</v>
      </c>
      <c r="B443" t="s">
        <v>873</v>
      </c>
      <c r="C443" t="s">
        <v>916</v>
      </c>
      <c r="D443" t="s">
        <v>917</v>
      </c>
      <c r="E443" t="s">
        <v>909</v>
      </c>
      <c r="F443" t="s">
        <v>877</v>
      </c>
      <c r="G443" t="s">
        <v>918</v>
      </c>
      <c r="H443" t="s">
        <v>877</v>
      </c>
      <c r="I443" t="s">
        <v>22</v>
      </c>
      <c r="J443">
        <f>VLOOKUP(G443,[1]map_table!$D:$G,2,FALSE)</f>
        <v>291</v>
      </c>
      <c r="K443">
        <f>VLOOKUP(G443,[1]map_table!$D:$G,3,FALSE)</f>
        <v>211</v>
      </c>
      <c r="L443" t="str">
        <f>VLOOKUP(G443,[1]map_table!$D:$G,4,FALSE)</f>
        <v>Medicaid Health Management Organization (HMO)</v>
      </c>
      <c r="N443" t="str">
        <f t="shared" si="9"/>
        <v>payer_concept_id</v>
      </c>
    </row>
    <row r="444" spans="1:14" hidden="1">
      <c r="A444" t="s">
        <v>829</v>
      </c>
      <c r="B444" t="s">
        <v>873</v>
      </c>
      <c r="C444" t="s">
        <v>919</v>
      </c>
      <c r="D444" t="s">
        <v>920</v>
      </c>
      <c r="E444" t="s">
        <v>909</v>
      </c>
      <c r="F444" t="s">
        <v>877</v>
      </c>
      <c r="H444" t="s">
        <v>877</v>
      </c>
      <c r="I444" t="s">
        <v>22</v>
      </c>
      <c r="N444" t="str">
        <f t="shared" si="9"/>
        <v>payer_concept_id</v>
      </c>
    </row>
    <row r="445" spans="1:14" hidden="1">
      <c r="A445" t="s">
        <v>829</v>
      </c>
      <c r="B445" t="s">
        <v>873</v>
      </c>
      <c r="C445" t="s">
        <v>921</v>
      </c>
      <c r="D445" t="s">
        <v>922</v>
      </c>
      <c r="E445" t="s">
        <v>909</v>
      </c>
      <c r="F445" t="s">
        <v>877</v>
      </c>
      <c r="H445" t="s">
        <v>877</v>
      </c>
      <c r="I445" t="s">
        <v>22</v>
      </c>
      <c r="N445" t="str">
        <f t="shared" si="9"/>
        <v>payer_concept_id</v>
      </c>
    </row>
    <row r="446" spans="1:14" hidden="1">
      <c r="A446" t="s">
        <v>829</v>
      </c>
      <c r="B446" t="s">
        <v>873</v>
      </c>
      <c r="C446" t="s">
        <v>923</v>
      </c>
      <c r="D446" t="s">
        <v>924</v>
      </c>
      <c r="E446" t="s">
        <v>909</v>
      </c>
      <c r="F446" t="s">
        <v>877</v>
      </c>
      <c r="H446" t="s">
        <v>877</v>
      </c>
      <c r="I446" t="s">
        <v>22</v>
      </c>
      <c r="N446" t="str">
        <f t="shared" si="9"/>
        <v>payer_concept_id</v>
      </c>
    </row>
    <row r="447" spans="1:14" hidden="1">
      <c r="A447" t="s">
        <v>829</v>
      </c>
      <c r="B447" t="s">
        <v>873</v>
      </c>
      <c r="C447" t="s">
        <v>925</v>
      </c>
      <c r="D447" t="s">
        <v>926</v>
      </c>
      <c r="E447" t="s">
        <v>909</v>
      </c>
      <c r="F447" t="s">
        <v>877</v>
      </c>
      <c r="H447" t="s">
        <v>877</v>
      </c>
      <c r="I447" t="s">
        <v>22</v>
      </c>
      <c r="N447" t="str">
        <f t="shared" si="9"/>
        <v>payer_concept_id</v>
      </c>
    </row>
    <row r="448" spans="1:14" hidden="1">
      <c r="A448" t="s">
        <v>829</v>
      </c>
      <c r="B448" t="s">
        <v>873</v>
      </c>
      <c r="C448" t="s">
        <v>927</v>
      </c>
      <c r="D448" t="s">
        <v>928</v>
      </c>
      <c r="E448" t="s">
        <v>909</v>
      </c>
      <c r="F448" t="s">
        <v>877</v>
      </c>
      <c r="H448" t="s">
        <v>877</v>
      </c>
      <c r="I448" t="s">
        <v>22</v>
      </c>
      <c r="N448" t="str">
        <f t="shared" si="9"/>
        <v>payer_concept_id</v>
      </c>
    </row>
    <row r="449" spans="1:14" hidden="1">
      <c r="A449" t="s">
        <v>829</v>
      </c>
      <c r="B449" t="s">
        <v>873</v>
      </c>
      <c r="C449" t="s">
        <v>929</v>
      </c>
      <c r="D449" t="s">
        <v>930</v>
      </c>
      <c r="E449" t="s">
        <v>909</v>
      </c>
      <c r="F449" t="s">
        <v>877</v>
      </c>
      <c r="H449" t="s">
        <v>877</v>
      </c>
      <c r="I449" t="s">
        <v>22</v>
      </c>
      <c r="N449" t="str">
        <f t="shared" si="9"/>
        <v>payer_concept_id</v>
      </c>
    </row>
    <row r="450" spans="1:14" hidden="1">
      <c r="A450" t="s">
        <v>829</v>
      </c>
      <c r="B450" t="s">
        <v>873</v>
      </c>
      <c r="C450" t="s">
        <v>931</v>
      </c>
      <c r="D450" t="s">
        <v>932</v>
      </c>
      <c r="E450" t="s">
        <v>909</v>
      </c>
      <c r="F450" t="s">
        <v>877</v>
      </c>
      <c r="H450" t="s">
        <v>877</v>
      </c>
      <c r="I450" t="s">
        <v>22</v>
      </c>
      <c r="N450" t="str">
        <f t="shared" si="9"/>
        <v>payer_concept_id</v>
      </c>
    </row>
    <row r="451" spans="1:14" hidden="1">
      <c r="A451" t="s">
        <v>829</v>
      </c>
      <c r="B451" t="s">
        <v>873</v>
      </c>
      <c r="C451" t="s">
        <v>933</v>
      </c>
      <c r="D451" t="s">
        <v>934</v>
      </c>
      <c r="E451" t="s">
        <v>909</v>
      </c>
      <c r="F451" t="s">
        <v>877</v>
      </c>
      <c r="H451" t="s">
        <v>877</v>
      </c>
      <c r="I451" t="s">
        <v>22</v>
      </c>
      <c r="N451" t="str">
        <f t="shared" si="9"/>
        <v>payer_concept_id</v>
      </c>
    </row>
    <row r="452" spans="1:14" hidden="1">
      <c r="A452" t="s">
        <v>829</v>
      </c>
      <c r="B452" t="s">
        <v>873</v>
      </c>
      <c r="C452" t="s">
        <v>935</v>
      </c>
      <c r="D452" t="s">
        <v>936</v>
      </c>
      <c r="E452" t="s">
        <v>909</v>
      </c>
      <c r="F452" t="s">
        <v>877</v>
      </c>
      <c r="H452" t="s">
        <v>877</v>
      </c>
      <c r="I452" t="s">
        <v>22</v>
      </c>
      <c r="N452" t="str">
        <f t="shared" si="9"/>
        <v>payer_concept_id</v>
      </c>
    </row>
    <row r="453" spans="1:14" hidden="1">
      <c r="A453" t="s">
        <v>829</v>
      </c>
      <c r="B453" t="s">
        <v>873</v>
      </c>
      <c r="C453" t="s">
        <v>937</v>
      </c>
      <c r="D453" t="s">
        <v>938</v>
      </c>
      <c r="E453" t="s">
        <v>909</v>
      </c>
      <c r="F453" t="s">
        <v>877</v>
      </c>
      <c r="H453" t="s">
        <v>877</v>
      </c>
      <c r="I453" t="s">
        <v>22</v>
      </c>
      <c r="N453" t="str">
        <f t="shared" si="9"/>
        <v>payer_concept_id</v>
      </c>
    </row>
    <row r="454" spans="1:14" hidden="1">
      <c r="A454" t="s">
        <v>829</v>
      </c>
      <c r="B454" t="s">
        <v>873</v>
      </c>
      <c r="C454" t="s">
        <v>939</v>
      </c>
      <c r="D454" t="s">
        <v>940</v>
      </c>
      <c r="E454" t="s">
        <v>909</v>
      </c>
      <c r="F454" t="s">
        <v>877</v>
      </c>
      <c r="H454" t="s">
        <v>877</v>
      </c>
      <c r="I454" t="s">
        <v>22</v>
      </c>
      <c r="N454" t="str">
        <f t="shared" si="9"/>
        <v>payer_concept_id</v>
      </c>
    </row>
    <row r="455" spans="1:14" hidden="1">
      <c r="A455" t="s">
        <v>829</v>
      </c>
      <c r="B455" t="s">
        <v>873</v>
      </c>
      <c r="C455" t="s">
        <v>941</v>
      </c>
      <c r="D455" t="s">
        <v>942</v>
      </c>
      <c r="E455" t="s">
        <v>909</v>
      </c>
      <c r="F455" t="s">
        <v>877</v>
      </c>
      <c r="G455" t="s">
        <v>943</v>
      </c>
      <c r="H455" t="s">
        <v>877</v>
      </c>
      <c r="I455" t="s">
        <v>22</v>
      </c>
      <c r="J455">
        <f>VLOOKUP(G455,[1]map_table!$D:$G,2,FALSE)</f>
        <v>405</v>
      </c>
      <c r="K455">
        <f>VLOOKUP(G455,[1]map_table!$D:$G,3,FALSE)</f>
        <v>38</v>
      </c>
      <c r="L455" t="str">
        <f>VLOOKUP(G455,[1]map_table!$D:$G,4,FALSE)</f>
        <v>Other Government (Federal, State, Local not specified)</v>
      </c>
      <c r="N455" t="str">
        <f t="shared" si="9"/>
        <v>payer_concept_id</v>
      </c>
    </row>
    <row r="456" spans="1:14" hidden="1">
      <c r="A456" t="s">
        <v>829</v>
      </c>
      <c r="B456" t="s">
        <v>873</v>
      </c>
      <c r="C456" t="s">
        <v>944</v>
      </c>
      <c r="D456" t="s">
        <v>945</v>
      </c>
      <c r="E456" t="s">
        <v>909</v>
      </c>
      <c r="F456" t="s">
        <v>877</v>
      </c>
      <c r="H456" t="s">
        <v>877</v>
      </c>
      <c r="I456" t="s">
        <v>22</v>
      </c>
      <c r="N456" t="str">
        <f t="shared" si="9"/>
        <v>payer_concept_id</v>
      </c>
    </row>
    <row r="457" spans="1:14" hidden="1">
      <c r="A457" t="s">
        <v>829</v>
      </c>
      <c r="B457" t="s">
        <v>873</v>
      </c>
      <c r="C457" t="s">
        <v>946</v>
      </c>
      <c r="D457" t="s">
        <v>947</v>
      </c>
      <c r="E457" t="s">
        <v>909</v>
      </c>
      <c r="F457" t="s">
        <v>877</v>
      </c>
      <c r="H457" t="s">
        <v>877</v>
      </c>
      <c r="I457" t="s">
        <v>22</v>
      </c>
      <c r="N457" t="str">
        <f t="shared" si="9"/>
        <v>payer_concept_id</v>
      </c>
    </row>
    <row r="458" spans="1:14" hidden="1">
      <c r="A458" t="s">
        <v>829</v>
      </c>
      <c r="B458" t="s">
        <v>873</v>
      </c>
      <c r="C458" t="s">
        <v>948</v>
      </c>
      <c r="D458" t="s">
        <v>949</v>
      </c>
      <c r="E458" t="s">
        <v>909</v>
      </c>
      <c r="F458" t="s">
        <v>877</v>
      </c>
      <c r="H458" t="s">
        <v>877</v>
      </c>
      <c r="I458" t="s">
        <v>22</v>
      </c>
      <c r="N458" t="str">
        <f t="shared" si="9"/>
        <v>payer_concept_id</v>
      </c>
    </row>
    <row r="459" spans="1:14" hidden="1">
      <c r="A459" t="s">
        <v>829</v>
      </c>
      <c r="B459" t="s">
        <v>873</v>
      </c>
      <c r="C459" t="s">
        <v>950</v>
      </c>
      <c r="D459" t="s">
        <v>951</v>
      </c>
      <c r="E459" t="s">
        <v>909</v>
      </c>
      <c r="F459" t="s">
        <v>877</v>
      </c>
      <c r="H459" t="s">
        <v>877</v>
      </c>
      <c r="I459" t="s">
        <v>22</v>
      </c>
      <c r="N459" t="str">
        <f t="shared" si="9"/>
        <v>payer_concept_id</v>
      </c>
    </row>
    <row r="460" spans="1:14" hidden="1">
      <c r="A460" t="s">
        <v>829</v>
      </c>
      <c r="B460" t="s">
        <v>873</v>
      </c>
      <c r="C460" t="s">
        <v>952</v>
      </c>
      <c r="D460" t="s">
        <v>953</v>
      </c>
      <c r="E460" t="s">
        <v>909</v>
      </c>
      <c r="F460" t="s">
        <v>877</v>
      </c>
      <c r="H460" t="s">
        <v>877</v>
      </c>
      <c r="I460" t="s">
        <v>22</v>
      </c>
      <c r="N460" t="str">
        <f t="shared" si="9"/>
        <v>payer_concept_id</v>
      </c>
    </row>
    <row r="461" spans="1:14" hidden="1">
      <c r="A461" t="s">
        <v>829</v>
      </c>
      <c r="B461" t="s">
        <v>873</v>
      </c>
      <c r="C461" t="s">
        <v>954</v>
      </c>
      <c r="D461" t="s">
        <v>955</v>
      </c>
      <c r="E461" t="s">
        <v>909</v>
      </c>
      <c r="F461" t="s">
        <v>877</v>
      </c>
      <c r="H461" t="s">
        <v>877</v>
      </c>
      <c r="I461" t="s">
        <v>22</v>
      </c>
      <c r="N461" t="str">
        <f t="shared" si="9"/>
        <v>payer_concept_id</v>
      </c>
    </row>
    <row r="462" spans="1:14" hidden="1">
      <c r="A462" t="s">
        <v>829</v>
      </c>
      <c r="B462" t="s">
        <v>873</v>
      </c>
      <c r="C462" t="s">
        <v>956</v>
      </c>
      <c r="D462" t="s">
        <v>957</v>
      </c>
      <c r="E462" t="s">
        <v>909</v>
      </c>
      <c r="F462" t="s">
        <v>877</v>
      </c>
      <c r="H462" t="s">
        <v>877</v>
      </c>
      <c r="I462" t="s">
        <v>22</v>
      </c>
      <c r="N462" t="str">
        <f t="shared" si="9"/>
        <v>payer_concept_id</v>
      </c>
    </row>
    <row r="463" spans="1:14" hidden="1">
      <c r="A463" t="s">
        <v>829</v>
      </c>
      <c r="B463" t="s">
        <v>873</v>
      </c>
      <c r="C463" t="s">
        <v>958</v>
      </c>
      <c r="D463" t="s">
        <v>959</v>
      </c>
      <c r="E463" t="s">
        <v>909</v>
      </c>
      <c r="F463" t="s">
        <v>877</v>
      </c>
      <c r="H463" t="s">
        <v>877</v>
      </c>
      <c r="I463" t="s">
        <v>22</v>
      </c>
      <c r="N463" t="str">
        <f t="shared" si="9"/>
        <v>payer_concept_id</v>
      </c>
    </row>
    <row r="464" spans="1:14" hidden="1">
      <c r="A464" t="s">
        <v>829</v>
      </c>
      <c r="B464" t="s">
        <v>873</v>
      </c>
      <c r="C464" t="s">
        <v>960</v>
      </c>
      <c r="D464" t="s">
        <v>961</v>
      </c>
      <c r="E464" t="s">
        <v>909</v>
      </c>
      <c r="F464" t="s">
        <v>877</v>
      </c>
      <c r="H464" t="s">
        <v>877</v>
      </c>
      <c r="I464" t="s">
        <v>22</v>
      </c>
      <c r="N464" t="str">
        <f t="shared" si="9"/>
        <v>payer_concept_id</v>
      </c>
    </row>
    <row r="465" spans="1:14" hidden="1">
      <c r="A465" t="s">
        <v>829</v>
      </c>
      <c r="B465" t="s">
        <v>873</v>
      </c>
      <c r="C465" t="s">
        <v>962</v>
      </c>
      <c r="D465" t="s">
        <v>963</v>
      </c>
      <c r="E465" t="s">
        <v>909</v>
      </c>
      <c r="F465" t="s">
        <v>877</v>
      </c>
      <c r="H465" t="s">
        <v>877</v>
      </c>
      <c r="I465" t="s">
        <v>22</v>
      </c>
      <c r="N465" t="str">
        <f t="shared" si="9"/>
        <v>payer_concept_id</v>
      </c>
    </row>
    <row r="466" spans="1:14" hidden="1">
      <c r="A466" t="s">
        <v>829</v>
      </c>
      <c r="B466" t="s">
        <v>873</v>
      </c>
      <c r="C466" t="s">
        <v>964</v>
      </c>
      <c r="D466" t="s">
        <v>965</v>
      </c>
      <c r="E466" t="s">
        <v>909</v>
      </c>
      <c r="F466" t="s">
        <v>877</v>
      </c>
      <c r="H466" t="s">
        <v>877</v>
      </c>
      <c r="I466" t="s">
        <v>22</v>
      </c>
      <c r="N466" t="str">
        <f t="shared" si="9"/>
        <v>payer_concept_id</v>
      </c>
    </row>
    <row r="467" spans="1:14" hidden="1">
      <c r="A467" t="s">
        <v>829</v>
      </c>
      <c r="B467" t="s">
        <v>873</v>
      </c>
      <c r="C467" t="s">
        <v>966</v>
      </c>
      <c r="D467" t="s">
        <v>967</v>
      </c>
      <c r="E467" t="s">
        <v>909</v>
      </c>
      <c r="F467" t="s">
        <v>877</v>
      </c>
      <c r="H467" t="s">
        <v>877</v>
      </c>
      <c r="I467" t="s">
        <v>22</v>
      </c>
      <c r="N467" t="str">
        <f t="shared" si="9"/>
        <v>payer_concept_id</v>
      </c>
    </row>
    <row r="468" spans="1:14" hidden="1">
      <c r="A468" t="s">
        <v>829</v>
      </c>
      <c r="B468" t="s">
        <v>873</v>
      </c>
      <c r="C468" t="s">
        <v>968</v>
      </c>
      <c r="D468" t="s">
        <v>969</v>
      </c>
      <c r="E468" t="s">
        <v>909</v>
      </c>
      <c r="F468" t="s">
        <v>877</v>
      </c>
      <c r="H468" t="s">
        <v>877</v>
      </c>
      <c r="I468" t="s">
        <v>22</v>
      </c>
      <c r="N468" t="str">
        <f t="shared" si="9"/>
        <v>payer_concept_id</v>
      </c>
    </row>
    <row r="469" spans="1:14" hidden="1">
      <c r="A469" t="s">
        <v>829</v>
      </c>
      <c r="B469" t="s">
        <v>873</v>
      </c>
      <c r="C469" t="s">
        <v>970</v>
      </c>
      <c r="D469" t="s">
        <v>971</v>
      </c>
      <c r="E469" t="s">
        <v>909</v>
      </c>
      <c r="F469" t="s">
        <v>877</v>
      </c>
      <c r="H469" t="s">
        <v>877</v>
      </c>
      <c r="I469" t="s">
        <v>22</v>
      </c>
      <c r="N469" t="str">
        <f t="shared" si="9"/>
        <v>payer_concept_id</v>
      </c>
    </row>
    <row r="470" spans="1:14" hidden="1">
      <c r="A470" t="s">
        <v>829</v>
      </c>
      <c r="B470" t="s">
        <v>873</v>
      </c>
      <c r="C470" t="s">
        <v>972</v>
      </c>
      <c r="D470" t="s">
        <v>973</v>
      </c>
      <c r="E470" t="s">
        <v>909</v>
      </c>
      <c r="F470" t="s">
        <v>877</v>
      </c>
      <c r="H470" t="s">
        <v>877</v>
      </c>
      <c r="I470" t="s">
        <v>22</v>
      </c>
      <c r="N470" t="str">
        <f t="shared" si="9"/>
        <v>payer_concept_id</v>
      </c>
    </row>
    <row r="471" spans="1:14" hidden="1">
      <c r="A471" t="s">
        <v>829</v>
      </c>
      <c r="B471" t="s">
        <v>873</v>
      </c>
      <c r="C471" t="s">
        <v>974</v>
      </c>
      <c r="D471" t="s">
        <v>975</v>
      </c>
      <c r="E471" t="s">
        <v>909</v>
      </c>
      <c r="F471" t="s">
        <v>877</v>
      </c>
      <c r="H471" t="s">
        <v>877</v>
      </c>
      <c r="I471" t="s">
        <v>22</v>
      </c>
      <c r="N471" t="str">
        <f t="shared" si="9"/>
        <v>payer_concept_id</v>
      </c>
    </row>
    <row r="472" spans="1:14" hidden="1">
      <c r="A472" t="s">
        <v>829</v>
      </c>
      <c r="B472" t="s">
        <v>873</v>
      </c>
      <c r="C472" t="s">
        <v>976</v>
      </c>
      <c r="D472" t="s">
        <v>977</v>
      </c>
      <c r="E472" t="s">
        <v>909</v>
      </c>
      <c r="F472" t="s">
        <v>877</v>
      </c>
      <c r="H472" t="s">
        <v>877</v>
      </c>
      <c r="I472" t="s">
        <v>22</v>
      </c>
      <c r="N472" t="str">
        <f t="shared" si="9"/>
        <v>payer_concept_id</v>
      </c>
    </row>
    <row r="473" spans="1:14" hidden="1">
      <c r="A473" t="s">
        <v>829</v>
      </c>
      <c r="B473" t="s">
        <v>873</v>
      </c>
      <c r="C473" t="s">
        <v>978</v>
      </c>
      <c r="D473" t="s">
        <v>979</v>
      </c>
      <c r="E473" t="s">
        <v>909</v>
      </c>
      <c r="F473" t="s">
        <v>877</v>
      </c>
      <c r="H473" t="s">
        <v>877</v>
      </c>
      <c r="I473" t="s">
        <v>22</v>
      </c>
      <c r="N473" t="str">
        <f t="shared" si="9"/>
        <v>payer_concept_id</v>
      </c>
    </row>
    <row r="474" spans="1:14" hidden="1">
      <c r="A474" t="s">
        <v>829</v>
      </c>
      <c r="B474" t="s">
        <v>873</v>
      </c>
      <c r="C474" t="s">
        <v>980</v>
      </c>
      <c r="D474" t="s">
        <v>981</v>
      </c>
      <c r="E474" t="s">
        <v>909</v>
      </c>
      <c r="F474" t="s">
        <v>877</v>
      </c>
      <c r="H474" t="s">
        <v>877</v>
      </c>
      <c r="I474" t="s">
        <v>22</v>
      </c>
      <c r="N474" t="str">
        <f t="shared" si="9"/>
        <v>payer_concept_id</v>
      </c>
    </row>
    <row r="475" spans="1:14" hidden="1">
      <c r="A475" t="s">
        <v>829</v>
      </c>
      <c r="B475" t="s">
        <v>873</v>
      </c>
      <c r="C475" t="s">
        <v>982</v>
      </c>
      <c r="D475" t="s">
        <v>983</v>
      </c>
      <c r="E475" t="s">
        <v>909</v>
      </c>
      <c r="F475" t="s">
        <v>877</v>
      </c>
      <c r="H475" t="s">
        <v>877</v>
      </c>
      <c r="I475" t="s">
        <v>22</v>
      </c>
      <c r="N475" t="str">
        <f t="shared" si="9"/>
        <v>payer_concept_id</v>
      </c>
    </row>
    <row r="476" spans="1:14" hidden="1">
      <c r="A476" t="s">
        <v>829</v>
      </c>
      <c r="B476" t="s">
        <v>873</v>
      </c>
      <c r="C476" t="s">
        <v>984</v>
      </c>
      <c r="D476" t="s">
        <v>985</v>
      </c>
      <c r="E476" t="s">
        <v>909</v>
      </c>
      <c r="F476" t="s">
        <v>877</v>
      </c>
      <c r="H476" t="s">
        <v>877</v>
      </c>
      <c r="I476" t="s">
        <v>22</v>
      </c>
      <c r="N476" t="str">
        <f t="shared" si="9"/>
        <v>payer_concept_id</v>
      </c>
    </row>
    <row r="477" spans="1:14" hidden="1">
      <c r="A477" t="s">
        <v>829</v>
      </c>
      <c r="B477" t="s">
        <v>873</v>
      </c>
      <c r="C477" t="s">
        <v>986</v>
      </c>
      <c r="D477" t="s">
        <v>987</v>
      </c>
      <c r="E477" t="s">
        <v>909</v>
      </c>
      <c r="F477" t="s">
        <v>877</v>
      </c>
      <c r="H477" t="s">
        <v>877</v>
      </c>
      <c r="I477" t="s">
        <v>22</v>
      </c>
      <c r="N477" t="str">
        <f t="shared" si="9"/>
        <v>payer_concept_id</v>
      </c>
    </row>
    <row r="478" spans="1:14" hidden="1">
      <c r="A478" t="s">
        <v>829</v>
      </c>
      <c r="B478" t="s">
        <v>873</v>
      </c>
      <c r="C478" t="s">
        <v>988</v>
      </c>
      <c r="D478" t="s">
        <v>989</v>
      </c>
      <c r="E478" t="s">
        <v>909</v>
      </c>
      <c r="F478" t="s">
        <v>877</v>
      </c>
      <c r="H478" t="s">
        <v>877</v>
      </c>
      <c r="I478" t="s">
        <v>22</v>
      </c>
      <c r="N478" t="str">
        <f t="shared" si="9"/>
        <v>payer_concept_id</v>
      </c>
    </row>
    <row r="479" spans="1:14" hidden="1">
      <c r="A479" t="s">
        <v>829</v>
      </c>
      <c r="B479" t="s">
        <v>873</v>
      </c>
      <c r="C479" t="s">
        <v>990</v>
      </c>
      <c r="D479" t="s">
        <v>991</v>
      </c>
      <c r="E479" t="s">
        <v>909</v>
      </c>
      <c r="F479" t="s">
        <v>877</v>
      </c>
      <c r="H479" t="s">
        <v>877</v>
      </c>
      <c r="I479" t="s">
        <v>22</v>
      </c>
      <c r="N479" t="str">
        <f t="shared" si="9"/>
        <v>payer_concept_id</v>
      </c>
    </row>
    <row r="480" spans="1:14" hidden="1">
      <c r="A480" t="s">
        <v>829</v>
      </c>
      <c r="B480" t="s">
        <v>873</v>
      </c>
      <c r="C480" t="s">
        <v>992</v>
      </c>
      <c r="D480" t="s">
        <v>993</v>
      </c>
      <c r="E480" t="s">
        <v>909</v>
      </c>
      <c r="F480" t="s">
        <v>877</v>
      </c>
      <c r="H480" t="s">
        <v>877</v>
      </c>
      <c r="I480" t="s">
        <v>22</v>
      </c>
      <c r="N480" t="str">
        <f t="shared" si="9"/>
        <v>payer_concept_id</v>
      </c>
    </row>
    <row r="481" spans="1:14" hidden="1">
      <c r="A481" t="s">
        <v>829</v>
      </c>
      <c r="B481" t="s">
        <v>873</v>
      </c>
      <c r="C481" t="s">
        <v>994</v>
      </c>
      <c r="D481" t="s">
        <v>995</v>
      </c>
      <c r="E481" t="s">
        <v>909</v>
      </c>
      <c r="F481" t="s">
        <v>877</v>
      </c>
      <c r="H481" t="s">
        <v>877</v>
      </c>
      <c r="I481" t="s">
        <v>22</v>
      </c>
      <c r="N481" t="str">
        <f t="shared" si="9"/>
        <v>payer_concept_id</v>
      </c>
    </row>
    <row r="482" spans="1:14" hidden="1">
      <c r="A482" t="s">
        <v>829</v>
      </c>
      <c r="B482" t="s">
        <v>873</v>
      </c>
      <c r="C482" t="s">
        <v>996</v>
      </c>
      <c r="D482" t="s">
        <v>997</v>
      </c>
      <c r="E482" t="s">
        <v>909</v>
      </c>
      <c r="F482" t="s">
        <v>877</v>
      </c>
      <c r="H482" t="s">
        <v>877</v>
      </c>
      <c r="I482" t="s">
        <v>22</v>
      </c>
      <c r="N482" t="str">
        <f t="shared" si="9"/>
        <v>payer_concept_id</v>
      </c>
    </row>
    <row r="483" spans="1:14" hidden="1">
      <c r="A483" t="s">
        <v>829</v>
      </c>
      <c r="B483" t="s">
        <v>873</v>
      </c>
      <c r="C483" t="s">
        <v>998</v>
      </c>
      <c r="D483" t="s">
        <v>999</v>
      </c>
      <c r="E483" t="s">
        <v>909</v>
      </c>
      <c r="F483" t="s">
        <v>877</v>
      </c>
      <c r="H483" t="s">
        <v>877</v>
      </c>
      <c r="I483" t="s">
        <v>22</v>
      </c>
      <c r="N483" t="str">
        <f t="shared" si="9"/>
        <v>payer_concept_id</v>
      </c>
    </row>
    <row r="484" spans="1:14" hidden="1">
      <c r="A484" t="s">
        <v>829</v>
      </c>
      <c r="B484" t="s">
        <v>873</v>
      </c>
      <c r="C484" t="s">
        <v>1000</v>
      </c>
      <c r="D484" t="s">
        <v>1001</v>
      </c>
      <c r="E484" t="s">
        <v>909</v>
      </c>
      <c r="F484" t="s">
        <v>877</v>
      </c>
      <c r="H484" t="s">
        <v>877</v>
      </c>
      <c r="I484" t="s">
        <v>22</v>
      </c>
      <c r="N484" t="str">
        <f t="shared" si="9"/>
        <v>payer_concept_id</v>
      </c>
    </row>
    <row r="485" spans="1:14" hidden="1">
      <c r="A485" t="s">
        <v>829</v>
      </c>
      <c r="B485" t="s">
        <v>873</v>
      </c>
      <c r="C485" t="s">
        <v>1002</v>
      </c>
      <c r="D485" t="s">
        <v>1003</v>
      </c>
      <c r="E485" t="s">
        <v>909</v>
      </c>
      <c r="F485" t="s">
        <v>877</v>
      </c>
      <c r="H485" t="s">
        <v>877</v>
      </c>
      <c r="I485" t="s">
        <v>22</v>
      </c>
      <c r="N485" t="str">
        <f t="shared" si="9"/>
        <v>payer_concept_id</v>
      </c>
    </row>
    <row r="486" spans="1:14" hidden="1">
      <c r="A486" t="s">
        <v>829</v>
      </c>
      <c r="B486" t="s">
        <v>873</v>
      </c>
      <c r="C486" t="s">
        <v>1004</v>
      </c>
      <c r="D486" t="s">
        <v>1005</v>
      </c>
      <c r="E486" t="s">
        <v>909</v>
      </c>
      <c r="F486" t="s">
        <v>877</v>
      </c>
      <c r="H486" t="s">
        <v>877</v>
      </c>
      <c r="I486" t="s">
        <v>22</v>
      </c>
      <c r="N486" t="str">
        <f t="shared" si="9"/>
        <v>payer_concept_id</v>
      </c>
    </row>
    <row r="487" spans="1:14" hidden="1">
      <c r="A487" t="s">
        <v>829</v>
      </c>
      <c r="B487" t="s">
        <v>873</v>
      </c>
      <c r="C487" t="s">
        <v>1006</v>
      </c>
      <c r="D487" t="s">
        <v>1007</v>
      </c>
      <c r="E487" t="s">
        <v>909</v>
      </c>
      <c r="F487" t="s">
        <v>877</v>
      </c>
      <c r="H487" t="s">
        <v>877</v>
      </c>
      <c r="I487" t="s">
        <v>22</v>
      </c>
      <c r="N487" t="str">
        <f t="shared" si="9"/>
        <v>payer_concept_id</v>
      </c>
    </row>
    <row r="488" spans="1:14" hidden="1">
      <c r="A488" t="s">
        <v>829</v>
      </c>
      <c r="B488" t="s">
        <v>873</v>
      </c>
      <c r="C488" t="s">
        <v>1008</v>
      </c>
      <c r="D488" t="s">
        <v>1009</v>
      </c>
      <c r="E488" t="s">
        <v>909</v>
      </c>
      <c r="F488" t="s">
        <v>877</v>
      </c>
      <c r="H488" t="s">
        <v>877</v>
      </c>
      <c r="I488" t="s">
        <v>22</v>
      </c>
      <c r="N488" t="str">
        <f t="shared" ref="N488:N551" si="10">_xlfn.CONCAT(H488, "_concept_id")</f>
        <v>payer_concept_id</v>
      </c>
    </row>
    <row r="489" spans="1:14" hidden="1">
      <c r="A489" t="s">
        <v>829</v>
      </c>
      <c r="B489" t="s">
        <v>873</v>
      </c>
      <c r="C489" t="s">
        <v>1010</v>
      </c>
      <c r="D489" t="s">
        <v>1011</v>
      </c>
      <c r="E489" t="s">
        <v>909</v>
      </c>
      <c r="F489" t="s">
        <v>877</v>
      </c>
      <c r="H489" t="s">
        <v>877</v>
      </c>
      <c r="I489" t="s">
        <v>22</v>
      </c>
      <c r="N489" t="str">
        <f t="shared" si="10"/>
        <v>payer_concept_id</v>
      </c>
    </row>
    <row r="490" spans="1:14" hidden="1">
      <c r="A490" t="s">
        <v>829</v>
      </c>
      <c r="B490" t="s">
        <v>873</v>
      </c>
      <c r="C490" t="s">
        <v>1012</v>
      </c>
      <c r="D490" t="s">
        <v>1013</v>
      </c>
      <c r="E490" t="s">
        <v>909</v>
      </c>
      <c r="F490" t="s">
        <v>877</v>
      </c>
      <c r="H490" t="s">
        <v>877</v>
      </c>
      <c r="I490" t="s">
        <v>22</v>
      </c>
      <c r="N490" t="str">
        <f t="shared" si="10"/>
        <v>payer_concept_id</v>
      </c>
    </row>
    <row r="491" spans="1:14" hidden="1">
      <c r="A491" t="s">
        <v>829</v>
      </c>
      <c r="B491" t="s">
        <v>873</v>
      </c>
      <c r="C491" t="s">
        <v>1014</v>
      </c>
      <c r="D491" t="s">
        <v>1015</v>
      </c>
      <c r="E491" t="s">
        <v>909</v>
      </c>
      <c r="F491" t="s">
        <v>877</v>
      </c>
      <c r="H491" t="s">
        <v>877</v>
      </c>
      <c r="I491" t="s">
        <v>22</v>
      </c>
      <c r="N491" t="str">
        <f t="shared" si="10"/>
        <v>payer_concept_id</v>
      </c>
    </row>
    <row r="492" spans="1:14" hidden="1">
      <c r="A492" t="s">
        <v>829</v>
      </c>
      <c r="B492" t="s">
        <v>873</v>
      </c>
      <c r="C492" t="s">
        <v>1016</v>
      </c>
      <c r="D492" t="s">
        <v>1017</v>
      </c>
      <c r="E492" t="s">
        <v>909</v>
      </c>
      <c r="F492" t="s">
        <v>877</v>
      </c>
      <c r="H492" t="s">
        <v>877</v>
      </c>
      <c r="I492" t="s">
        <v>22</v>
      </c>
      <c r="N492" t="str">
        <f t="shared" si="10"/>
        <v>payer_concept_id</v>
      </c>
    </row>
    <row r="493" spans="1:14" hidden="1">
      <c r="A493" t="s">
        <v>829</v>
      </c>
      <c r="B493" t="s">
        <v>873</v>
      </c>
      <c r="C493" t="s">
        <v>1018</v>
      </c>
      <c r="D493" t="s">
        <v>1019</v>
      </c>
      <c r="E493" t="s">
        <v>909</v>
      </c>
      <c r="F493" t="s">
        <v>877</v>
      </c>
      <c r="H493" t="s">
        <v>877</v>
      </c>
      <c r="I493" t="s">
        <v>22</v>
      </c>
      <c r="N493" t="str">
        <f t="shared" si="10"/>
        <v>payer_concept_id</v>
      </c>
    </row>
    <row r="494" spans="1:14" hidden="1">
      <c r="A494" t="s">
        <v>829</v>
      </c>
      <c r="B494" t="s">
        <v>873</v>
      </c>
      <c r="C494" t="s">
        <v>1020</v>
      </c>
      <c r="D494" t="s">
        <v>1021</v>
      </c>
      <c r="E494" t="s">
        <v>909</v>
      </c>
      <c r="F494" t="s">
        <v>877</v>
      </c>
      <c r="H494" t="s">
        <v>877</v>
      </c>
      <c r="I494" t="s">
        <v>22</v>
      </c>
      <c r="N494" t="str">
        <f t="shared" si="10"/>
        <v>payer_concept_id</v>
      </c>
    </row>
    <row r="495" spans="1:14" hidden="1">
      <c r="A495" t="s">
        <v>829</v>
      </c>
      <c r="B495" t="s">
        <v>873</v>
      </c>
      <c r="C495" t="s">
        <v>1022</v>
      </c>
      <c r="D495" t="s">
        <v>1023</v>
      </c>
      <c r="E495" t="s">
        <v>909</v>
      </c>
      <c r="F495" t="s">
        <v>877</v>
      </c>
      <c r="H495" t="s">
        <v>877</v>
      </c>
      <c r="I495" t="s">
        <v>22</v>
      </c>
      <c r="N495" t="str">
        <f t="shared" si="10"/>
        <v>payer_concept_id</v>
      </c>
    </row>
    <row r="496" spans="1:14" ht="15.75" hidden="1" thickBot="1">
      <c r="A496" t="s">
        <v>829</v>
      </c>
      <c r="B496" t="s">
        <v>873</v>
      </c>
      <c r="C496" t="s">
        <v>1024</v>
      </c>
      <c r="D496" t="s">
        <v>1025</v>
      </c>
      <c r="E496" t="s">
        <v>909</v>
      </c>
      <c r="F496" t="s">
        <v>877</v>
      </c>
      <c r="G496" t="s">
        <v>56</v>
      </c>
      <c r="H496" t="s">
        <v>877</v>
      </c>
      <c r="I496" t="s">
        <v>22</v>
      </c>
      <c r="J496" s="1">
        <v>294</v>
      </c>
      <c r="K496" s="1">
        <v>29</v>
      </c>
      <c r="L496" s="8" t="s">
        <v>1026</v>
      </c>
      <c r="N496" t="str">
        <f t="shared" si="10"/>
        <v>payer_concept_id</v>
      </c>
    </row>
    <row r="497" spans="1:14" hidden="1">
      <c r="A497" t="s">
        <v>829</v>
      </c>
      <c r="B497" t="s">
        <v>873</v>
      </c>
      <c r="C497" t="s">
        <v>1027</v>
      </c>
      <c r="D497" t="s">
        <v>1028</v>
      </c>
      <c r="E497" t="s">
        <v>909</v>
      </c>
      <c r="F497" t="s">
        <v>877</v>
      </c>
      <c r="H497" t="s">
        <v>877</v>
      </c>
      <c r="I497" t="s">
        <v>22</v>
      </c>
      <c r="N497" t="str">
        <f t="shared" si="10"/>
        <v>payer_concept_id</v>
      </c>
    </row>
    <row r="498" spans="1:14" hidden="1">
      <c r="A498" t="s">
        <v>829</v>
      </c>
      <c r="B498" t="s">
        <v>873</v>
      </c>
      <c r="C498" t="s">
        <v>1029</v>
      </c>
      <c r="D498" t="s">
        <v>1030</v>
      </c>
      <c r="E498" t="s">
        <v>909</v>
      </c>
      <c r="F498" t="s">
        <v>877</v>
      </c>
      <c r="H498" t="s">
        <v>877</v>
      </c>
      <c r="I498" t="s">
        <v>22</v>
      </c>
      <c r="N498" t="str">
        <f t="shared" si="10"/>
        <v>payer_concept_id</v>
      </c>
    </row>
    <row r="499" spans="1:14" hidden="1">
      <c r="A499" t="s">
        <v>829</v>
      </c>
      <c r="B499" t="s">
        <v>873</v>
      </c>
      <c r="C499" t="s">
        <v>1031</v>
      </c>
      <c r="D499" t="s">
        <v>1032</v>
      </c>
      <c r="E499" t="s">
        <v>909</v>
      </c>
      <c r="F499" t="s">
        <v>877</v>
      </c>
      <c r="H499" t="s">
        <v>877</v>
      </c>
      <c r="I499" t="s">
        <v>22</v>
      </c>
      <c r="N499" t="str">
        <f t="shared" si="10"/>
        <v>payer_concept_id</v>
      </c>
    </row>
    <row r="500" spans="1:14" hidden="1">
      <c r="A500" t="s">
        <v>829</v>
      </c>
      <c r="B500" t="s">
        <v>873</v>
      </c>
      <c r="C500" t="s">
        <v>1033</v>
      </c>
      <c r="D500" t="s">
        <v>1034</v>
      </c>
      <c r="E500" t="s">
        <v>909</v>
      </c>
      <c r="F500" t="s">
        <v>877</v>
      </c>
      <c r="H500" t="s">
        <v>877</v>
      </c>
      <c r="I500" t="s">
        <v>22</v>
      </c>
      <c r="N500" t="str">
        <f t="shared" si="10"/>
        <v>payer_concept_id</v>
      </c>
    </row>
    <row r="501" spans="1:14" hidden="1">
      <c r="A501" t="s">
        <v>829</v>
      </c>
      <c r="B501" t="s">
        <v>873</v>
      </c>
      <c r="C501" t="s">
        <v>1035</v>
      </c>
      <c r="D501" t="s">
        <v>1036</v>
      </c>
      <c r="E501" t="s">
        <v>909</v>
      </c>
      <c r="F501" t="s">
        <v>877</v>
      </c>
      <c r="H501" t="s">
        <v>877</v>
      </c>
      <c r="I501" t="s">
        <v>22</v>
      </c>
      <c r="N501" t="str">
        <f t="shared" si="10"/>
        <v>payer_concept_id</v>
      </c>
    </row>
    <row r="502" spans="1:14" hidden="1">
      <c r="A502" t="s">
        <v>829</v>
      </c>
      <c r="B502" t="s">
        <v>873</v>
      </c>
      <c r="C502" t="s">
        <v>1037</v>
      </c>
      <c r="D502" t="s">
        <v>1038</v>
      </c>
      <c r="E502" t="s">
        <v>909</v>
      </c>
      <c r="F502" t="s">
        <v>877</v>
      </c>
      <c r="H502" t="s">
        <v>877</v>
      </c>
      <c r="I502" t="s">
        <v>22</v>
      </c>
      <c r="N502" t="str">
        <f t="shared" si="10"/>
        <v>payer_concept_id</v>
      </c>
    </row>
    <row r="503" spans="1:14" hidden="1">
      <c r="A503" t="s">
        <v>829</v>
      </c>
      <c r="B503" t="s">
        <v>873</v>
      </c>
      <c r="C503" t="s">
        <v>1039</v>
      </c>
      <c r="D503" t="s">
        <v>1040</v>
      </c>
      <c r="E503" t="s">
        <v>909</v>
      </c>
      <c r="F503" t="s">
        <v>877</v>
      </c>
      <c r="H503" t="s">
        <v>877</v>
      </c>
      <c r="I503" t="s">
        <v>22</v>
      </c>
      <c r="N503" t="str">
        <f t="shared" si="10"/>
        <v>payer_concept_id</v>
      </c>
    </row>
    <row r="504" spans="1:14" hidden="1">
      <c r="A504" t="s">
        <v>829</v>
      </c>
      <c r="B504" t="s">
        <v>873</v>
      </c>
      <c r="C504" t="s">
        <v>1041</v>
      </c>
      <c r="D504" t="s">
        <v>1042</v>
      </c>
      <c r="E504" t="s">
        <v>909</v>
      </c>
      <c r="F504" t="s">
        <v>877</v>
      </c>
      <c r="H504" t="s">
        <v>877</v>
      </c>
      <c r="I504" t="s">
        <v>22</v>
      </c>
      <c r="N504" t="str">
        <f t="shared" si="10"/>
        <v>payer_concept_id</v>
      </c>
    </row>
    <row r="505" spans="1:14" hidden="1">
      <c r="A505" t="s">
        <v>829</v>
      </c>
      <c r="B505" t="s">
        <v>873</v>
      </c>
      <c r="C505" t="s">
        <v>1043</v>
      </c>
      <c r="D505" t="s">
        <v>1044</v>
      </c>
      <c r="E505" t="s">
        <v>909</v>
      </c>
      <c r="F505" t="s">
        <v>877</v>
      </c>
      <c r="H505" t="s">
        <v>877</v>
      </c>
      <c r="I505" t="s">
        <v>22</v>
      </c>
      <c r="N505" t="str">
        <f t="shared" si="10"/>
        <v>payer_concept_id</v>
      </c>
    </row>
    <row r="506" spans="1:14" hidden="1">
      <c r="A506" t="s">
        <v>829</v>
      </c>
      <c r="B506" t="s">
        <v>873</v>
      </c>
      <c r="C506" t="s">
        <v>1045</v>
      </c>
      <c r="D506" t="s">
        <v>1046</v>
      </c>
      <c r="E506" t="s">
        <v>909</v>
      </c>
      <c r="F506" t="s">
        <v>877</v>
      </c>
      <c r="H506" t="s">
        <v>877</v>
      </c>
      <c r="I506" t="s">
        <v>22</v>
      </c>
      <c r="N506" t="str">
        <f t="shared" si="10"/>
        <v>payer_concept_id</v>
      </c>
    </row>
    <row r="507" spans="1:14" hidden="1">
      <c r="A507" t="s">
        <v>829</v>
      </c>
      <c r="B507" t="s">
        <v>873</v>
      </c>
      <c r="C507" t="s">
        <v>1047</v>
      </c>
      <c r="D507" t="s">
        <v>1048</v>
      </c>
      <c r="E507" t="s">
        <v>909</v>
      </c>
      <c r="F507" t="s">
        <v>877</v>
      </c>
      <c r="H507" t="s">
        <v>877</v>
      </c>
      <c r="I507" t="s">
        <v>22</v>
      </c>
      <c r="N507" t="str">
        <f t="shared" si="10"/>
        <v>payer_concept_id</v>
      </c>
    </row>
    <row r="508" spans="1:14" hidden="1">
      <c r="A508" t="s">
        <v>829</v>
      </c>
      <c r="B508" t="s">
        <v>873</v>
      </c>
      <c r="C508" t="s">
        <v>1049</v>
      </c>
      <c r="D508" t="s">
        <v>1050</v>
      </c>
      <c r="E508" t="s">
        <v>909</v>
      </c>
      <c r="F508" t="s">
        <v>877</v>
      </c>
      <c r="H508" t="s">
        <v>877</v>
      </c>
      <c r="I508" t="s">
        <v>22</v>
      </c>
      <c r="N508" t="str">
        <f t="shared" si="10"/>
        <v>payer_concept_id</v>
      </c>
    </row>
    <row r="509" spans="1:14" hidden="1">
      <c r="A509" t="s">
        <v>829</v>
      </c>
      <c r="B509" t="s">
        <v>873</v>
      </c>
      <c r="C509" t="s">
        <v>1051</v>
      </c>
      <c r="D509" t="s">
        <v>1052</v>
      </c>
      <c r="E509" t="s">
        <v>909</v>
      </c>
      <c r="F509" t="s">
        <v>877</v>
      </c>
      <c r="H509" t="s">
        <v>877</v>
      </c>
      <c r="I509" t="s">
        <v>22</v>
      </c>
      <c r="N509" t="str">
        <f t="shared" si="10"/>
        <v>payer_concept_id</v>
      </c>
    </row>
    <row r="510" spans="1:14" hidden="1">
      <c r="A510" t="s">
        <v>829</v>
      </c>
      <c r="B510" t="s">
        <v>873</v>
      </c>
      <c r="C510" t="s">
        <v>1053</v>
      </c>
      <c r="D510" t="s">
        <v>1054</v>
      </c>
      <c r="E510" t="s">
        <v>909</v>
      </c>
      <c r="F510" t="s">
        <v>877</v>
      </c>
      <c r="H510" t="s">
        <v>877</v>
      </c>
      <c r="I510" t="s">
        <v>22</v>
      </c>
      <c r="N510" t="str">
        <f t="shared" si="10"/>
        <v>payer_concept_id</v>
      </c>
    </row>
    <row r="511" spans="1:14" hidden="1">
      <c r="A511" t="s">
        <v>829</v>
      </c>
      <c r="B511" t="s">
        <v>873</v>
      </c>
      <c r="C511" t="s">
        <v>1055</v>
      </c>
      <c r="D511" t="s">
        <v>1056</v>
      </c>
      <c r="E511" t="s">
        <v>909</v>
      </c>
      <c r="F511" t="s">
        <v>877</v>
      </c>
      <c r="H511" t="s">
        <v>877</v>
      </c>
      <c r="I511" t="s">
        <v>22</v>
      </c>
      <c r="N511" t="str">
        <f t="shared" si="10"/>
        <v>payer_concept_id</v>
      </c>
    </row>
    <row r="512" spans="1:14" hidden="1">
      <c r="A512" t="s">
        <v>829</v>
      </c>
      <c r="B512" t="s">
        <v>873</v>
      </c>
      <c r="C512" t="s">
        <v>1057</v>
      </c>
      <c r="D512" t="s">
        <v>1058</v>
      </c>
      <c r="E512" t="s">
        <v>909</v>
      </c>
      <c r="F512" t="s">
        <v>877</v>
      </c>
      <c r="H512" t="s">
        <v>877</v>
      </c>
      <c r="I512" t="s">
        <v>22</v>
      </c>
      <c r="N512" t="str">
        <f t="shared" si="10"/>
        <v>payer_concept_id</v>
      </c>
    </row>
    <row r="513" spans="1:14" hidden="1">
      <c r="A513" t="s">
        <v>829</v>
      </c>
      <c r="B513" t="s">
        <v>873</v>
      </c>
      <c r="C513" t="s">
        <v>1059</v>
      </c>
      <c r="D513" t="s">
        <v>1060</v>
      </c>
      <c r="E513" t="s">
        <v>909</v>
      </c>
      <c r="F513" t="s">
        <v>877</v>
      </c>
      <c r="H513" t="s">
        <v>877</v>
      </c>
      <c r="I513" t="s">
        <v>22</v>
      </c>
      <c r="N513" t="str">
        <f t="shared" si="10"/>
        <v>payer_concept_id</v>
      </c>
    </row>
    <row r="514" spans="1:14" hidden="1">
      <c r="A514" t="s">
        <v>829</v>
      </c>
      <c r="B514" t="s">
        <v>873</v>
      </c>
      <c r="C514" t="s">
        <v>1061</v>
      </c>
      <c r="D514" t="s">
        <v>1062</v>
      </c>
      <c r="E514" t="s">
        <v>909</v>
      </c>
      <c r="F514" t="s">
        <v>877</v>
      </c>
      <c r="H514" t="s">
        <v>877</v>
      </c>
      <c r="I514" t="s">
        <v>22</v>
      </c>
      <c r="N514" t="str">
        <f t="shared" si="10"/>
        <v>payer_concept_id</v>
      </c>
    </row>
    <row r="515" spans="1:14" hidden="1">
      <c r="A515" t="s">
        <v>829</v>
      </c>
      <c r="B515" t="s">
        <v>873</v>
      </c>
      <c r="C515" t="s">
        <v>1063</v>
      </c>
      <c r="D515" t="s">
        <v>1064</v>
      </c>
      <c r="E515" t="s">
        <v>909</v>
      </c>
      <c r="F515" t="s">
        <v>877</v>
      </c>
      <c r="H515" t="s">
        <v>877</v>
      </c>
      <c r="I515" t="s">
        <v>22</v>
      </c>
      <c r="N515" t="str">
        <f t="shared" si="10"/>
        <v>payer_concept_id</v>
      </c>
    </row>
    <row r="516" spans="1:14" hidden="1">
      <c r="A516" t="s">
        <v>829</v>
      </c>
      <c r="B516" t="s">
        <v>873</v>
      </c>
      <c r="C516" t="s">
        <v>1065</v>
      </c>
      <c r="D516" t="s">
        <v>1066</v>
      </c>
      <c r="E516" t="s">
        <v>909</v>
      </c>
      <c r="F516" t="s">
        <v>877</v>
      </c>
      <c r="H516" t="s">
        <v>877</v>
      </c>
      <c r="I516" t="s">
        <v>22</v>
      </c>
      <c r="N516" t="str">
        <f t="shared" si="10"/>
        <v>payer_concept_id</v>
      </c>
    </row>
    <row r="517" spans="1:14" hidden="1">
      <c r="A517" t="s">
        <v>829</v>
      </c>
      <c r="B517" t="s">
        <v>873</v>
      </c>
      <c r="C517" t="s">
        <v>1067</v>
      </c>
      <c r="D517" t="s">
        <v>1068</v>
      </c>
      <c r="E517" t="s">
        <v>909</v>
      </c>
      <c r="F517" t="s">
        <v>877</v>
      </c>
      <c r="H517" t="s">
        <v>877</v>
      </c>
      <c r="I517" t="s">
        <v>22</v>
      </c>
      <c r="N517" t="str">
        <f t="shared" si="10"/>
        <v>payer_concept_id</v>
      </c>
    </row>
    <row r="518" spans="1:14" hidden="1">
      <c r="A518" t="s">
        <v>829</v>
      </c>
      <c r="B518" t="s">
        <v>873</v>
      </c>
      <c r="C518" t="s">
        <v>1069</v>
      </c>
      <c r="D518" t="s">
        <v>1070</v>
      </c>
      <c r="E518" t="s">
        <v>909</v>
      </c>
      <c r="F518" t="s">
        <v>877</v>
      </c>
      <c r="H518" t="s">
        <v>877</v>
      </c>
      <c r="I518" t="s">
        <v>22</v>
      </c>
      <c r="N518" t="str">
        <f t="shared" si="10"/>
        <v>payer_concept_id</v>
      </c>
    </row>
    <row r="519" spans="1:14" hidden="1">
      <c r="A519" t="s">
        <v>829</v>
      </c>
      <c r="B519" t="s">
        <v>873</v>
      </c>
      <c r="C519" t="s">
        <v>1071</v>
      </c>
      <c r="D519" t="s">
        <v>1072</v>
      </c>
      <c r="E519" t="s">
        <v>909</v>
      </c>
      <c r="F519" t="s">
        <v>877</v>
      </c>
      <c r="H519" t="s">
        <v>877</v>
      </c>
      <c r="I519" t="s">
        <v>22</v>
      </c>
      <c r="N519" t="str">
        <f t="shared" si="10"/>
        <v>payer_concept_id</v>
      </c>
    </row>
    <row r="520" spans="1:14" hidden="1">
      <c r="A520" t="s">
        <v>829</v>
      </c>
      <c r="B520" t="s">
        <v>873</v>
      </c>
      <c r="C520" t="s">
        <v>1073</v>
      </c>
      <c r="D520" t="s">
        <v>1074</v>
      </c>
      <c r="E520" t="s">
        <v>909</v>
      </c>
      <c r="F520" t="s">
        <v>877</v>
      </c>
      <c r="H520" t="s">
        <v>877</v>
      </c>
      <c r="I520" t="s">
        <v>22</v>
      </c>
      <c r="N520" t="str">
        <f t="shared" si="10"/>
        <v>payer_concept_id</v>
      </c>
    </row>
    <row r="521" spans="1:14" hidden="1">
      <c r="A521" t="s">
        <v>829</v>
      </c>
      <c r="B521" t="s">
        <v>873</v>
      </c>
      <c r="C521" t="s">
        <v>1075</v>
      </c>
      <c r="D521" t="s">
        <v>1076</v>
      </c>
      <c r="E521" t="s">
        <v>909</v>
      </c>
      <c r="F521" t="s">
        <v>877</v>
      </c>
      <c r="H521" t="s">
        <v>877</v>
      </c>
      <c r="I521" t="s">
        <v>22</v>
      </c>
      <c r="N521" t="str">
        <f t="shared" si="10"/>
        <v>payer_concept_id</v>
      </c>
    </row>
    <row r="522" spans="1:14" hidden="1">
      <c r="A522" t="s">
        <v>829</v>
      </c>
      <c r="B522" t="s">
        <v>873</v>
      </c>
      <c r="C522" t="s">
        <v>1077</v>
      </c>
      <c r="D522" t="s">
        <v>1078</v>
      </c>
      <c r="E522" t="s">
        <v>909</v>
      </c>
      <c r="F522" t="s">
        <v>877</v>
      </c>
      <c r="H522" t="s">
        <v>877</v>
      </c>
      <c r="I522" t="s">
        <v>22</v>
      </c>
      <c r="N522" t="str">
        <f t="shared" si="10"/>
        <v>payer_concept_id</v>
      </c>
    </row>
    <row r="523" spans="1:14" hidden="1">
      <c r="A523" t="s">
        <v>829</v>
      </c>
      <c r="B523" t="s">
        <v>873</v>
      </c>
      <c r="C523" t="s">
        <v>1079</v>
      </c>
      <c r="D523" t="s">
        <v>1080</v>
      </c>
      <c r="E523" t="s">
        <v>909</v>
      </c>
      <c r="F523" t="s">
        <v>877</v>
      </c>
      <c r="H523" t="s">
        <v>877</v>
      </c>
      <c r="I523" t="s">
        <v>22</v>
      </c>
      <c r="N523" t="str">
        <f t="shared" si="10"/>
        <v>payer_concept_id</v>
      </c>
    </row>
    <row r="524" spans="1:14" hidden="1">
      <c r="A524" t="s">
        <v>829</v>
      </c>
      <c r="B524" t="s">
        <v>873</v>
      </c>
      <c r="C524" t="s">
        <v>1081</v>
      </c>
      <c r="D524" t="s">
        <v>1082</v>
      </c>
      <c r="E524" t="s">
        <v>1083</v>
      </c>
      <c r="F524" t="s">
        <v>877</v>
      </c>
      <c r="H524" t="s">
        <v>877</v>
      </c>
      <c r="I524" t="s">
        <v>22</v>
      </c>
      <c r="N524" t="str">
        <f t="shared" si="10"/>
        <v>payer_concept_id</v>
      </c>
    </row>
    <row r="525" spans="1:14" hidden="1">
      <c r="A525" t="s">
        <v>829</v>
      </c>
      <c r="B525" t="s">
        <v>873</v>
      </c>
      <c r="C525" t="s">
        <v>1084</v>
      </c>
      <c r="D525" t="s">
        <v>1085</v>
      </c>
      <c r="E525" t="s">
        <v>1083</v>
      </c>
      <c r="F525" t="s">
        <v>877</v>
      </c>
      <c r="G525" t="s">
        <v>1086</v>
      </c>
      <c r="H525" t="s">
        <v>877</v>
      </c>
      <c r="I525" t="s">
        <v>22</v>
      </c>
      <c r="J525">
        <f>VLOOKUP(G525,[1]map_table!$D:$G,2,FALSE)</f>
        <v>332</v>
      </c>
      <c r="K525">
        <f>VLOOKUP(G525,[1]map_table!$D:$G,3,FALSE)</f>
        <v>6</v>
      </c>
      <c r="L525" t="str">
        <f>VLOOKUP(G525,[1]map_table!$D:$G,4,FALSE)</f>
        <v>Blue Cross/Blue Shield</v>
      </c>
      <c r="N525" t="str">
        <f t="shared" si="10"/>
        <v>payer_concept_id</v>
      </c>
    </row>
    <row r="526" spans="1:14" hidden="1">
      <c r="A526" t="s">
        <v>829</v>
      </c>
      <c r="B526" t="s">
        <v>873</v>
      </c>
      <c r="C526" t="s">
        <v>1087</v>
      </c>
      <c r="D526" t="s">
        <v>1088</v>
      </c>
      <c r="E526" t="s">
        <v>1083</v>
      </c>
      <c r="F526" t="s">
        <v>877</v>
      </c>
      <c r="H526" t="s">
        <v>877</v>
      </c>
      <c r="I526" t="s">
        <v>22</v>
      </c>
      <c r="N526" t="str">
        <f t="shared" si="10"/>
        <v>payer_concept_id</v>
      </c>
    </row>
    <row r="527" spans="1:14" hidden="1">
      <c r="A527" t="s">
        <v>829</v>
      </c>
      <c r="B527" t="s">
        <v>873</v>
      </c>
      <c r="C527" t="s">
        <v>1089</v>
      </c>
      <c r="D527" t="s">
        <v>1090</v>
      </c>
      <c r="E527" t="s">
        <v>1083</v>
      </c>
      <c r="F527" t="s">
        <v>877</v>
      </c>
      <c r="H527" t="s">
        <v>877</v>
      </c>
      <c r="I527" t="s">
        <v>22</v>
      </c>
      <c r="N527" t="str">
        <f t="shared" si="10"/>
        <v>payer_concept_id</v>
      </c>
    </row>
    <row r="528" spans="1:14" hidden="1">
      <c r="A528" t="s">
        <v>829</v>
      </c>
      <c r="B528" t="s">
        <v>873</v>
      </c>
      <c r="C528" t="s">
        <v>1091</v>
      </c>
      <c r="D528" t="s">
        <v>1092</v>
      </c>
      <c r="E528" t="s">
        <v>1083</v>
      </c>
      <c r="F528" t="s">
        <v>877</v>
      </c>
      <c r="H528" t="s">
        <v>877</v>
      </c>
      <c r="I528" t="s">
        <v>22</v>
      </c>
      <c r="N528" t="str">
        <f t="shared" si="10"/>
        <v>payer_concept_id</v>
      </c>
    </row>
    <row r="529" spans="1:14" hidden="1">
      <c r="A529" t="s">
        <v>829</v>
      </c>
      <c r="B529" t="s">
        <v>873</v>
      </c>
      <c r="C529" t="s">
        <v>1093</v>
      </c>
      <c r="D529" t="s">
        <v>1094</v>
      </c>
      <c r="E529" t="s">
        <v>1083</v>
      </c>
      <c r="F529" t="s">
        <v>877</v>
      </c>
      <c r="H529" t="s">
        <v>877</v>
      </c>
      <c r="I529" t="s">
        <v>22</v>
      </c>
      <c r="N529" t="str">
        <f t="shared" si="10"/>
        <v>payer_concept_id</v>
      </c>
    </row>
    <row r="530" spans="1:14" hidden="1">
      <c r="A530" t="s">
        <v>829</v>
      </c>
      <c r="B530" t="s">
        <v>873</v>
      </c>
      <c r="C530" t="s">
        <v>1095</v>
      </c>
      <c r="D530" t="s">
        <v>1096</v>
      </c>
      <c r="E530" t="s">
        <v>1083</v>
      </c>
      <c r="F530" t="s">
        <v>877</v>
      </c>
      <c r="H530" t="s">
        <v>877</v>
      </c>
      <c r="I530" t="s">
        <v>22</v>
      </c>
      <c r="N530" t="str">
        <f t="shared" si="10"/>
        <v>payer_concept_id</v>
      </c>
    </row>
    <row r="531" spans="1:14" hidden="1">
      <c r="A531" t="s">
        <v>829</v>
      </c>
      <c r="B531" t="s">
        <v>873</v>
      </c>
      <c r="C531" t="s">
        <v>1097</v>
      </c>
      <c r="D531" t="s">
        <v>1098</v>
      </c>
      <c r="E531" t="s">
        <v>1083</v>
      </c>
      <c r="F531" t="s">
        <v>877</v>
      </c>
      <c r="H531" t="s">
        <v>877</v>
      </c>
      <c r="I531" t="s">
        <v>22</v>
      </c>
      <c r="N531" t="str">
        <f t="shared" si="10"/>
        <v>payer_concept_id</v>
      </c>
    </row>
    <row r="532" spans="1:14" hidden="1">
      <c r="A532" t="s">
        <v>829</v>
      </c>
      <c r="B532" t="s">
        <v>873</v>
      </c>
      <c r="C532" t="s">
        <v>1099</v>
      </c>
      <c r="D532" t="s">
        <v>1100</v>
      </c>
      <c r="E532" t="s">
        <v>1083</v>
      </c>
      <c r="F532" t="s">
        <v>877</v>
      </c>
      <c r="H532" t="s">
        <v>877</v>
      </c>
      <c r="I532" t="s">
        <v>22</v>
      </c>
      <c r="N532" t="str">
        <f t="shared" si="10"/>
        <v>payer_concept_id</v>
      </c>
    </row>
    <row r="533" spans="1:14" hidden="1">
      <c r="A533" t="s">
        <v>829</v>
      </c>
      <c r="B533" t="s">
        <v>873</v>
      </c>
      <c r="C533" t="s">
        <v>1101</v>
      </c>
      <c r="D533" t="s">
        <v>1102</v>
      </c>
      <c r="E533" t="s">
        <v>1083</v>
      </c>
      <c r="F533" t="s">
        <v>877</v>
      </c>
      <c r="H533" t="s">
        <v>877</v>
      </c>
      <c r="I533" t="s">
        <v>22</v>
      </c>
      <c r="N533" t="str">
        <f t="shared" si="10"/>
        <v>payer_concept_id</v>
      </c>
    </row>
    <row r="534" spans="1:14" hidden="1">
      <c r="A534" t="s">
        <v>829</v>
      </c>
      <c r="B534" t="s">
        <v>873</v>
      </c>
      <c r="C534" t="s">
        <v>1103</v>
      </c>
      <c r="D534" t="s">
        <v>1104</v>
      </c>
      <c r="E534" t="s">
        <v>1083</v>
      </c>
      <c r="F534" t="s">
        <v>877</v>
      </c>
      <c r="H534" t="s">
        <v>877</v>
      </c>
      <c r="I534" t="s">
        <v>22</v>
      </c>
      <c r="N534" t="str">
        <f t="shared" si="10"/>
        <v>payer_concept_id</v>
      </c>
    </row>
    <row r="535" spans="1:14" hidden="1">
      <c r="A535" t="s">
        <v>829</v>
      </c>
      <c r="B535" t="s">
        <v>873</v>
      </c>
      <c r="C535" t="s">
        <v>1105</v>
      </c>
      <c r="D535" t="s">
        <v>1106</v>
      </c>
      <c r="E535" t="s">
        <v>1083</v>
      </c>
      <c r="F535" t="s">
        <v>877</v>
      </c>
      <c r="H535" t="s">
        <v>877</v>
      </c>
      <c r="I535" t="s">
        <v>22</v>
      </c>
      <c r="N535" t="str">
        <f t="shared" si="10"/>
        <v>payer_concept_id</v>
      </c>
    </row>
    <row r="536" spans="1:14" hidden="1">
      <c r="A536" t="s">
        <v>829</v>
      </c>
      <c r="B536" t="s">
        <v>873</v>
      </c>
      <c r="C536" t="s">
        <v>1107</v>
      </c>
      <c r="D536" t="s">
        <v>1108</v>
      </c>
      <c r="E536" t="s">
        <v>1083</v>
      </c>
      <c r="F536" t="s">
        <v>877</v>
      </c>
      <c r="H536" t="s">
        <v>877</v>
      </c>
      <c r="I536" t="s">
        <v>22</v>
      </c>
      <c r="N536" t="str">
        <f t="shared" si="10"/>
        <v>payer_concept_id</v>
      </c>
    </row>
    <row r="537" spans="1:14" hidden="1">
      <c r="A537" t="s">
        <v>829</v>
      </c>
      <c r="B537" t="s">
        <v>873</v>
      </c>
      <c r="C537" t="s">
        <v>1109</v>
      </c>
      <c r="D537" t="s">
        <v>1110</v>
      </c>
      <c r="E537" t="s">
        <v>1083</v>
      </c>
      <c r="F537" t="s">
        <v>877</v>
      </c>
      <c r="H537" t="s">
        <v>877</v>
      </c>
      <c r="I537" t="s">
        <v>22</v>
      </c>
      <c r="N537" t="str">
        <f t="shared" si="10"/>
        <v>payer_concept_id</v>
      </c>
    </row>
    <row r="538" spans="1:14" hidden="1">
      <c r="A538" t="s">
        <v>829</v>
      </c>
      <c r="B538" t="s">
        <v>873</v>
      </c>
      <c r="C538" t="s">
        <v>1111</v>
      </c>
      <c r="D538" t="s">
        <v>1112</v>
      </c>
      <c r="E538" t="s">
        <v>1083</v>
      </c>
      <c r="F538" t="s">
        <v>877</v>
      </c>
      <c r="H538" t="s">
        <v>877</v>
      </c>
      <c r="I538" t="s">
        <v>22</v>
      </c>
      <c r="N538" t="str">
        <f t="shared" si="10"/>
        <v>payer_concept_id</v>
      </c>
    </row>
    <row r="539" spans="1:14" hidden="1">
      <c r="A539" t="s">
        <v>829</v>
      </c>
      <c r="B539" t="s">
        <v>873</v>
      </c>
      <c r="C539" t="s">
        <v>1113</v>
      </c>
      <c r="D539" t="s">
        <v>1114</v>
      </c>
      <c r="E539" t="s">
        <v>1083</v>
      </c>
      <c r="F539" t="s">
        <v>877</v>
      </c>
      <c r="G539" t="s">
        <v>1115</v>
      </c>
      <c r="H539" t="s">
        <v>877</v>
      </c>
      <c r="I539" t="s">
        <v>22</v>
      </c>
      <c r="J539">
        <f>VLOOKUP(G539,[1]map_table!$D:$G,2,FALSE)</f>
        <v>418</v>
      </c>
      <c r="K539">
        <f>VLOOKUP(G539,[1]map_table!$D:$G,3,FALSE)</f>
        <v>521</v>
      </c>
      <c r="L539" t="str">
        <f>VLOOKUP(G539,[1]map_table!$D:$G,4,FALSE)</f>
        <v>Commercial Indemnity</v>
      </c>
      <c r="N539" t="str">
        <f t="shared" si="10"/>
        <v>payer_concept_id</v>
      </c>
    </row>
    <row r="540" spans="1:14" hidden="1">
      <c r="A540" t="s">
        <v>829</v>
      </c>
      <c r="B540" t="s">
        <v>873</v>
      </c>
      <c r="C540" t="s">
        <v>1116</v>
      </c>
      <c r="D540" t="s">
        <v>1117</v>
      </c>
      <c r="E540" t="s">
        <v>1083</v>
      </c>
      <c r="F540" t="s">
        <v>877</v>
      </c>
      <c r="H540" t="s">
        <v>877</v>
      </c>
      <c r="I540" t="s">
        <v>22</v>
      </c>
      <c r="N540" t="str">
        <f t="shared" si="10"/>
        <v>payer_concept_id</v>
      </c>
    </row>
    <row r="541" spans="1:14" hidden="1">
      <c r="A541" t="s">
        <v>829</v>
      </c>
      <c r="B541" t="s">
        <v>873</v>
      </c>
      <c r="C541" t="s">
        <v>1118</v>
      </c>
      <c r="D541" t="s">
        <v>1119</v>
      </c>
      <c r="E541" t="s">
        <v>1083</v>
      </c>
      <c r="F541" t="s">
        <v>877</v>
      </c>
      <c r="H541" t="s">
        <v>877</v>
      </c>
      <c r="I541" t="s">
        <v>22</v>
      </c>
      <c r="N541" t="str">
        <f t="shared" si="10"/>
        <v>payer_concept_id</v>
      </c>
    </row>
    <row r="542" spans="1:14" hidden="1">
      <c r="A542" t="s">
        <v>829</v>
      </c>
      <c r="B542" t="s">
        <v>873</v>
      </c>
      <c r="C542" t="s">
        <v>1120</v>
      </c>
      <c r="D542" t="s">
        <v>1121</v>
      </c>
      <c r="E542" t="s">
        <v>1083</v>
      </c>
      <c r="F542" t="s">
        <v>877</v>
      </c>
      <c r="H542" t="s">
        <v>877</v>
      </c>
      <c r="I542" t="s">
        <v>22</v>
      </c>
      <c r="N542" t="str">
        <f t="shared" si="10"/>
        <v>payer_concept_id</v>
      </c>
    </row>
    <row r="543" spans="1:14" hidden="1">
      <c r="A543" t="s">
        <v>829</v>
      </c>
      <c r="B543" t="s">
        <v>873</v>
      </c>
      <c r="C543" t="s">
        <v>1122</v>
      </c>
      <c r="D543" t="s">
        <v>1123</v>
      </c>
      <c r="E543" t="s">
        <v>1083</v>
      </c>
      <c r="F543" t="s">
        <v>877</v>
      </c>
      <c r="H543" t="s">
        <v>877</v>
      </c>
      <c r="I543" t="s">
        <v>22</v>
      </c>
      <c r="N543" t="str">
        <f t="shared" si="10"/>
        <v>payer_concept_id</v>
      </c>
    </row>
    <row r="544" spans="1:14" hidden="1">
      <c r="A544" t="s">
        <v>829</v>
      </c>
      <c r="B544" t="s">
        <v>873</v>
      </c>
      <c r="C544" t="s">
        <v>1124</v>
      </c>
      <c r="D544" t="s">
        <v>1125</v>
      </c>
      <c r="E544" t="s">
        <v>1083</v>
      </c>
      <c r="F544" t="s">
        <v>877</v>
      </c>
      <c r="H544" t="s">
        <v>877</v>
      </c>
      <c r="I544" t="s">
        <v>22</v>
      </c>
      <c r="N544" t="str">
        <f t="shared" si="10"/>
        <v>payer_concept_id</v>
      </c>
    </row>
    <row r="545" spans="1:14" hidden="1">
      <c r="A545" t="s">
        <v>829</v>
      </c>
      <c r="B545" t="s">
        <v>873</v>
      </c>
      <c r="C545" t="s">
        <v>1126</v>
      </c>
      <c r="D545" t="s">
        <v>1127</v>
      </c>
      <c r="E545" t="s">
        <v>1083</v>
      </c>
      <c r="F545" t="s">
        <v>877</v>
      </c>
      <c r="H545" t="s">
        <v>877</v>
      </c>
      <c r="I545" t="s">
        <v>22</v>
      </c>
      <c r="N545" t="str">
        <f t="shared" si="10"/>
        <v>payer_concept_id</v>
      </c>
    </row>
    <row r="546" spans="1:14" hidden="1">
      <c r="A546" t="s">
        <v>829</v>
      </c>
      <c r="B546" t="s">
        <v>873</v>
      </c>
      <c r="C546" t="s">
        <v>1128</v>
      </c>
      <c r="D546" t="s">
        <v>1129</v>
      </c>
      <c r="E546" t="s">
        <v>1083</v>
      </c>
      <c r="F546" t="s">
        <v>877</v>
      </c>
      <c r="G546" t="s">
        <v>1130</v>
      </c>
      <c r="H546" t="s">
        <v>877</v>
      </c>
      <c r="I546" t="s">
        <v>22</v>
      </c>
      <c r="J546">
        <f>VLOOKUP(G546,[1]map_table!$D:$G,2,FALSE)</f>
        <v>340</v>
      </c>
      <c r="K546">
        <f>VLOOKUP(G546,[1]map_table!$D:$G,3,FALSE)</f>
        <v>7</v>
      </c>
      <c r="L546" t="str">
        <f>VLOOKUP(G546,[1]map_table!$D:$G,4,FALSE)</f>
        <v>Managed Care, Unspecified</v>
      </c>
      <c r="N546" t="str">
        <f t="shared" si="10"/>
        <v>payer_concept_id</v>
      </c>
    </row>
    <row r="547" spans="1:14" hidden="1">
      <c r="A547" t="s">
        <v>829</v>
      </c>
      <c r="B547" t="s">
        <v>873</v>
      </c>
      <c r="C547" t="s">
        <v>1131</v>
      </c>
      <c r="D547" t="s">
        <v>1132</v>
      </c>
      <c r="E547" t="s">
        <v>1083</v>
      </c>
      <c r="F547" t="s">
        <v>877</v>
      </c>
      <c r="H547" t="s">
        <v>877</v>
      </c>
      <c r="I547" t="s">
        <v>22</v>
      </c>
      <c r="N547" t="str">
        <f t="shared" si="10"/>
        <v>payer_concept_id</v>
      </c>
    </row>
    <row r="548" spans="1:14" hidden="1">
      <c r="A548" t="s">
        <v>829</v>
      </c>
      <c r="B548" t="s">
        <v>873</v>
      </c>
      <c r="C548" t="s">
        <v>1133</v>
      </c>
      <c r="D548" t="s">
        <v>1134</v>
      </c>
      <c r="E548" t="s">
        <v>1083</v>
      </c>
      <c r="F548" t="s">
        <v>877</v>
      </c>
      <c r="H548" t="s">
        <v>877</v>
      </c>
      <c r="I548" t="s">
        <v>22</v>
      </c>
      <c r="N548" t="str">
        <f t="shared" si="10"/>
        <v>payer_concept_id</v>
      </c>
    </row>
    <row r="549" spans="1:14" hidden="1">
      <c r="A549" t="s">
        <v>829</v>
      </c>
      <c r="B549" t="s">
        <v>873</v>
      </c>
      <c r="C549" t="s">
        <v>1135</v>
      </c>
      <c r="D549" t="s">
        <v>1136</v>
      </c>
      <c r="E549" t="s">
        <v>1083</v>
      </c>
      <c r="F549" t="s">
        <v>877</v>
      </c>
      <c r="H549" t="s">
        <v>877</v>
      </c>
      <c r="I549" t="s">
        <v>22</v>
      </c>
      <c r="N549" t="str">
        <f t="shared" si="10"/>
        <v>payer_concept_id</v>
      </c>
    </row>
    <row r="550" spans="1:14" hidden="1">
      <c r="A550" t="s">
        <v>829</v>
      </c>
      <c r="B550" t="s">
        <v>873</v>
      </c>
      <c r="C550" t="s">
        <v>1137</v>
      </c>
      <c r="D550" t="s">
        <v>1138</v>
      </c>
      <c r="E550" t="s">
        <v>1083</v>
      </c>
      <c r="F550" t="s">
        <v>877</v>
      </c>
      <c r="H550" t="s">
        <v>877</v>
      </c>
      <c r="I550" t="s">
        <v>22</v>
      </c>
      <c r="N550" t="str">
        <f t="shared" si="10"/>
        <v>payer_concept_id</v>
      </c>
    </row>
    <row r="551" spans="1:14" hidden="1">
      <c r="A551" t="s">
        <v>829</v>
      </c>
      <c r="B551" t="s">
        <v>873</v>
      </c>
      <c r="C551" t="s">
        <v>1139</v>
      </c>
      <c r="D551" t="s">
        <v>1140</v>
      </c>
      <c r="E551" t="s">
        <v>1083</v>
      </c>
      <c r="F551" t="s">
        <v>877</v>
      </c>
      <c r="H551" t="s">
        <v>877</v>
      </c>
      <c r="I551" t="s">
        <v>22</v>
      </c>
      <c r="N551" t="str">
        <f t="shared" si="10"/>
        <v>payer_concept_id</v>
      </c>
    </row>
    <row r="552" spans="1:14" hidden="1">
      <c r="A552" t="s">
        <v>829</v>
      </c>
      <c r="B552" t="s">
        <v>873</v>
      </c>
      <c r="C552" t="s">
        <v>1141</v>
      </c>
      <c r="D552" t="s">
        <v>1142</v>
      </c>
      <c r="E552" t="s">
        <v>1083</v>
      </c>
      <c r="F552" t="s">
        <v>877</v>
      </c>
      <c r="H552" t="s">
        <v>877</v>
      </c>
      <c r="I552" t="s">
        <v>22</v>
      </c>
      <c r="N552" t="str">
        <f t="shared" ref="N552:N603" si="11">_xlfn.CONCAT(H552, "_concept_id")</f>
        <v>payer_concept_id</v>
      </c>
    </row>
    <row r="553" spans="1:14" hidden="1">
      <c r="A553" t="s">
        <v>829</v>
      </c>
      <c r="B553" t="s">
        <v>873</v>
      </c>
      <c r="C553" t="s">
        <v>1143</v>
      </c>
      <c r="D553" t="s">
        <v>1144</v>
      </c>
      <c r="E553" t="s">
        <v>1083</v>
      </c>
      <c r="F553" t="s">
        <v>877</v>
      </c>
      <c r="H553" t="s">
        <v>877</v>
      </c>
      <c r="I553" t="s">
        <v>22</v>
      </c>
      <c r="N553" t="str">
        <f t="shared" si="11"/>
        <v>payer_concept_id</v>
      </c>
    </row>
    <row r="554" spans="1:14" hidden="1">
      <c r="A554" t="s">
        <v>829</v>
      </c>
      <c r="B554" t="s">
        <v>873</v>
      </c>
      <c r="C554" t="s">
        <v>1145</v>
      </c>
      <c r="D554" t="s">
        <v>1146</v>
      </c>
      <c r="E554" t="s">
        <v>1083</v>
      </c>
      <c r="F554" t="s">
        <v>877</v>
      </c>
      <c r="H554" t="s">
        <v>877</v>
      </c>
      <c r="I554" t="s">
        <v>22</v>
      </c>
      <c r="N554" t="str">
        <f t="shared" si="11"/>
        <v>payer_concept_id</v>
      </c>
    </row>
    <row r="555" spans="1:14" hidden="1">
      <c r="A555" t="s">
        <v>829</v>
      </c>
      <c r="B555" t="s">
        <v>873</v>
      </c>
      <c r="C555" t="s">
        <v>1147</v>
      </c>
      <c r="D555" t="s">
        <v>1148</v>
      </c>
      <c r="E555" t="s">
        <v>1083</v>
      </c>
      <c r="F555" t="s">
        <v>877</v>
      </c>
      <c r="H555" t="s">
        <v>877</v>
      </c>
      <c r="I555" t="s">
        <v>22</v>
      </c>
      <c r="N555" t="str">
        <f t="shared" si="11"/>
        <v>payer_concept_id</v>
      </c>
    </row>
    <row r="556" spans="1:14" hidden="1">
      <c r="A556" t="s">
        <v>829</v>
      </c>
      <c r="B556" t="s">
        <v>873</v>
      </c>
      <c r="C556" t="s">
        <v>1149</v>
      </c>
      <c r="D556" t="s">
        <v>1150</v>
      </c>
      <c r="E556" t="s">
        <v>1083</v>
      </c>
      <c r="F556" t="s">
        <v>877</v>
      </c>
      <c r="H556" t="s">
        <v>877</v>
      </c>
      <c r="I556" t="s">
        <v>22</v>
      </c>
      <c r="N556" t="str">
        <f t="shared" si="11"/>
        <v>payer_concept_id</v>
      </c>
    </row>
    <row r="557" spans="1:14" hidden="1">
      <c r="A557" t="s">
        <v>829</v>
      </c>
      <c r="B557" t="s">
        <v>873</v>
      </c>
      <c r="C557" t="s">
        <v>1151</v>
      </c>
      <c r="D557" t="s">
        <v>1152</v>
      </c>
      <c r="E557" t="s">
        <v>1083</v>
      </c>
      <c r="F557" t="s">
        <v>877</v>
      </c>
      <c r="H557" t="s">
        <v>877</v>
      </c>
      <c r="I557" t="s">
        <v>22</v>
      </c>
      <c r="N557" t="str">
        <f t="shared" si="11"/>
        <v>payer_concept_id</v>
      </c>
    </row>
    <row r="558" spans="1:14" hidden="1">
      <c r="A558" t="s">
        <v>829</v>
      </c>
      <c r="B558" t="s">
        <v>873</v>
      </c>
      <c r="C558" t="s">
        <v>1153</v>
      </c>
      <c r="D558" t="s">
        <v>1154</v>
      </c>
      <c r="E558" t="s">
        <v>1083</v>
      </c>
      <c r="F558" t="s">
        <v>877</v>
      </c>
      <c r="H558" t="s">
        <v>877</v>
      </c>
      <c r="I558" t="s">
        <v>22</v>
      </c>
      <c r="N558" t="str">
        <f t="shared" si="11"/>
        <v>payer_concept_id</v>
      </c>
    </row>
    <row r="559" spans="1:14" hidden="1">
      <c r="A559" t="s">
        <v>829</v>
      </c>
      <c r="B559" t="s">
        <v>873</v>
      </c>
      <c r="C559" t="s">
        <v>1155</v>
      </c>
      <c r="D559" t="s">
        <v>1156</v>
      </c>
      <c r="E559" t="s">
        <v>1083</v>
      </c>
      <c r="F559" t="s">
        <v>877</v>
      </c>
      <c r="H559" t="s">
        <v>877</v>
      </c>
      <c r="I559" t="s">
        <v>22</v>
      </c>
      <c r="N559" t="str">
        <f t="shared" si="11"/>
        <v>payer_concept_id</v>
      </c>
    </row>
    <row r="560" spans="1:14" hidden="1">
      <c r="A560" t="s">
        <v>829</v>
      </c>
      <c r="B560" t="s">
        <v>873</v>
      </c>
      <c r="C560" t="s">
        <v>1157</v>
      </c>
      <c r="D560" t="s">
        <v>1158</v>
      </c>
      <c r="E560" t="s">
        <v>1083</v>
      </c>
      <c r="F560" t="s">
        <v>877</v>
      </c>
      <c r="H560" t="s">
        <v>877</v>
      </c>
      <c r="I560" t="s">
        <v>22</v>
      </c>
      <c r="N560" t="str">
        <f t="shared" si="11"/>
        <v>payer_concept_id</v>
      </c>
    </row>
    <row r="561" spans="1:14" hidden="1">
      <c r="A561" t="s">
        <v>829</v>
      </c>
      <c r="B561" t="s">
        <v>873</v>
      </c>
      <c r="C561" t="s">
        <v>1159</v>
      </c>
      <c r="D561" t="s">
        <v>1160</v>
      </c>
      <c r="E561" t="s">
        <v>1083</v>
      </c>
      <c r="F561" t="s">
        <v>877</v>
      </c>
      <c r="H561" t="s">
        <v>877</v>
      </c>
      <c r="I561" t="s">
        <v>22</v>
      </c>
      <c r="N561" t="str">
        <f t="shared" si="11"/>
        <v>payer_concept_id</v>
      </c>
    </row>
    <row r="562" spans="1:14" hidden="1">
      <c r="A562" t="s">
        <v>829</v>
      </c>
      <c r="B562" t="s">
        <v>873</v>
      </c>
      <c r="C562" t="s">
        <v>1161</v>
      </c>
      <c r="D562" t="s">
        <v>1162</v>
      </c>
      <c r="E562" t="s">
        <v>1083</v>
      </c>
      <c r="F562" t="s">
        <v>877</v>
      </c>
      <c r="H562" t="s">
        <v>877</v>
      </c>
      <c r="I562" t="s">
        <v>22</v>
      </c>
      <c r="N562" t="str">
        <f t="shared" si="11"/>
        <v>payer_concept_id</v>
      </c>
    </row>
    <row r="563" spans="1:14" hidden="1">
      <c r="A563" t="s">
        <v>829</v>
      </c>
      <c r="B563" t="s">
        <v>873</v>
      </c>
      <c r="C563" t="s">
        <v>1163</v>
      </c>
      <c r="D563" t="s">
        <v>1164</v>
      </c>
      <c r="E563" t="s">
        <v>1165</v>
      </c>
      <c r="F563" t="s">
        <v>877</v>
      </c>
      <c r="H563" t="s">
        <v>877</v>
      </c>
      <c r="I563" t="s">
        <v>22</v>
      </c>
      <c r="N563" t="str">
        <f t="shared" si="11"/>
        <v>payer_concept_id</v>
      </c>
    </row>
    <row r="564" spans="1:14" hidden="1">
      <c r="A564" t="s">
        <v>829</v>
      </c>
      <c r="B564" t="s">
        <v>873</v>
      </c>
      <c r="C564" t="s">
        <v>1166</v>
      </c>
      <c r="D564" t="s">
        <v>1167</v>
      </c>
      <c r="E564" t="s">
        <v>1168</v>
      </c>
      <c r="F564" t="s">
        <v>877</v>
      </c>
      <c r="G564" t="s">
        <v>1168</v>
      </c>
      <c r="H564" t="s">
        <v>877</v>
      </c>
      <c r="I564" t="s">
        <v>22</v>
      </c>
      <c r="J564">
        <f>VLOOKUP(G564,[1]map_table!$D:$G,2,FALSE)</f>
        <v>435</v>
      </c>
      <c r="K564">
        <f>VLOOKUP(G564,[1]map_table!$D:$G,3,FALSE)</f>
        <v>8</v>
      </c>
      <c r="L564" t="str">
        <f>VLOOKUP(G564,[1]map_table!$D:$G,4,FALSE)</f>
        <v>No Payment from an Organization/Agency/Program/Private Payer Listed</v>
      </c>
      <c r="N564" t="str">
        <f t="shared" si="11"/>
        <v>payer_concept_id</v>
      </c>
    </row>
    <row r="565" spans="1:14" hidden="1">
      <c r="A565" t="s">
        <v>829</v>
      </c>
      <c r="B565" t="s">
        <v>873</v>
      </c>
      <c r="C565" t="s">
        <v>1169</v>
      </c>
      <c r="D565" t="s">
        <v>1170</v>
      </c>
      <c r="E565" t="s">
        <v>1165</v>
      </c>
      <c r="F565" t="s">
        <v>877</v>
      </c>
      <c r="H565" t="s">
        <v>877</v>
      </c>
      <c r="I565" t="s">
        <v>22</v>
      </c>
      <c r="N565" t="str">
        <f t="shared" si="11"/>
        <v>payer_concept_id</v>
      </c>
    </row>
    <row r="566" spans="1:14" hidden="1">
      <c r="A566" t="s">
        <v>829</v>
      </c>
      <c r="B566" t="s">
        <v>873</v>
      </c>
      <c r="C566" t="s">
        <v>1171</v>
      </c>
      <c r="D566" t="s">
        <v>1172</v>
      </c>
      <c r="E566" t="s">
        <v>1165</v>
      </c>
      <c r="F566" t="s">
        <v>877</v>
      </c>
      <c r="H566" t="s">
        <v>877</v>
      </c>
      <c r="I566" t="s">
        <v>22</v>
      </c>
      <c r="N566" t="str">
        <f t="shared" si="11"/>
        <v>payer_concept_id</v>
      </c>
    </row>
    <row r="567" spans="1:14" hidden="1">
      <c r="A567" t="s">
        <v>829</v>
      </c>
      <c r="B567" t="s">
        <v>873</v>
      </c>
      <c r="C567" t="s">
        <v>1173</v>
      </c>
      <c r="D567" t="s">
        <v>1174</v>
      </c>
      <c r="E567" t="s">
        <v>1165</v>
      </c>
      <c r="F567" t="s">
        <v>877</v>
      </c>
      <c r="H567" t="s">
        <v>877</v>
      </c>
      <c r="I567" t="s">
        <v>22</v>
      </c>
      <c r="N567" t="str">
        <f t="shared" si="11"/>
        <v>payer_concept_id</v>
      </c>
    </row>
    <row r="568" spans="1:14" hidden="1">
      <c r="A568" t="s">
        <v>829</v>
      </c>
      <c r="B568" t="s">
        <v>873</v>
      </c>
      <c r="C568" t="s">
        <v>1175</v>
      </c>
      <c r="D568" t="s">
        <v>1176</v>
      </c>
      <c r="E568" t="s">
        <v>909</v>
      </c>
      <c r="F568" t="s">
        <v>877</v>
      </c>
      <c r="H568" t="s">
        <v>877</v>
      </c>
      <c r="I568" t="s">
        <v>22</v>
      </c>
      <c r="N568" t="str">
        <f t="shared" si="11"/>
        <v>payer_concept_id</v>
      </c>
    </row>
    <row r="569" spans="1:14" hidden="1">
      <c r="A569" t="s">
        <v>829</v>
      </c>
      <c r="B569" t="s">
        <v>873</v>
      </c>
      <c r="C569" t="s">
        <v>1177</v>
      </c>
      <c r="D569" t="s">
        <v>1178</v>
      </c>
      <c r="E569" t="s">
        <v>1165</v>
      </c>
      <c r="F569" t="s">
        <v>877</v>
      </c>
      <c r="H569" t="s">
        <v>877</v>
      </c>
      <c r="I569" t="s">
        <v>22</v>
      </c>
      <c r="N569" t="str">
        <f t="shared" si="11"/>
        <v>payer_concept_id</v>
      </c>
    </row>
    <row r="570" spans="1:14" hidden="1">
      <c r="A570" t="s">
        <v>829</v>
      </c>
      <c r="B570" t="s">
        <v>873</v>
      </c>
      <c r="C570" t="s">
        <v>1179</v>
      </c>
      <c r="D570" t="s">
        <v>1180</v>
      </c>
      <c r="E570" t="s">
        <v>1165</v>
      </c>
      <c r="F570" t="s">
        <v>877</v>
      </c>
      <c r="H570" t="s">
        <v>877</v>
      </c>
      <c r="I570" t="s">
        <v>22</v>
      </c>
      <c r="N570" t="str">
        <f t="shared" si="11"/>
        <v>payer_concept_id</v>
      </c>
    </row>
    <row r="571" spans="1:14" hidden="1">
      <c r="A571" t="s">
        <v>829</v>
      </c>
      <c r="B571" t="s">
        <v>873</v>
      </c>
      <c r="C571" t="s">
        <v>1181</v>
      </c>
      <c r="D571" t="s">
        <v>1182</v>
      </c>
      <c r="E571" t="s">
        <v>909</v>
      </c>
      <c r="F571" t="s">
        <v>877</v>
      </c>
      <c r="H571" t="s">
        <v>877</v>
      </c>
      <c r="I571" t="s">
        <v>22</v>
      </c>
      <c r="N571" t="str">
        <f t="shared" si="11"/>
        <v>payer_concept_id</v>
      </c>
    </row>
    <row r="572" spans="1:14" hidden="1">
      <c r="A572" t="s">
        <v>829</v>
      </c>
      <c r="B572" t="s">
        <v>873</v>
      </c>
      <c r="C572" t="s">
        <v>1183</v>
      </c>
      <c r="D572" t="s">
        <v>1184</v>
      </c>
      <c r="E572" t="s">
        <v>1165</v>
      </c>
      <c r="F572" t="s">
        <v>877</v>
      </c>
      <c r="H572" t="s">
        <v>877</v>
      </c>
      <c r="I572" t="s">
        <v>22</v>
      </c>
      <c r="N572" t="str">
        <f t="shared" si="11"/>
        <v>payer_concept_id</v>
      </c>
    </row>
    <row r="573" spans="1:14" hidden="1">
      <c r="A573" t="s">
        <v>829</v>
      </c>
      <c r="B573" t="s">
        <v>873</v>
      </c>
      <c r="C573" t="s">
        <v>1185</v>
      </c>
      <c r="D573" t="s">
        <v>1186</v>
      </c>
      <c r="E573" t="s">
        <v>56</v>
      </c>
      <c r="F573" t="s">
        <v>877</v>
      </c>
      <c r="H573" t="s">
        <v>877</v>
      </c>
      <c r="I573" t="s">
        <v>22</v>
      </c>
      <c r="N573" t="str">
        <f t="shared" si="11"/>
        <v>payer_concept_id</v>
      </c>
    </row>
    <row r="574" spans="1:14" hidden="1">
      <c r="A574" t="s">
        <v>829</v>
      </c>
      <c r="B574" t="s">
        <v>873</v>
      </c>
      <c r="C574" t="s">
        <v>1187</v>
      </c>
      <c r="D574" t="s">
        <v>1188</v>
      </c>
      <c r="E574" t="s">
        <v>56</v>
      </c>
      <c r="F574" t="s">
        <v>877</v>
      </c>
      <c r="H574" t="s">
        <v>877</v>
      </c>
      <c r="I574" t="s">
        <v>22</v>
      </c>
      <c r="N574" t="str">
        <f t="shared" si="11"/>
        <v>payer_concept_id</v>
      </c>
    </row>
    <row r="575" spans="1:14" hidden="1">
      <c r="A575" t="s">
        <v>829</v>
      </c>
      <c r="B575" t="s">
        <v>873</v>
      </c>
      <c r="C575" t="s">
        <v>1189</v>
      </c>
      <c r="D575" t="s">
        <v>1190</v>
      </c>
      <c r="E575" t="s">
        <v>1083</v>
      </c>
      <c r="F575" t="s">
        <v>877</v>
      </c>
      <c r="H575" t="s">
        <v>877</v>
      </c>
      <c r="I575" t="s">
        <v>22</v>
      </c>
      <c r="N575" t="str">
        <f t="shared" si="11"/>
        <v>payer_concept_id</v>
      </c>
    </row>
    <row r="576" spans="1:14" hidden="1">
      <c r="A576" t="s">
        <v>829</v>
      </c>
      <c r="B576" t="s">
        <v>873</v>
      </c>
      <c r="C576" t="s">
        <v>1191</v>
      </c>
      <c r="D576" t="s">
        <v>1192</v>
      </c>
      <c r="E576" t="s">
        <v>1083</v>
      </c>
      <c r="F576" t="s">
        <v>877</v>
      </c>
      <c r="H576" t="s">
        <v>877</v>
      </c>
      <c r="I576" t="s">
        <v>22</v>
      </c>
      <c r="N576" t="str">
        <f t="shared" si="11"/>
        <v>payer_concept_id</v>
      </c>
    </row>
    <row r="577" spans="1:14" hidden="1">
      <c r="A577" t="s">
        <v>829</v>
      </c>
      <c r="B577" t="s">
        <v>873</v>
      </c>
      <c r="C577" t="s">
        <v>1193</v>
      </c>
      <c r="D577" t="s">
        <v>1194</v>
      </c>
      <c r="E577" t="s">
        <v>1083</v>
      </c>
      <c r="F577" t="s">
        <v>877</v>
      </c>
      <c r="H577" t="s">
        <v>877</v>
      </c>
      <c r="I577" t="s">
        <v>22</v>
      </c>
      <c r="N577" t="str">
        <f t="shared" si="11"/>
        <v>payer_concept_id</v>
      </c>
    </row>
    <row r="578" spans="1:14" hidden="1">
      <c r="A578" t="s">
        <v>829</v>
      </c>
      <c r="B578" t="s">
        <v>873</v>
      </c>
      <c r="C578" t="s">
        <v>1195</v>
      </c>
      <c r="D578" t="s">
        <v>1196</v>
      </c>
      <c r="E578" t="s">
        <v>1083</v>
      </c>
      <c r="F578" t="s">
        <v>877</v>
      </c>
      <c r="G578" t="s">
        <v>1197</v>
      </c>
      <c r="H578" t="s">
        <v>877</v>
      </c>
      <c r="I578" t="s">
        <v>22</v>
      </c>
      <c r="J578">
        <f>VLOOKUP(G578,[1]map_table!$D:$G,2,FALSE)</f>
        <v>447</v>
      </c>
      <c r="K578">
        <f>VLOOKUP(G578,[1]map_table!$D:$G,3,FALSE)</f>
        <v>95</v>
      </c>
      <c r="L578" t="str">
        <f>VLOOKUP(G578,[1]map_table!$D:$G,4,FALSE)</f>
        <v>Worker's Compensation</v>
      </c>
      <c r="N578" t="str">
        <f t="shared" si="11"/>
        <v>payer_concept_id</v>
      </c>
    </row>
    <row r="579" spans="1:14" hidden="1">
      <c r="A579" t="s">
        <v>829</v>
      </c>
      <c r="B579" t="s">
        <v>873</v>
      </c>
      <c r="C579" t="s">
        <v>1198</v>
      </c>
      <c r="D579" t="s">
        <v>1199</v>
      </c>
      <c r="E579" t="s">
        <v>1083</v>
      </c>
      <c r="F579" t="s">
        <v>877</v>
      </c>
      <c r="H579" t="s">
        <v>877</v>
      </c>
      <c r="I579" t="s">
        <v>22</v>
      </c>
      <c r="N579" t="str">
        <f t="shared" si="11"/>
        <v>payer_concept_id</v>
      </c>
    </row>
    <row r="580" spans="1:14" hidden="1">
      <c r="A580" t="s">
        <v>829</v>
      </c>
      <c r="B580" t="s">
        <v>873</v>
      </c>
      <c r="C580" t="s">
        <v>1200</v>
      </c>
      <c r="D580" t="s">
        <v>1201</v>
      </c>
      <c r="E580" t="s">
        <v>1083</v>
      </c>
      <c r="F580" t="s">
        <v>877</v>
      </c>
      <c r="H580" t="s">
        <v>877</v>
      </c>
      <c r="I580" t="s">
        <v>22</v>
      </c>
      <c r="N580" t="str">
        <f t="shared" si="11"/>
        <v>payer_concept_id</v>
      </c>
    </row>
    <row r="581" spans="1:14" hidden="1">
      <c r="A581" t="s">
        <v>829</v>
      </c>
      <c r="B581" t="s">
        <v>873</v>
      </c>
      <c r="C581" t="s">
        <v>1202</v>
      </c>
      <c r="D581" t="s">
        <v>1203</v>
      </c>
      <c r="E581" t="s">
        <v>1083</v>
      </c>
      <c r="F581" t="s">
        <v>877</v>
      </c>
      <c r="H581" t="s">
        <v>877</v>
      </c>
      <c r="I581" t="s">
        <v>22</v>
      </c>
      <c r="N581" t="str">
        <f t="shared" si="11"/>
        <v>payer_concept_id</v>
      </c>
    </row>
    <row r="582" spans="1:14" hidden="1">
      <c r="A582" t="s">
        <v>829</v>
      </c>
      <c r="B582" t="s">
        <v>873</v>
      </c>
      <c r="C582" t="s">
        <v>1204</v>
      </c>
      <c r="D582" t="s">
        <v>1205</v>
      </c>
      <c r="E582" t="s">
        <v>1083</v>
      </c>
      <c r="F582" t="s">
        <v>877</v>
      </c>
      <c r="H582" t="s">
        <v>877</v>
      </c>
      <c r="I582" t="s">
        <v>22</v>
      </c>
      <c r="N582" t="str">
        <f t="shared" si="11"/>
        <v>payer_concept_id</v>
      </c>
    </row>
    <row r="583" spans="1:14" hidden="1">
      <c r="A583" t="s">
        <v>829</v>
      </c>
      <c r="B583" t="s">
        <v>873</v>
      </c>
      <c r="C583" t="s">
        <v>1206</v>
      </c>
      <c r="D583" t="s">
        <v>1207</v>
      </c>
      <c r="E583" t="s">
        <v>1083</v>
      </c>
      <c r="F583" t="s">
        <v>877</v>
      </c>
      <c r="H583" t="s">
        <v>877</v>
      </c>
      <c r="I583" t="s">
        <v>22</v>
      </c>
      <c r="N583" t="str">
        <f t="shared" si="11"/>
        <v>payer_concept_id</v>
      </c>
    </row>
    <row r="584" spans="1:14" hidden="1">
      <c r="A584" t="s">
        <v>829</v>
      </c>
      <c r="B584" t="s">
        <v>873</v>
      </c>
      <c r="C584" t="s">
        <v>1208</v>
      </c>
      <c r="D584" t="s">
        <v>1209</v>
      </c>
      <c r="E584" t="s">
        <v>1083</v>
      </c>
      <c r="F584" t="s">
        <v>877</v>
      </c>
      <c r="H584" t="s">
        <v>877</v>
      </c>
      <c r="I584" t="s">
        <v>22</v>
      </c>
      <c r="N584" t="str">
        <f t="shared" si="11"/>
        <v>payer_concept_id</v>
      </c>
    </row>
    <row r="585" spans="1:14" hidden="1">
      <c r="A585" t="s">
        <v>829</v>
      </c>
      <c r="B585" t="s">
        <v>873</v>
      </c>
      <c r="C585" t="s">
        <v>1210</v>
      </c>
      <c r="D585" t="s">
        <v>1211</v>
      </c>
      <c r="E585" t="s">
        <v>56</v>
      </c>
      <c r="F585" t="s">
        <v>877</v>
      </c>
      <c r="H585" t="s">
        <v>877</v>
      </c>
      <c r="I585" t="s">
        <v>22</v>
      </c>
      <c r="N585" t="str">
        <f t="shared" si="11"/>
        <v>payer_concept_id</v>
      </c>
    </row>
    <row r="586" spans="1:14" hidden="1">
      <c r="A586" t="s">
        <v>829</v>
      </c>
      <c r="B586" t="s">
        <v>873</v>
      </c>
      <c r="C586" t="s">
        <v>1212</v>
      </c>
      <c r="D586" t="s">
        <v>1213</v>
      </c>
      <c r="E586" t="s">
        <v>56</v>
      </c>
      <c r="F586" t="s">
        <v>877</v>
      </c>
      <c r="H586" t="s">
        <v>877</v>
      </c>
      <c r="I586" t="s">
        <v>22</v>
      </c>
      <c r="N586" t="str">
        <f t="shared" si="11"/>
        <v>payer_concept_id</v>
      </c>
    </row>
    <row r="587" spans="1:14" hidden="1">
      <c r="A587" t="s">
        <v>829</v>
      </c>
      <c r="B587" t="s">
        <v>873</v>
      </c>
      <c r="C587" t="s">
        <v>1214</v>
      </c>
      <c r="D587" t="s">
        <v>1215</v>
      </c>
      <c r="E587" t="s">
        <v>56</v>
      </c>
      <c r="F587" t="s">
        <v>877</v>
      </c>
      <c r="H587" t="s">
        <v>877</v>
      </c>
      <c r="I587" t="s">
        <v>22</v>
      </c>
      <c r="N587" t="str">
        <f t="shared" si="11"/>
        <v>payer_concept_id</v>
      </c>
    </row>
    <row r="588" spans="1:14" hidden="1">
      <c r="A588" t="s">
        <v>829</v>
      </c>
      <c r="B588" t="s">
        <v>873</v>
      </c>
      <c r="C588" t="s">
        <v>31</v>
      </c>
      <c r="D588" t="s">
        <v>32</v>
      </c>
      <c r="E588" t="s">
        <v>56</v>
      </c>
      <c r="F588" t="s">
        <v>877</v>
      </c>
      <c r="H588" t="s">
        <v>877</v>
      </c>
      <c r="I588" t="s">
        <v>22</v>
      </c>
      <c r="N588" t="str">
        <f t="shared" si="11"/>
        <v>payer_concept_id</v>
      </c>
    </row>
    <row r="589" spans="1:14" hidden="1">
      <c r="A589" t="s">
        <v>829</v>
      </c>
      <c r="B589" t="s">
        <v>873</v>
      </c>
      <c r="C589" t="s">
        <v>33</v>
      </c>
      <c r="D589" t="s">
        <v>34</v>
      </c>
      <c r="E589" t="s">
        <v>56</v>
      </c>
      <c r="F589" t="s">
        <v>877</v>
      </c>
      <c r="H589" t="s">
        <v>877</v>
      </c>
      <c r="I589" t="s">
        <v>22</v>
      </c>
      <c r="N589" t="str">
        <f t="shared" si="11"/>
        <v>payer_concept_id</v>
      </c>
    </row>
    <row r="590" spans="1:14" hidden="1">
      <c r="A590" t="s">
        <v>829</v>
      </c>
      <c r="B590" t="s">
        <v>873</v>
      </c>
      <c r="C590" t="s">
        <v>35</v>
      </c>
      <c r="D590" t="s">
        <v>36</v>
      </c>
      <c r="E590" t="s">
        <v>56</v>
      </c>
      <c r="F590" t="s">
        <v>877</v>
      </c>
      <c r="H590" t="s">
        <v>877</v>
      </c>
      <c r="I590" t="s">
        <v>22</v>
      </c>
      <c r="N590" t="str">
        <f t="shared" si="11"/>
        <v>payer_concept_id</v>
      </c>
    </row>
    <row r="591" spans="1:14" hidden="1">
      <c r="A591" t="s">
        <v>1216</v>
      </c>
      <c r="B591" t="s">
        <v>1217</v>
      </c>
      <c r="C591" t="s">
        <v>37</v>
      </c>
      <c r="D591" t="s">
        <v>1218</v>
      </c>
      <c r="E591" t="s">
        <v>20</v>
      </c>
      <c r="F591" t="s">
        <v>1219</v>
      </c>
      <c r="H591" t="s">
        <v>1219</v>
      </c>
      <c r="N591" t="str">
        <f t="shared" si="11"/>
        <v>smoking_status_concept_id</v>
      </c>
    </row>
    <row r="592" spans="1:14" hidden="1">
      <c r="A592" t="s">
        <v>1216</v>
      </c>
      <c r="B592" t="s">
        <v>1217</v>
      </c>
      <c r="C592" t="s">
        <v>54</v>
      </c>
      <c r="D592" t="s">
        <v>1220</v>
      </c>
      <c r="E592" t="s">
        <v>1221</v>
      </c>
      <c r="F592" t="s">
        <v>1219</v>
      </c>
      <c r="G592" t="s">
        <v>1222</v>
      </c>
      <c r="H592" t="s">
        <v>1219</v>
      </c>
      <c r="I592" t="s">
        <v>22</v>
      </c>
      <c r="J592">
        <f>VLOOKUP(G592,[1]map_table!$D:$E,2,FALSE)</f>
        <v>45881517</v>
      </c>
      <c r="M592" t="s">
        <v>1223</v>
      </c>
      <c r="N592" t="str">
        <f t="shared" si="11"/>
        <v>smoking_status_concept_id</v>
      </c>
    </row>
    <row r="593" spans="1:14" hidden="1">
      <c r="A593" t="s">
        <v>1216</v>
      </c>
      <c r="B593" t="s">
        <v>1217</v>
      </c>
      <c r="C593" t="s">
        <v>58</v>
      </c>
      <c r="D593" t="s">
        <v>1224</v>
      </c>
      <c r="E593" t="s">
        <v>1221</v>
      </c>
      <c r="F593" t="s">
        <v>1219</v>
      </c>
      <c r="G593" t="s">
        <v>1225</v>
      </c>
      <c r="H593" t="s">
        <v>1219</v>
      </c>
      <c r="I593" t="s">
        <v>22</v>
      </c>
      <c r="J593">
        <f>VLOOKUP(G593,[1]map_table!$D:$E,2,FALSE)</f>
        <v>45884037</v>
      </c>
      <c r="M593" t="s">
        <v>1223</v>
      </c>
      <c r="N593" t="str">
        <f t="shared" si="11"/>
        <v>smoking_status_concept_id</v>
      </c>
    </row>
    <row r="594" spans="1:14" hidden="1">
      <c r="A594" t="s">
        <v>1216</v>
      </c>
      <c r="B594" t="s">
        <v>1217</v>
      </c>
      <c r="C594" t="s">
        <v>61</v>
      </c>
      <c r="D594" t="s">
        <v>1226</v>
      </c>
      <c r="E594" t="s">
        <v>1227</v>
      </c>
      <c r="F594" t="s">
        <v>1219</v>
      </c>
      <c r="G594" t="s">
        <v>1228</v>
      </c>
      <c r="H594" t="s">
        <v>1219</v>
      </c>
      <c r="I594" t="s">
        <v>22</v>
      </c>
      <c r="J594">
        <f>VLOOKUP(G594,[1]map_table!$D:$E,2,FALSE)</f>
        <v>45883458</v>
      </c>
      <c r="M594" t="s">
        <v>1223</v>
      </c>
      <c r="N594" t="str">
        <f t="shared" si="11"/>
        <v>smoking_status_concept_id</v>
      </c>
    </row>
    <row r="595" spans="1:14" hidden="1">
      <c r="A595" t="s">
        <v>1216</v>
      </c>
      <c r="B595" t="s">
        <v>1217</v>
      </c>
      <c r="C595" t="s">
        <v>65</v>
      </c>
      <c r="D595" t="s">
        <v>1229</v>
      </c>
      <c r="E595" t="s">
        <v>1230</v>
      </c>
      <c r="F595" t="s">
        <v>1219</v>
      </c>
      <c r="G595" t="s">
        <v>1231</v>
      </c>
      <c r="H595" t="s">
        <v>1219</v>
      </c>
      <c r="I595" t="s">
        <v>22</v>
      </c>
      <c r="J595">
        <f>VLOOKUP(G595,[1]map_table!$D:$E,2,FALSE)</f>
        <v>44803739</v>
      </c>
      <c r="M595" t="s">
        <v>1223</v>
      </c>
      <c r="N595" t="str">
        <f t="shared" si="11"/>
        <v>smoking_status_concept_id</v>
      </c>
    </row>
    <row r="596" spans="1:14" hidden="1">
      <c r="A596" t="s">
        <v>1216</v>
      </c>
      <c r="B596" t="s">
        <v>1217</v>
      </c>
      <c r="C596" t="s">
        <v>65</v>
      </c>
      <c r="D596" t="s">
        <v>1229</v>
      </c>
      <c r="E596" t="s">
        <v>1230</v>
      </c>
      <c r="F596" t="s">
        <v>1219</v>
      </c>
      <c r="G596" t="s">
        <v>1232</v>
      </c>
      <c r="H596" t="s">
        <v>1219</v>
      </c>
      <c r="I596" t="s">
        <v>22</v>
      </c>
      <c r="J596">
        <f>VLOOKUP(G596,[1]map_table!$D:$E,2,FALSE)</f>
        <v>45879404</v>
      </c>
      <c r="M596" t="s">
        <v>1223</v>
      </c>
      <c r="N596" t="str">
        <f t="shared" si="11"/>
        <v>smoking_status_concept_id</v>
      </c>
    </row>
    <row r="597" spans="1:14" hidden="1">
      <c r="A597" t="s">
        <v>1216</v>
      </c>
      <c r="B597" t="s">
        <v>1217</v>
      </c>
      <c r="C597" t="s">
        <v>68</v>
      </c>
      <c r="D597" t="s">
        <v>1233</v>
      </c>
      <c r="E597" t="s">
        <v>1221</v>
      </c>
      <c r="F597" t="s">
        <v>1219</v>
      </c>
      <c r="G597" t="s">
        <v>1234</v>
      </c>
      <c r="H597" t="s">
        <v>1219</v>
      </c>
      <c r="I597" t="s">
        <v>22</v>
      </c>
      <c r="J597">
        <f>VLOOKUP(G597,[1]map_table!$D:$E,2,FALSE)</f>
        <v>45881518</v>
      </c>
      <c r="M597" t="s">
        <v>1223</v>
      </c>
      <c r="N597" t="str">
        <f t="shared" si="11"/>
        <v>smoking_status_concept_id</v>
      </c>
    </row>
    <row r="598" spans="1:14" hidden="1">
      <c r="A598" t="s">
        <v>1216</v>
      </c>
      <c r="B598" t="s">
        <v>1217</v>
      </c>
      <c r="C598" t="s">
        <v>72</v>
      </c>
      <c r="D598" t="s">
        <v>1235</v>
      </c>
      <c r="E598" t="s">
        <v>20</v>
      </c>
      <c r="F598" t="s">
        <v>1219</v>
      </c>
      <c r="H598" t="s">
        <v>1219</v>
      </c>
      <c r="I598" t="s">
        <v>22</v>
      </c>
      <c r="J598">
        <v>0</v>
      </c>
      <c r="M598" t="s">
        <v>1223</v>
      </c>
      <c r="N598" t="str">
        <f t="shared" si="11"/>
        <v>smoking_status_concept_id</v>
      </c>
    </row>
    <row r="599" spans="1:14" hidden="1">
      <c r="A599" t="s">
        <v>1216</v>
      </c>
      <c r="B599" t="s">
        <v>1217</v>
      </c>
      <c r="C599" t="s">
        <v>77</v>
      </c>
      <c r="D599" t="s">
        <v>1236</v>
      </c>
      <c r="E599" t="s">
        <v>1221</v>
      </c>
      <c r="F599" t="s">
        <v>1219</v>
      </c>
      <c r="G599" t="s">
        <v>1237</v>
      </c>
      <c r="H599" t="s">
        <v>1219</v>
      </c>
      <c r="I599" t="s">
        <v>22</v>
      </c>
      <c r="J599">
        <f>VLOOKUP(G599,[1]map_table!$D:$E,2,FALSE)</f>
        <v>45884038</v>
      </c>
      <c r="M599" t="s">
        <v>1223</v>
      </c>
      <c r="N599" t="str">
        <f t="shared" si="11"/>
        <v>smoking_status_concept_id</v>
      </c>
    </row>
    <row r="600" spans="1:14" hidden="1">
      <c r="A600" t="s">
        <v>1216</v>
      </c>
      <c r="B600" t="s">
        <v>1217</v>
      </c>
      <c r="C600" t="s">
        <v>1238</v>
      </c>
      <c r="D600" t="s">
        <v>1239</v>
      </c>
      <c r="E600" t="s">
        <v>1221</v>
      </c>
      <c r="F600" t="s">
        <v>1219</v>
      </c>
      <c r="G600" t="s">
        <v>1240</v>
      </c>
      <c r="H600" t="s">
        <v>1219</v>
      </c>
      <c r="I600" t="s">
        <v>22</v>
      </c>
      <c r="J600">
        <f>VLOOKUP(G600,[1]map_table!$D:$E,2,FALSE)</f>
        <v>45878118</v>
      </c>
      <c r="M600" t="s">
        <v>1223</v>
      </c>
      <c r="N600" t="str">
        <f t="shared" si="11"/>
        <v>smoking_status_concept_id</v>
      </c>
    </row>
    <row r="601" spans="1:14" hidden="1">
      <c r="A601" t="s">
        <v>1216</v>
      </c>
      <c r="B601" t="s">
        <v>1217</v>
      </c>
      <c r="C601" t="s">
        <v>31</v>
      </c>
      <c r="D601" t="s">
        <v>32</v>
      </c>
      <c r="E601" t="s">
        <v>20</v>
      </c>
      <c r="F601" t="s">
        <v>1219</v>
      </c>
      <c r="H601" t="s">
        <v>1219</v>
      </c>
      <c r="I601" t="s">
        <v>22</v>
      </c>
      <c r="J601" s="7">
        <v>46237210</v>
      </c>
      <c r="K601" s="7"/>
      <c r="L601" s="7"/>
      <c r="M601" t="s">
        <v>1223</v>
      </c>
      <c r="N601" t="str">
        <f t="shared" si="11"/>
        <v>smoking_status_concept_id</v>
      </c>
    </row>
    <row r="602" spans="1:14" hidden="1">
      <c r="A602" t="s">
        <v>1216</v>
      </c>
      <c r="B602" t="s">
        <v>1217</v>
      </c>
      <c r="C602" t="s">
        <v>33</v>
      </c>
      <c r="D602" t="s">
        <v>34</v>
      </c>
      <c r="E602" t="s">
        <v>20</v>
      </c>
      <c r="F602" t="s">
        <v>1219</v>
      </c>
      <c r="H602" t="s">
        <v>1219</v>
      </c>
      <c r="I602" t="s">
        <v>22</v>
      </c>
      <c r="J602">
        <v>0</v>
      </c>
      <c r="M602" t="s">
        <v>1223</v>
      </c>
      <c r="N602" t="str">
        <f t="shared" si="11"/>
        <v>smoking_status_concept_id</v>
      </c>
    </row>
    <row r="603" spans="1:14" hidden="1">
      <c r="A603" t="s">
        <v>1216</v>
      </c>
      <c r="B603" t="s">
        <v>1217</v>
      </c>
      <c r="C603" t="s">
        <v>35</v>
      </c>
      <c r="D603" t="s">
        <v>36</v>
      </c>
      <c r="E603" t="s">
        <v>20</v>
      </c>
      <c r="F603" t="s">
        <v>1219</v>
      </c>
      <c r="H603" t="s">
        <v>1219</v>
      </c>
      <c r="I603" t="s">
        <v>22</v>
      </c>
      <c r="N603" t="str">
        <f t="shared" si="11"/>
        <v>smoking_status_concept_id</v>
      </c>
    </row>
    <row r="604" spans="1:14" hidden="1">
      <c r="A604" t="s">
        <v>829</v>
      </c>
      <c r="B604" t="s">
        <v>1241</v>
      </c>
      <c r="C604" t="s">
        <v>1242</v>
      </c>
      <c r="E604" t="s">
        <v>832</v>
      </c>
      <c r="I604" t="s">
        <v>22</v>
      </c>
    </row>
    <row r="605" spans="1:14" hidden="1">
      <c r="A605" t="s">
        <v>829</v>
      </c>
      <c r="B605" t="s">
        <v>1241</v>
      </c>
      <c r="C605" t="s">
        <v>1243</v>
      </c>
      <c r="E605" t="s">
        <v>832</v>
      </c>
      <c r="I605" t="s">
        <v>22</v>
      </c>
    </row>
    <row r="606" spans="1:14" hidden="1">
      <c r="A606" t="s">
        <v>829</v>
      </c>
      <c r="B606" t="s">
        <v>1241</v>
      </c>
      <c r="C606" t="s">
        <v>1244</v>
      </c>
      <c r="E606" t="s">
        <v>832</v>
      </c>
      <c r="I606" t="s">
        <v>22</v>
      </c>
    </row>
    <row r="607" spans="1:14" hidden="1">
      <c r="A607" t="s">
        <v>829</v>
      </c>
      <c r="B607" t="s">
        <v>1241</v>
      </c>
      <c r="C607" t="s">
        <v>1245</v>
      </c>
      <c r="E607" t="s">
        <v>841</v>
      </c>
      <c r="I607" t="s">
        <v>22</v>
      </c>
    </row>
    <row r="608" spans="1:14" hidden="1">
      <c r="A608" t="s">
        <v>829</v>
      </c>
      <c r="B608" t="s">
        <v>1241</v>
      </c>
      <c r="C608" t="s">
        <v>1185</v>
      </c>
      <c r="D608" t="s">
        <v>1246</v>
      </c>
      <c r="E608" t="s">
        <v>832</v>
      </c>
      <c r="I608" t="s">
        <v>22</v>
      </c>
    </row>
    <row r="609" spans="1:9" hidden="1">
      <c r="A609" t="s">
        <v>829</v>
      </c>
      <c r="B609" t="s">
        <v>1241</v>
      </c>
      <c r="C609" t="s">
        <v>1247</v>
      </c>
      <c r="D609" t="s">
        <v>1248</v>
      </c>
      <c r="E609" t="s">
        <v>832</v>
      </c>
      <c r="I609" t="s">
        <v>22</v>
      </c>
    </row>
    <row r="610" spans="1:9" hidden="1">
      <c r="A610" t="s">
        <v>829</v>
      </c>
      <c r="B610" t="s">
        <v>1241</v>
      </c>
      <c r="C610" t="s">
        <v>1249</v>
      </c>
      <c r="E610" t="s">
        <v>832</v>
      </c>
      <c r="I610" t="s">
        <v>22</v>
      </c>
    </row>
    <row r="611" spans="1:9" hidden="1">
      <c r="A611" t="s">
        <v>829</v>
      </c>
      <c r="B611" t="s">
        <v>1241</v>
      </c>
      <c r="C611" t="s">
        <v>1250</v>
      </c>
      <c r="E611" t="s">
        <v>832</v>
      </c>
      <c r="I611" t="s">
        <v>22</v>
      </c>
    </row>
    <row r="612" spans="1:9" hidden="1">
      <c r="A612" t="s">
        <v>829</v>
      </c>
      <c r="B612" t="s">
        <v>1241</v>
      </c>
      <c r="C612" t="s">
        <v>874</v>
      </c>
      <c r="D612" t="s">
        <v>1251</v>
      </c>
      <c r="E612" t="s">
        <v>832</v>
      </c>
      <c r="I612" t="s">
        <v>22</v>
      </c>
    </row>
    <row r="613" spans="1:9" hidden="1">
      <c r="A613" t="s">
        <v>829</v>
      </c>
      <c r="B613" t="s">
        <v>1241</v>
      </c>
      <c r="C613" t="s">
        <v>1252</v>
      </c>
      <c r="E613" t="s">
        <v>832</v>
      </c>
      <c r="I613" t="s">
        <v>22</v>
      </c>
    </row>
    <row r="614" spans="1:9" hidden="1">
      <c r="A614" t="s">
        <v>829</v>
      </c>
      <c r="B614" t="s">
        <v>1241</v>
      </c>
      <c r="C614" t="s">
        <v>1253</v>
      </c>
      <c r="E614" t="s">
        <v>832</v>
      </c>
      <c r="I614" t="s">
        <v>22</v>
      </c>
    </row>
    <row r="615" spans="1:9" hidden="1">
      <c r="A615" t="s">
        <v>829</v>
      </c>
      <c r="B615" t="s">
        <v>1241</v>
      </c>
      <c r="C615" t="s">
        <v>1254</v>
      </c>
      <c r="E615" t="s">
        <v>841</v>
      </c>
      <c r="I615" t="s">
        <v>22</v>
      </c>
    </row>
    <row r="616" spans="1:9" hidden="1">
      <c r="A616" t="s">
        <v>829</v>
      </c>
      <c r="B616" t="s">
        <v>1241</v>
      </c>
      <c r="C616" t="s">
        <v>863</v>
      </c>
      <c r="E616" t="s">
        <v>841</v>
      </c>
      <c r="I616" t="s">
        <v>22</v>
      </c>
    </row>
    <row r="617" spans="1:9" hidden="1">
      <c r="A617" t="s">
        <v>829</v>
      </c>
      <c r="B617" t="s">
        <v>1241</v>
      </c>
      <c r="C617" t="s">
        <v>1255</v>
      </c>
      <c r="E617" t="s">
        <v>841</v>
      </c>
      <c r="I617" t="s">
        <v>22</v>
      </c>
    </row>
    <row r="618" spans="1:9" hidden="1">
      <c r="A618" t="s">
        <v>829</v>
      </c>
      <c r="B618" t="s">
        <v>1241</v>
      </c>
      <c r="C618" t="s">
        <v>907</v>
      </c>
      <c r="D618" t="s">
        <v>1251</v>
      </c>
      <c r="E618" t="s">
        <v>832</v>
      </c>
      <c r="I618" t="s">
        <v>22</v>
      </c>
    </row>
    <row r="619" spans="1:9" hidden="1">
      <c r="A619" t="s">
        <v>829</v>
      </c>
      <c r="B619" t="s">
        <v>1241</v>
      </c>
      <c r="C619" t="s">
        <v>1163</v>
      </c>
      <c r="D619" t="s">
        <v>1256</v>
      </c>
      <c r="E619" t="s">
        <v>832</v>
      </c>
      <c r="I619" t="s">
        <v>22</v>
      </c>
    </row>
    <row r="620" spans="1:9" hidden="1">
      <c r="A620" t="s">
        <v>829</v>
      </c>
      <c r="B620" t="s">
        <v>1241</v>
      </c>
      <c r="C620" t="s">
        <v>1081</v>
      </c>
      <c r="D620" t="s">
        <v>1257</v>
      </c>
      <c r="E620" t="s">
        <v>841</v>
      </c>
      <c r="I620" t="s">
        <v>22</v>
      </c>
    </row>
    <row r="621" spans="1:9" hidden="1">
      <c r="A621" t="s">
        <v>829</v>
      </c>
      <c r="B621" t="s">
        <v>1241</v>
      </c>
      <c r="C621" t="s">
        <v>1258</v>
      </c>
      <c r="E621" t="s">
        <v>841</v>
      </c>
      <c r="I621" t="s">
        <v>22</v>
      </c>
    </row>
    <row r="622" spans="1:9" hidden="1">
      <c r="A622" t="s">
        <v>829</v>
      </c>
      <c r="B622" t="s">
        <v>1241</v>
      </c>
      <c r="C622" t="s">
        <v>1259</v>
      </c>
      <c r="E622" t="s">
        <v>841</v>
      </c>
      <c r="I622" t="s">
        <v>22</v>
      </c>
    </row>
    <row r="623" spans="1:9" hidden="1">
      <c r="A623" t="s">
        <v>829</v>
      </c>
      <c r="B623" t="s">
        <v>1241</v>
      </c>
      <c r="C623" t="s">
        <v>868</v>
      </c>
      <c r="E623" t="s">
        <v>841</v>
      </c>
      <c r="I623" t="s">
        <v>22</v>
      </c>
    </row>
    <row r="624" spans="1:9" hidden="1">
      <c r="A624" t="s">
        <v>829</v>
      </c>
      <c r="B624" t="s">
        <v>1241</v>
      </c>
      <c r="C624" t="s">
        <v>1260</v>
      </c>
      <c r="E624" t="s">
        <v>841</v>
      </c>
      <c r="I624" t="s">
        <v>22</v>
      </c>
    </row>
    <row r="625" spans="1:9" hidden="1">
      <c r="A625" t="s">
        <v>829</v>
      </c>
      <c r="B625" t="s">
        <v>1241</v>
      </c>
      <c r="C625" t="s">
        <v>844</v>
      </c>
      <c r="E625" t="s">
        <v>832</v>
      </c>
      <c r="I625" t="s">
        <v>22</v>
      </c>
    </row>
    <row r="626" spans="1:9" hidden="1">
      <c r="A626" t="s">
        <v>829</v>
      </c>
      <c r="B626" t="s">
        <v>1241</v>
      </c>
      <c r="C626" t="s">
        <v>1261</v>
      </c>
      <c r="E626" t="s">
        <v>832</v>
      </c>
      <c r="I626" t="s">
        <v>22</v>
      </c>
    </row>
    <row r="627" spans="1:9" hidden="1">
      <c r="A627" t="s">
        <v>829</v>
      </c>
      <c r="B627" t="s">
        <v>1241</v>
      </c>
      <c r="C627" t="s">
        <v>1262</v>
      </c>
      <c r="E627" t="s">
        <v>841</v>
      </c>
      <c r="I627" t="s">
        <v>22</v>
      </c>
    </row>
    <row r="628" spans="1:9" hidden="1">
      <c r="A628" t="s">
        <v>829</v>
      </c>
      <c r="B628" t="s">
        <v>1241</v>
      </c>
      <c r="C628" t="s">
        <v>1263</v>
      </c>
      <c r="E628" t="s">
        <v>832</v>
      </c>
      <c r="I628" t="s">
        <v>22</v>
      </c>
    </row>
    <row r="629" spans="1:9" hidden="1">
      <c r="A629" t="s">
        <v>829</v>
      </c>
      <c r="B629" t="s">
        <v>1241</v>
      </c>
      <c r="C629" t="s">
        <v>856</v>
      </c>
      <c r="E629" t="s">
        <v>841</v>
      </c>
      <c r="I629" t="s">
        <v>22</v>
      </c>
    </row>
    <row r="630" spans="1:9" hidden="1">
      <c r="A630" t="s">
        <v>829</v>
      </c>
      <c r="B630" t="s">
        <v>1241</v>
      </c>
      <c r="C630" t="s">
        <v>1071</v>
      </c>
      <c r="D630" t="s">
        <v>1264</v>
      </c>
      <c r="E630" t="s">
        <v>841</v>
      </c>
      <c r="I630" t="s">
        <v>22</v>
      </c>
    </row>
    <row r="631" spans="1:9" hidden="1">
      <c r="A631" t="s">
        <v>829</v>
      </c>
      <c r="B631" t="s">
        <v>1241</v>
      </c>
      <c r="C631" t="s">
        <v>1265</v>
      </c>
      <c r="E631" t="s">
        <v>832</v>
      </c>
      <c r="I631" t="s">
        <v>22</v>
      </c>
    </row>
    <row r="632" spans="1:9" hidden="1">
      <c r="A632" t="s">
        <v>829</v>
      </c>
      <c r="B632" t="s">
        <v>1241</v>
      </c>
      <c r="C632" t="s">
        <v>872</v>
      </c>
      <c r="E632" t="s">
        <v>832</v>
      </c>
      <c r="I632" t="s">
        <v>22</v>
      </c>
    </row>
    <row r="633" spans="1:9" hidden="1">
      <c r="A633" t="s">
        <v>829</v>
      </c>
      <c r="B633" t="s">
        <v>1241</v>
      </c>
      <c r="C633" t="s">
        <v>871</v>
      </c>
      <c r="E633" t="s">
        <v>841</v>
      </c>
      <c r="I633" t="s">
        <v>22</v>
      </c>
    </row>
    <row r="634" spans="1:9" hidden="1">
      <c r="A634" t="s">
        <v>829</v>
      </c>
      <c r="B634" t="s">
        <v>1241</v>
      </c>
      <c r="C634" t="s">
        <v>1266</v>
      </c>
      <c r="E634" t="s">
        <v>841</v>
      </c>
      <c r="I634" t="s">
        <v>22</v>
      </c>
    </row>
    <row r="635" spans="1:9" hidden="1">
      <c r="A635" t="s">
        <v>829</v>
      </c>
      <c r="B635" t="s">
        <v>1241</v>
      </c>
      <c r="C635" t="s">
        <v>1267</v>
      </c>
      <c r="E635" t="s">
        <v>832</v>
      </c>
      <c r="I635" t="s">
        <v>22</v>
      </c>
    </row>
    <row r="636" spans="1:9" hidden="1">
      <c r="A636" t="s">
        <v>829</v>
      </c>
      <c r="B636" t="s">
        <v>1241</v>
      </c>
      <c r="C636" t="s">
        <v>1268</v>
      </c>
      <c r="E636" t="s">
        <v>832</v>
      </c>
      <c r="I636" t="s">
        <v>22</v>
      </c>
    </row>
    <row r="637" spans="1:9" hidden="1">
      <c r="A637" t="s">
        <v>829</v>
      </c>
      <c r="B637" t="s">
        <v>1241</v>
      </c>
      <c r="C637" t="s">
        <v>1128</v>
      </c>
      <c r="D637" t="s">
        <v>1269</v>
      </c>
      <c r="E637" t="s">
        <v>841</v>
      </c>
      <c r="I637" t="s">
        <v>22</v>
      </c>
    </row>
    <row r="638" spans="1:9" hidden="1">
      <c r="A638" t="s">
        <v>1216</v>
      </c>
      <c r="B638" t="s">
        <v>1270</v>
      </c>
      <c r="C638" t="s">
        <v>1271</v>
      </c>
      <c r="E638" t="s">
        <v>1221</v>
      </c>
      <c r="I638" t="s">
        <v>22</v>
      </c>
    </row>
    <row r="639" spans="1:9" hidden="1">
      <c r="A639" t="s">
        <v>1216</v>
      </c>
      <c r="B639" t="s">
        <v>1270</v>
      </c>
      <c r="C639" t="s">
        <v>1272</v>
      </c>
      <c r="E639" t="s">
        <v>1221</v>
      </c>
      <c r="I639" t="s">
        <v>22</v>
      </c>
    </row>
    <row r="640" spans="1:9" hidden="1">
      <c r="A640" t="s">
        <v>1216</v>
      </c>
      <c r="B640" t="s">
        <v>1270</v>
      </c>
      <c r="C640" t="s">
        <v>1273</v>
      </c>
      <c r="E640" t="s">
        <v>1221</v>
      </c>
      <c r="I640" t="s">
        <v>22</v>
      </c>
    </row>
    <row r="641" spans="1:9" hidden="1">
      <c r="A641" t="s">
        <v>1216</v>
      </c>
      <c r="B641" t="s">
        <v>1270</v>
      </c>
      <c r="C641" t="s">
        <v>1274</v>
      </c>
      <c r="E641" t="s">
        <v>1221</v>
      </c>
      <c r="I641" t="s">
        <v>22</v>
      </c>
    </row>
    <row r="642" spans="1:9" hidden="1">
      <c r="A642" t="s">
        <v>1216</v>
      </c>
      <c r="B642" t="s">
        <v>1270</v>
      </c>
      <c r="C642" t="s">
        <v>1275</v>
      </c>
      <c r="E642" t="s">
        <v>1221</v>
      </c>
      <c r="I642" t="s">
        <v>22</v>
      </c>
    </row>
    <row r="643" spans="1:9" hidden="1">
      <c r="A643" t="s">
        <v>1216</v>
      </c>
      <c r="B643" t="s">
        <v>1270</v>
      </c>
      <c r="C643" t="s">
        <v>1276</v>
      </c>
      <c r="E643" t="s">
        <v>1221</v>
      </c>
      <c r="I643" t="s">
        <v>22</v>
      </c>
    </row>
    <row r="644" spans="1:9" hidden="1">
      <c r="A644" t="s">
        <v>1216</v>
      </c>
      <c r="B644" t="s">
        <v>1270</v>
      </c>
      <c r="C644" t="s">
        <v>941</v>
      </c>
      <c r="E644" t="s">
        <v>20</v>
      </c>
      <c r="I644" t="s">
        <v>22</v>
      </c>
    </row>
    <row r="645" spans="1:9" hidden="1">
      <c r="A645" t="s">
        <v>1216</v>
      </c>
      <c r="B645" t="s">
        <v>1270</v>
      </c>
      <c r="C645" t="s">
        <v>1277</v>
      </c>
      <c r="E645" t="s">
        <v>1230</v>
      </c>
      <c r="I645" t="s">
        <v>22</v>
      </c>
    </row>
    <row r="646" spans="1:9" hidden="1">
      <c r="A646" t="s">
        <v>1216</v>
      </c>
      <c r="B646" t="s">
        <v>1270</v>
      </c>
      <c r="C646" t="s">
        <v>1278</v>
      </c>
      <c r="E646" t="s">
        <v>1221</v>
      </c>
      <c r="I646" t="s">
        <v>22</v>
      </c>
    </row>
    <row r="647" spans="1:9" hidden="1">
      <c r="A647" t="s">
        <v>1216</v>
      </c>
      <c r="B647" t="s">
        <v>1270</v>
      </c>
      <c r="C647" t="s">
        <v>1279</v>
      </c>
      <c r="E647" t="s">
        <v>1227</v>
      </c>
      <c r="I647" t="s">
        <v>22</v>
      </c>
    </row>
    <row r="648" spans="1:9" hidden="1">
      <c r="A648" t="s">
        <v>1216</v>
      </c>
      <c r="B648" t="s">
        <v>1270</v>
      </c>
      <c r="C648" t="s">
        <v>1280</v>
      </c>
      <c r="E648" t="s">
        <v>1221</v>
      </c>
      <c r="I648" t="s">
        <v>22</v>
      </c>
    </row>
    <row r="649" spans="1:9" hidden="1">
      <c r="A649" t="s">
        <v>1216</v>
      </c>
      <c r="B649" t="s">
        <v>1270</v>
      </c>
      <c r="C649" t="s">
        <v>1153</v>
      </c>
      <c r="E649" t="s">
        <v>20</v>
      </c>
      <c r="I649" t="s">
        <v>22</v>
      </c>
    </row>
    <row r="650" spans="1:9" hidden="1">
      <c r="A650" t="s">
        <v>1216</v>
      </c>
      <c r="B650" t="s">
        <v>1270</v>
      </c>
      <c r="C650" t="s">
        <v>1281</v>
      </c>
      <c r="E650" t="s">
        <v>1230</v>
      </c>
      <c r="I650" t="s">
        <v>22</v>
      </c>
    </row>
    <row r="651" spans="1:9" hidden="1">
      <c r="A651" t="s">
        <v>1216</v>
      </c>
      <c r="B651" t="s">
        <v>1270</v>
      </c>
      <c r="C651" t="s">
        <v>1282</v>
      </c>
      <c r="E651" t="s">
        <v>1221</v>
      </c>
      <c r="I651" t="s">
        <v>22</v>
      </c>
    </row>
    <row r="652" spans="1:9" hidden="1">
      <c r="A652" t="s">
        <v>1216</v>
      </c>
      <c r="B652" t="s">
        <v>1270</v>
      </c>
      <c r="C652" t="s">
        <v>1283</v>
      </c>
      <c r="E652" t="s">
        <v>1221</v>
      </c>
      <c r="I652" t="s">
        <v>22</v>
      </c>
    </row>
    <row r="653" spans="1:9" hidden="1">
      <c r="A653" t="s">
        <v>1216</v>
      </c>
      <c r="B653" t="s">
        <v>1270</v>
      </c>
      <c r="C653" t="s">
        <v>1284</v>
      </c>
      <c r="E653" t="s">
        <v>1221</v>
      </c>
      <c r="I653" t="s">
        <v>22</v>
      </c>
    </row>
    <row r="654" spans="1:9" hidden="1">
      <c r="A654" t="s">
        <v>1216</v>
      </c>
      <c r="B654" t="s">
        <v>1270</v>
      </c>
      <c r="C654" t="s">
        <v>1285</v>
      </c>
      <c r="E654" t="s">
        <v>1227</v>
      </c>
      <c r="I654" t="s">
        <v>22</v>
      </c>
    </row>
    <row r="655" spans="1:9" hidden="1">
      <c r="A655" t="s">
        <v>1216</v>
      </c>
      <c r="B655" t="s">
        <v>1270</v>
      </c>
      <c r="C655" t="s">
        <v>1286</v>
      </c>
      <c r="E655" t="s">
        <v>20</v>
      </c>
      <c r="I655" t="s">
        <v>22</v>
      </c>
    </row>
    <row r="656" spans="1:9" hidden="1">
      <c r="A656" t="s">
        <v>1216</v>
      </c>
      <c r="B656" t="s">
        <v>1270</v>
      </c>
      <c r="C656" t="s">
        <v>1287</v>
      </c>
      <c r="E656" t="s">
        <v>1230</v>
      </c>
      <c r="I656" t="s">
        <v>22</v>
      </c>
    </row>
    <row r="657" spans="1:9" hidden="1">
      <c r="A657" t="s">
        <v>1216</v>
      </c>
      <c r="B657" t="s">
        <v>1270</v>
      </c>
      <c r="C657" t="s">
        <v>1288</v>
      </c>
      <c r="E657" t="s">
        <v>1227</v>
      </c>
      <c r="I657" t="s">
        <v>22</v>
      </c>
    </row>
    <row r="658" spans="1:9" hidden="1">
      <c r="A658" t="s">
        <v>1216</v>
      </c>
      <c r="B658" t="s">
        <v>1270</v>
      </c>
      <c r="C658" t="s">
        <v>1289</v>
      </c>
      <c r="E658" t="s">
        <v>1221</v>
      </c>
      <c r="I658" t="s">
        <v>22</v>
      </c>
    </row>
    <row r="659" spans="1:9" hidden="1">
      <c r="A659" t="s">
        <v>1216</v>
      </c>
      <c r="B659" t="s">
        <v>1270</v>
      </c>
      <c r="C659" t="s">
        <v>1290</v>
      </c>
      <c r="E659" t="s">
        <v>1227</v>
      </c>
      <c r="I659" t="s">
        <v>22</v>
      </c>
    </row>
    <row r="660" spans="1:9" hidden="1">
      <c r="A660" t="s">
        <v>1216</v>
      </c>
      <c r="B660" t="s">
        <v>1270</v>
      </c>
      <c r="C660" t="s">
        <v>1291</v>
      </c>
      <c r="E660" t="s">
        <v>20</v>
      </c>
      <c r="I660" t="s">
        <v>22</v>
      </c>
    </row>
    <row r="661" spans="1:9" hidden="1">
      <c r="A661" t="s">
        <v>1216</v>
      </c>
      <c r="B661" t="s">
        <v>1270</v>
      </c>
      <c r="C661" t="s">
        <v>1292</v>
      </c>
      <c r="E661" t="s">
        <v>1227</v>
      </c>
      <c r="I661" t="s">
        <v>22</v>
      </c>
    </row>
    <row r="662" spans="1:9" hidden="1">
      <c r="A662" t="s">
        <v>1216</v>
      </c>
      <c r="B662" t="s">
        <v>1270</v>
      </c>
      <c r="C662" t="s">
        <v>1163</v>
      </c>
      <c r="E662" t="s">
        <v>20</v>
      </c>
      <c r="I662" t="s">
        <v>22</v>
      </c>
    </row>
    <row r="663" spans="1:9" hidden="1">
      <c r="A663" t="s">
        <v>1216</v>
      </c>
      <c r="B663" t="s">
        <v>1270</v>
      </c>
      <c r="C663" t="s">
        <v>1293</v>
      </c>
      <c r="E663" t="s">
        <v>20</v>
      </c>
      <c r="I663" t="s">
        <v>22</v>
      </c>
    </row>
    <row r="664" spans="1:9" hidden="1">
      <c r="A664" t="s">
        <v>1216</v>
      </c>
      <c r="B664" t="s">
        <v>1270</v>
      </c>
      <c r="C664" t="s">
        <v>1294</v>
      </c>
      <c r="E664" t="s">
        <v>1221</v>
      </c>
      <c r="I664" t="s">
        <v>22</v>
      </c>
    </row>
    <row r="665" spans="1:9" hidden="1">
      <c r="A665" t="s">
        <v>1216</v>
      </c>
      <c r="B665" t="s">
        <v>1270</v>
      </c>
      <c r="C665" t="s">
        <v>1295</v>
      </c>
      <c r="E665" t="s">
        <v>1230</v>
      </c>
      <c r="I665" t="s">
        <v>22</v>
      </c>
    </row>
    <row r="666" spans="1:9" hidden="1">
      <c r="A666" t="s">
        <v>1216</v>
      </c>
      <c r="B666" t="s">
        <v>1270</v>
      </c>
      <c r="C666" t="s">
        <v>1296</v>
      </c>
      <c r="E666" t="s">
        <v>1221</v>
      </c>
      <c r="I666" t="s">
        <v>22</v>
      </c>
    </row>
    <row r="667" spans="1:9" hidden="1">
      <c r="A667" t="s">
        <v>1216</v>
      </c>
      <c r="B667" t="s">
        <v>1270</v>
      </c>
      <c r="C667" t="s">
        <v>907</v>
      </c>
      <c r="E667" t="s">
        <v>20</v>
      </c>
      <c r="I667" t="s">
        <v>22</v>
      </c>
    </row>
    <row r="668" spans="1:9" hidden="1">
      <c r="A668" t="s">
        <v>1216</v>
      </c>
      <c r="B668" t="s">
        <v>1270</v>
      </c>
      <c r="C668" t="s">
        <v>1128</v>
      </c>
      <c r="E668" t="s">
        <v>20</v>
      </c>
      <c r="I668" t="s">
        <v>22</v>
      </c>
    </row>
    <row r="669" spans="1:9" hidden="1">
      <c r="A669" t="s">
        <v>1216</v>
      </c>
      <c r="B669" t="s">
        <v>1270</v>
      </c>
      <c r="C669" t="s">
        <v>1297</v>
      </c>
      <c r="E669" t="s">
        <v>1227</v>
      </c>
      <c r="I669" t="s">
        <v>22</v>
      </c>
    </row>
    <row r="670" spans="1:9" hidden="1">
      <c r="A670" t="s">
        <v>1216</v>
      </c>
      <c r="B670" t="s">
        <v>1270</v>
      </c>
      <c r="C670" t="s">
        <v>1298</v>
      </c>
      <c r="E670" t="s">
        <v>1221</v>
      </c>
      <c r="I670" t="s">
        <v>22</v>
      </c>
    </row>
    <row r="671" spans="1:9" hidden="1">
      <c r="A671" t="s">
        <v>1216</v>
      </c>
      <c r="B671" t="s">
        <v>1270</v>
      </c>
      <c r="C671" t="s">
        <v>1299</v>
      </c>
      <c r="E671" t="s">
        <v>1227</v>
      </c>
      <c r="I671" t="s">
        <v>22</v>
      </c>
    </row>
    <row r="672" spans="1:9" hidden="1">
      <c r="A672" t="s">
        <v>1216</v>
      </c>
      <c r="B672" t="s">
        <v>1270</v>
      </c>
      <c r="C672" t="s">
        <v>1300</v>
      </c>
      <c r="E672" t="s">
        <v>20</v>
      </c>
      <c r="I672" t="s">
        <v>22</v>
      </c>
    </row>
    <row r="673" spans="1:9" hidden="1">
      <c r="A673" t="s">
        <v>1216</v>
      </c>
      <c r="B673" t="s">
        <v>1270</v>
      </c>
      <c r="C673" t="s">
        <v>1301</v>
      </c>
      <c r="E673" t="s">
        <v>1221</v>
      </c>
      <c r="I673" t="s">
        <v>22</v>
      </c>
    </row>
    <row r="674" spans="1:9" hidden="1">
      <c r="A674" t="s">
        <v>1216</v>
      </c>
      <c r="B674" t="s">
        <v>1270</v>
      </c>
      <c r="C674" t="s">
        <v>1302</v>
      </c>
      <c r="E674" t="s">
        <v>1227</v>
      </c>
      <c r="I674" t="s">
        <v>22</v>
      </c>
    </row>
    <row r="675" spans="1:9" hidden="1">
      <c r="A675" t="s">
        <v>1216</v>
      </c>
      <c r="B675" t="s">
        <v>1270</v>
      </c>
      <c r="C675" t="s">
        <v>1303</v>
      </c>
      <c r="E675" t="s">
        <v>1227</v>
      </c>
      <c r="I675" t="s">
        <v>22</v>
      </c>
    </row>
    <row r="676" spans="1:9" hidden="1">
      <c r="A676" t="s">
        <v>1216</v>
      </c>
      <c r="B676" t="s">
        <v>1270</v>
      </c>
      <c r="C676" t="s">
        <v>1304</v>
      </c>
      <c r="E676" t="s">
        <v>1227</v>
      </c>
      <c r="I676" t="s">
        <v>22</v>
      </c>
    </row>
    <row r="677" spans="1:9" hidden="1">
      <c r="A677" t="s">
        <v>1216</v>
      </c>
      <c r="B677" t="s">
        <v>1270</v>
      </c>
      <c r="C677" t="s">
        <v>1305</v>
      </c>
      <c r="E677" t="s">
        <v>20</v>
      </c>
      <c r="I677" t="s">
        <v>22</v>
      </c>
    </row>
    <row r="678" spans="1:9" hidden="1">
      <c r="A678" t="s">
        <v>1216</v>
      </c>
      <c r="B678" t="s">
        <v>1270</v>
      </c>
      <c r="C678" t="s">
        <v>1306</v>
      </c>
      <c r="E678" t="s">
        <v>1221</v>
      </c>
      <c r="I678" t="s">
        <v>22</v>
      </c>
    </row>
    <row r="679" spans="1:9" hidden="1">
      <c r="A679" t="s">
        <v>1216</v>
      </c>
      <c r="B679" t="s">
        <v>1270</v>
      </c>
      <c r="C679" t="s">
        <v>1307</v>
      </c>
      <c r="E679" t="s">
        <v>1230</v>
      </c>
      <c r="I679" t="s">
        <v>22</v>
      </c>
    </row>
    <row r="680" spans="1:9" hidden="1">
      <c r="A680" t="s">
        <v>1216</v>
      </c>
      <c r="B680" t="s">
        <v>1270</v>
      </c>
      <c r="C680" t="s">
        <v>1081</v>
      </c>
      <c r="E680" t="s">
        <v>20</v>
      </c>
      <c r="I680" t="s">
        <v>22</v>
      </c>
    </row>
    <row r="681" spans="1:9" hidden="1">
      <c r="A681" t="s">
        <v>1216</v>
      </c>
      <c r="B681" t="s">
        <v>1270</v>
      </c>
      <c r="C681" t="s">
        <v>1308</v>
      </c>
      <c r="E681" t="s">
        <v>1221</v>
      </c>
      <c r="I681" t="s">
        <v>22</v>
      </c>
    </row>
    <row r="682" spans="1:9" hidden="1">
      <c r="A682" t="s">
        <v>1216</v>
      </c>
      <c r="B682" t="s">
        <v>1270</v>
      </c>
      <c r="C682" t="s">
        <v>1309</v>
      </c>
      <c r="E682" t="s">
        <v>1221</v>
      </c>
      <c r="I682" t="s">
        <v>22</v>
      </c>
    </row>
    <row r="683" spans="1:9" hidden="1">
      <c r="A683" t="s">
        <v>1216</v>
      </c>
      <c r="B683" t="s">
        <v>1270</v>
      </c>
      <c r="C683" t="s">
        <v>1310</v>
      </c>
      <c r="E683" t="s">
        <v>1221</v>
      </c>
      <c r="I683" t="s">
        <v>22</v>
      </c>
    </row>
    <row r="684" spans="1:9" hidden="1">
      <c r="A684" t="s">
        <v>1216</v>
      </c>
      <c r="B684" t="s">
        <v>1270</v>
      </c>
      <c r="C684" t="s">
        <v>45</v>
      </c>
      <c r="E684" t="s">
        <v>20</v>
      </c>
      <c r="I684" t="s">
        <v>22</v>
      </c>
    </row>
    <row r="685" spans="1:9" hidden="1">
      <c r="A685" t="s">
        <v>1216</v>
      </c>
      <c r="B685" t="s">
        <v>1270</v>
      </c>
      <c r="C685" t="s">
        <v>1311</v>
      </c>
      <c r="E685" t="s">
        <v>1227</v>
      </c>
      <c r="I685" t="s">
        <v>22</v>
      </c>
    </row>
    <row r="686" spans="1:9" hidden="1">
      <c r="A686" t="s">
        <v>1216</v>
      </c>
      <c r="B686" t="s">
        <v>1270</v>
      </c>
      <c r="C686" t="s">
        <v>1071</v>
      </c>
      <c r="E686" t="s">
        <v>20</v>
      </c>
      <c r="I686" t="s">
        <v>22</v>
      </c>
    </row>
    <row r="687" spans="1:9" hidden="1">
      <c r="A687" t="s">
        <v>1216</v>
      </c>
      <c r="B687" t="s">
        <v>1270</v>
      </c>
      <c r="C687" t="s">
        <v>1312</v>
      </c>
      <c r="E687" t="s">
        <v>1221</v>
      </c>
      <c r="I687" t="s">
        <v>22</v>
      </c>
    </row>
    <row r="688" spans="1:9" hidden="1">
      <c r="A688" t="s">
        <v>1216</v>
      </c>
      <c r="B688" t="s">
        <v>1270</v>
      </c>
      <c r="C688" t="s">
        <v>1313</v>
      </c>
      <c r="E688" t="s">
        <v>20</v>
      </c>
      <c r="I688" t="s">
        <v>22</v>
      </c>
    </row>
    <row r="689" spans="1:16" hidden="1">
      <c r="A689" t="s">
        <v>1216</v>
      </c>
      <c r="B689" t="s">
        <v>1270</v>
      </c>
      <c r="C689" t="s">
        <v>874</v>
      </c>
      <c r="E689" t="s">
        <v>20</v>
      </c>
      <c r="I689" t="s">
        <v>22</v>
      </c>
    </row>
    <row r="690" spans="1:16" hidden="1">
      <c r="A690" t="s">
        <v>1216</v>
      </c>
      <c r="B690" t="s">
        <v>1270</v>
      </c>
      <c r="C690" t="s">
        <v>1314</v>
      </c>
      <c r="E690" t="s">
        <v>1221</v>
      </c>
      <c r="I690" t="s">
        <v>22</v>
      </c>
    </row>
    <row r="691" spans="1:16" hidden="1">
      <c r="A691" t="s">
        <v>1216</v>
      </c>
      <c r="B691" t="s">
        <v>1270</v>
      </c>
      <c r="C691" t="s">
        <v>1315</v>
      </c>
      <c r="E691" t="s">
        <v>1221</v>
      </c>
      <c r="I691" t="s">
        <v>22</v>
      </c>
    </row>
    <row r="692" spans="1:16" hidden="1">
      <c r="A692" t="s">
        <v>1216</v>
      </c>
      <c r="B692" t="s">
        <v>1270</v>
      </c>
      <c r="C692" t="s">
        <v>1316</v>
      </c>
      <c r="E692" t="s">
        <v>20</v>
      </c>
      <c r="I692" t="s">
        <v>22</v>
      </c>
    </row>
    <row r="693" spans="1:16" hidden="1">
      <c r="A693" t="s">
        <v>1216</v>
      </c>
      <c r="B693" t="s">
        <v>1270</v>
      </c>
      <c r="C693" t="s">
        <v>1317</v>
      </c>
      <c r="E693" t="s">
        <v>1230</v>
      </c>
      <c r="I693" t="s">
        <v>22</v>
      </c>
    </row>
    <row r="694" spans="1:16" ht="15.75" thickBot="1">
      <c r="E694" t="s">
        <v>1318</v>
      </c>
      <c r="F694" t="s">
        <v>1319</v>
      </c>
      <c r="G694" t="s">
        <v>1320</v>
      </c>
      <c r="H694" t="s">
        <v>1319</v>
      </c>
      <c r="I694" t="s">
        <v>22</v>
      </c>
      <c r="M694" t="s">
        <v>1223</v>
      </c>
      <c r="N694" t="str">
        <f t="shared" ref="N694:N706" si="12">_xlfn.CONCAT(H694, "_concept_id")</f>
        <v>marital_status_concept_id</v>
      </c>
      <c r="O694" s="1">
        <v>3046344</v>
      </c>
      <c r="P694">
        <v>1</v>
      </c>
    </row>
    <row r="695" spans="1:16" ht="15.75" thickBot="1">
      <c r="E695" t="s">
        <v>1318</v>
      </c>
      <c r="F695" t="s">
        <v>1319</v>
      </c>
      <c r="G695" t="s">
        <v>1318</v>
      </c>
      <c r="H695" t="s">
        <v>1319</v>
      </c>
      <c r="I695" t="s">
        <v>22</v>
      </c>
      <c r="J695">
        <f>VLOOKUP(G695,[1]map_table!$D:$G,2,FALSE)</f>
        <v>45879879</v>
      </c>
      <c r="K695">
        <f>VLOOKUP(G695,[1]map_table!$D:$G,3,FALSE)</f>
        <v>0</v>
      </c>
      <c r="L695" t="str">
        <f>VLOOKUP(G695,[1]map_table!$D:$G,4,FALSE)</f>
        <v>Single</v>
      </c>
      <c r="N695" t="str">
        <f t="shared" si="12"/>
        <v>marital_status_concept_id</v>
      </c>
      <c r="O695" s="1">
        <v>3046344</v>
      </c>
    </row>
    <row r="696" spans="1:16" ht="15.75" thickBot="1">
      <c r="E696" t="s">
        <v>1318</v>
      </c>
      <c r="F696" t="s">
        <v>1319</v>
      </c>
      <c r="G696" t="s">
        <v>1321</v>
      </c>
      <c r="H696" t="s">
        <v>1319</v>
      </c>
      <c r="I696" t="s">
        <v>22</v>
      </c>
      <c r="J696" s="3">
        <v>21498751</v>
      </c>
      <c r="K696" s="6"/>
      <c r="L696" s="2" t="s">
        <v>1322</v>
      </c>
      <c r="N696" t="str">
        <f t="shared" si="12"/>
        <v>marital_status_concept_id</v>
      </c>
      <c r="O696" s="1">
        <v>3046344</v>
      </c>
    </row>
    <row r="697" spans="1:16" ht="15.75" thickBot="1">
      <c r="E697" t="s">
        <v>1318</v>
      </c>
      <c r="F697" t="s">
        <v>1319</v>
      </c>
      <c r="G697" t="s">
        <v>56</v>
      </c>
      <c r="H697" t="s">
        <v>1319</v>
      </c>
      <c r="I697" t="s">
        <v>22</v>
      </c>
      <c r="J697" s="3">
        <v>21498751</v>
      </c>
      <c r="K697" s="6"/>
      <c r="L697" s="2" t="s">
        <v>1322</v>
      </c>
      <c r="N697" t="str">
        <f t="shared" si="12"/>
        <v>marital_status_concept_id</v>
      </c>
      <c r="O697" s="1">
        <v>3046344</v>
      </c>
    </row>
    <row r="698" spans="1:16" ht="15.75" thickBot="1">
      <c r="E698" t="s">
        <v>1323</v>
      </c>
      <c r="F698" t="s">
        <v>1319</v>
      </c>
      <c r="G698" t="s">
        <v>1323</v>
      </c>
      <c r="H698" t="s">
        <v>1319</v>
      </c>
      <c r="I698" t="s">
        <v>22</v>
      </c>
      <c r="J698">
        <f>VLOOKUP(G698,[1]map_table!$D:$G,2,FALSE)</f>
        <v>45876756</v>
      </c>
      <c r="K698">
        <f>VLOOKUP(G698,[1]map_table!$D:$G,3,FALSE)</f>
        <v>0</v>
      </c>
      <c r="L698" t="str">
        <f>VLOOKUP(G698,[1]map_table!$D:$G,4,FALSE)</f>
        <v>Married</v>
      </c>
      <c r="N698" t="str">
        <f t="shared" si="12"/>
        <v>marital_status_concept_id</v>
      </c>
      <c r="O698" s="1">
        <v>3046344</v>
      </c>
    </row>
    <row r="699" spans="1:16" ht="15.75" thickBot="1">
      <c r="E699" t="s">
        <v>1323</v>
      </c>
      <c r="F699" t="s">
        <v>1319</v>
      </c>
      <c r="G699" t="s">
        <v>1324</v>
      </c>
      <c r="H699" t="s">
        <v>1319</v>
      </c>
      <c r="I699" t="s">
        <v>22</v>
      </c>
      <c r="J699">
        <f>VLOOKUP(G699,[1]map_table!$D:$G,2,FALSE)</f>
        <v>1620470</v>
      </c>
      <c r="K699">
        <f>VLOOKUP(G699,[1]map_table!$D:$G,3,FALSE)</f>
        <v>0</v>
      </c>
      <c r="L699" t="str">
        <f>VLOOKUP(G699,[1]map_table!$D:$G,4,FALSE)</f>
        <v>Cohabitating</v>
      </c>
      <c r="N699" t="str">
        <f t="shared" si="12"/>
        <v>marital_status_concept_id</v>
      </c>
      <c r="O699" s="1">
        <v>3046344</v>
      </c>
    </row>
    <row r="700" spans="1:16" ht="15.75" thickBot="1">
      <c r="E700" t="s">
        <v>1325</v>
      </c>
      <c r="F700" t="s">
        <v>1319</v>
      </c>
      <c r="G700" t="s">
        <v>1326</v>
      </c>
      <c r="H700" t="s">
        <v>1319</v>
      </c>
      <c r="I700" t="s">
        <v>22</v>
      </c>
      <c r="J700">
        <f>VLOOKUP(G700,[1]map_table!$D:$G,2,FALSE)</f>
        <v>45884459</v>
      </c>
      <c r="K700">
        <f>VLOOKUP(G700,[1]map_table!$D:$G,3,FALSE)</f>
        <v>0</v>
      </c>
      <c r="L700" t="str">
        <f>VLOOKUP(G700,[1]map_table!$D:$G,4,FALSE)</f>
        <v>Separated</v>
      </c>
      <c r="N700" t="str">
        <f t="shared" si="12"/>
        <v>marital_status_concept_id</v>
      </c>
      <c r="O700" s="1">
        <v>3046344</v>
      </c>
    </row>
    <row r="701" spans="1:16" ht="15.75" thickBot="1">
      <c r="E701" t="s">
        <v>1325</v>
      </c>
      <c r="F701" t="s">
        <v>1319</v>
      </c>
      <c r="G701" t="s">
        <v>1327</v>
      </c>
      <c r="H701" t="s">
        <v>1319</v>
      </c>
      <c r="I701" t="s">
        <v>22</v>
      </c>
      <c r="J701">
        <f>VLOOKUP(G701,[1]map_table!$D:$G,2,FALSE)</f>
        <v>45883711</v>
      </c>
      <c r="K701">
        <f>VLOOKUP(G701,[1]map_table!$D:$G,3,FALSE)</f>
        <v>0</v>
      </c>
      <c r="L701" t="str">
        <f>VLOOKUP(G701,[1]map_table!$D:$G,4,FALSE)</f>
        <v>Widowed</v>
      </c>
      <c r="N701" t="str">
        <f t="shared" si="12"/>
        <v>marital_status_concept_id</v>
      </c>
      <c r="O701" s="1">
        <v>3046344</v>
      </c>
    </row>
    <row r="702" spans="1:16" ht="15.75" thickBot="1">
      <c r="E702" t="s">
        <v>1325</v>
      </c>
      <c r="F702" t="s">
        <v>1319</v>
      </c>
      <c r="G702" t="s">
        <v>1325</v>
      </c>
      <c r="H702" t="s">
        <v>1319</v>
      </c>
      <c r="I702" t="s">
        <v>22</v>
      </c>
      <c r="J702">
        <f>VLOOKUP(G702,[1]map_table!$D:$G,2,FALSE)</f>
        <v>45883375</v>
      </c>
      <c r="K702">
        <f>VLOOKUP(G702,[1]map_table!$D:$G,3,FALSE)</f>
        <v>0</v>
      </c>
      <c r="L702" t="str">
        <f>VLOOKUP(G702,[1]map_table!$D:$G,4,FALSE)</f>
        <v>Divorced</v>
      </c>
      <c r="N702" t="str">
        <f t="shared" si="12"/>
        <v>marital_status_concept_id</v>
      </c>
      <c r="O702" s="1">
        <v>3046344</v>
      </c>
    </row>
    <row r="703" spans="1:16" ht="15.75" hidden="1" thickBot="1">
      <c r="E703" t="s">
        <v>1328</v>
      </c>
      <c r="F703" t="s">
        <v>1329</v>
      </c>
      <c r="G703" t="s">
        <v>1330</v>
      </c>
      <c r="H703" t="s">
        <v>1331</v>
      </c>
      <c r="I703" t="s">
        <v>22</v>
      </c>
      <c r="J703">
        <f>VLOOKUP(G703,[1]map_table!$D:$E,2,FALSE)</f>
        <v>21498855</v>
      </c>
      <c r="N703" t="str">
        <f t="shared" si="12"/>
        <v>admit_priority_concept_id</v>
      </c>
      <c r="O703" s="1">
        <v>46236615</v>
      </c>
    </row>
    <row r="704" spans="1:16" ht="15.75" hidden="1" thickBot="1">
      <c r="E704" t="s">
        <v>1328</v>
      </c>
      <c r="F704" t="s">
        <v>1329</v>
      </c>
      <c r="G704" t="s">
        <v>1332</v>
      </c>
      <c r="H704" t="s">
        <v>1331</v>
      </c>
      <c r="I704" t="s">
        <v>22</v>
      </c>
      <c r="J704">
        <f>VLOOKUP(G704,[1]map_table!$D:$E,2,FALSE)</f>
        <v>21498112</v>
      </c>
      <c r="N704" t="str">
        <f t="shared" si="12"/>
        <v>admit_priority_concept_id</v>
      </c>
      <c r="O704" s="1">
        <v>46236615</v>
      </c>
    </row>
    <row r="705" spans="3:15" ht="15.75" hidden="1" thickBot="1">
      <c r="E705" t="s">
        <v>1333</v>
      </c>
      <c r="F705" t="s">
        <v>1329</v>
      </c>
      <c r="G705" t="s">
        <v>1334</v>
      </c>
      <c r="H705" t="s">
        <v>1331</v>
      </c>
      <c r="I705" t="s">
        <v>22</v>
      </c>
      <c r="J705" s="3">
        <v>21498469</v>
      </c>
      <c r="N705" t="str">
        <f t="shared" si="12"/>
        <v>admit_priority_concept_id</v>
      </c>
      <c r="O705" s="1">
        <v>46236615</v>
      </c>
    </row>
    <row r="706" spans="3:15" ht="15.75" hidden="1" thickBot="1">
      <c r="C706" t="s">
        <v>37</v>
      </c>
      <c r="D706" t="s">
        <v>1335</v>
      </c>
      <c r="E706" t="s">
        <v>1333</v>
      </c>
      <c r="F706" t="s">
        <v>1329</v>
      </c>
      <c r="H706" t="s">
        <v>1331</v>
      </c>
      <c r="I706" t="s">
        <v>22</v>
      </c>
      <c r="N706" t="str">
        <f t="shared" si="12"/>
        <v>admit_priority_concept_id</v>
      </c>
      <c r="O706" s="1">
        <v>46236615</v>
      </c>
    </row>
    <row r="707" spans="3:15" hidden="1">
      <c r="E707" t="s">
        <v>832</v>
      </c>
      <c r="F707" t="s">
        <v>833</v>
      </c>
      <c r="G707" t="s">
        <v>1263</v>
      </c>
      <c r="H707" t="s">
        <v>834</v>
      </c>
      <c r="I707" t="s">
        <v>22</v>
      </c>
      <c r="J707">
        <f>VLOOKUP(G707,[1]map_table!$D:$G,2,FALSE)</f>
        <v>0</v>
      </c>
      <c r="K707">
        <f>VLOOKUP(G707,[1]map_table!$D:$G,3,FALSE)</f>
        <v>0</v>
      </c>
      <c r="L707">
        <f>VLOOKUP(G707,[1]map_table!$D:$G,4,FALSE)</f>
        <v>0</v>
      </c>
      <c r="M707" t="s">
        <v>835</v>
      </c>
      <c r="N707" t="s">
        <v>836</v>
      </c>
    </row>
    <row r="708" spans="3:15" hidden="1">
      <c r="E708" t="s">
        <v>832</v>
      </c>
      <c r="F708" t="s">
        <v>833</v>
      </c>
      <c r="G708" t="s">
        <v>1267</v>
      </c>
      <c r="H708" t="s">
        <v>834</v>
      </c>
      <c r="I708" t="s">
        <v>22</v>
      </c>
      <c r="J708">
        <f>VLOOKUP(G708,[1]map_table!$D:$G,2,FALSE)</f>
        <v>4139502</v>
      </c>
      <c r="K708">
        <f>VLOOKUP(G708,[1]map_table!$D:$G,3,FALSE)</f>
        <v>0</v>
      </c>
      <c r="L708" t="str">
        <f>VLOOKUP(G708,[1]map_table!$D:$G,4,FALSE)</f>
        <v>Home</v>
      </c>
      <c r="M708" t="s">
        <v>835</v>
      </c>
      <c r="N708" t="s">
        <v>836</v>
      </c>
    </row>
    <row r="709" spans="3:15" hidden="1">
      <c r="E709" t="s">
        <v>832</v>
      </c>
      <c r="F709" t="s">
        <v>833</v>
      </c>
      <c r="G709" t="s">
        <v>1252</v>
      </c>
      <c r="H709" t="s">
        <v>834</v>
      </c>
      <c r="I709" t="s">
        <v>22</v>
      </c>
      <c r="J709">
        <f>VLOOKUP(G709,[1]map_table!$D:$G,2,FALSE)</f>
        <v>4139502</v>
      </c>
      <c r="K709">
        <f>VLOOKUP(G709,[1]map_table!$D:$G,3,FALSE)</f>
        <v>0</v>
      </c>
      <c r="L709" t="str">
        <f>VLOOKUP(G709,[1]map_table!$D:$G,4,FALSE)</f>
        <v>Home</v>
      </c>
      <c r="M709" t="s">
        <v>835</v>
      </c>
      <c r="N709" t="s">
        <v>836</v>
      </c>
    </row>
    <row r="710" spans="3:15" hidden="1">
      <c r="E710" t="s">
        <v>832</v>
      </c>
      <c r="F710" t="s">
        <v>833</v>
      </c>
      <c r="G710" t="s">
        <v>1255</v>
      </c>
      <c r="H710" t="s">
        <v>834</v>
      </c>
      <c r="I710" t="s">
        <v>22</v>
      </c>
      <c r="J710">
        <f>VLOOKUP(G710,[1]map_table!$D:$G,2,FALSE)</f>
        <v>4111199</v>
      </c>
      <c r="K710">
        <f>VLOOKUP(G710,[1]map_table!$D:$G,3,FALSE)</f>
        <v>0</v>
      </c>
      <c r="L710" t="str">
        <f>VLOOKUP(G710,[1]map_table!$D:$G,4,FALSE)</f>
        <v>Hospital environment</v>
      </c>
      <c r="M710" t="s">
        <v>835</v>
      </c>
      <c r="N710" t="s">
        <v>836</v>
      </c>
    </row>
    <row r="711" spans="3:15" hidden="1">
      <c r="E711" t="s">
        <v>832</v>
      </c>
      <c r="F711" t="s">
        <v>833</v>
      </c>
      <c r="G711" t="s">
        <v>1250</v>
      </c>
      <c r="H711" t="s">
        <v>834</v>
      </c>
      <c r="I711" t="s">
        <v>22</v>
      </c>
      <c r="J711">
        <f>VLOOKUP(G711,[1]map_table!$D:$G,2,FALSE)</f>
        <v>0</v>
      </c>
      <c r="K711">
        <f>VLOOKUP(G711,[1]map_table!$D:$G,3,FALSE)</f>
        <v>0</v>
      </c>
      <c r="L711">
        <f>VLOOKUP(G711,[1]map_table!$D:$G,4,FALSE)</f>
        <v>0</v>
      </c>
      <c r="M711" t="s">
        <v>835</v>
      </c>
      <c r="N711" t="s">
        <v>836</v>
      </c>
    </row>
    <row r="712" spans="3:15" hidden="1">
      <c r="E712" t="s">
        <v>832</v>
      </c>
      <c r="F712" t="s">
        <v>833</v>
      </c>
      <c r="G712" t="s">
        <v>1268</v>
      </c>
      <c r="H712" t="s">
        <v>834</v>
      </c>
      <c r="I712" t="s">
        <v>22</v>
      </c>
      <c r="J712">
        <f>VLOOKUP(G712,[1]map_table!$D:$G,2,FALSE)</f>
        <v>38003619</v>
      </c>
      <c r="K712">
        <f>VLOOKUP(G712,[1]map_table!$D:$G,3,FALSE)</f>
        <v>0</v>
      </c>
      <c r="L712" t="str">
        <f>VLOOKUP(G712,[1]map_table!$D:$G,4,FALSE)</f>
        <v>Prison/Correctional Facility</v>
      </c>
      <c r="M712" t="s">
        <v>835</v>
      </c>
      <c r="N712" t="s">
        <v>836</v>
      </c>
    </row>
    <row r="713" spans="3:15" hidden="1">
      <c r="E713" t="s">
        <v>832</v>
      </c>
      <c r="F713" t="s">
        <v>833</v>
      </c>
      <c r="G713" t="s">
        <v>1265</v>
      </c>
      <c r="H713" t="s">
        <v>834</v>
      </c>
      <c r="I713" t="s">
        <v>22</v>
      </c>
      <c r="J713">
        <f>VLOOKUP(G713,[1]map_table!$D:$G,2,FALSE)</f>
        <v>4139502</v>
      </c>
      <c r="K713">
        <f>VLOOKUP(G713,[1]map_table!$D:$G,3,FALSE)</f>
        <v>0</v>
      </c>
      <c r="L713" t="str">
        <f>VLOOKUP(G713,[1]map_table!$D:$G,4,FALSE)</f>
        <v>Home</v>
      </c>
      <c r="M713" t="s">
        <v>835</v>
      </c>
      <c r="N713" t="s">
        <v>836</v>
      </c>
    </row>
    <row r="714" spans="3:15" hidden="1">
      <c r="E714" t="s">
        <v>841</v>
      </c>
      <c r="F714" t="s">
        <v>833</v>
      </c>
      <c r="G714" t="s">
        <v>1262</v>
      </c>
      <c r="H714" t="s">
        <v>834</v>
      </c>
      <c r="I714" t="s">
        <v>22</v>
      </c>
      <c r="J714" s="11">
        <v>2000000040</v>
      </c>
      <c r="K714">
        <f>VLOOKUP(G714,[1]map_table!$D:$G,3,FALSE)</f>
        <v>0</v>
      </c>
      <c r="L714">
        <f>VLOOKUP(G714,[1]map_table!$D:$G,4,FALSE)</f>
        <v>0</v>
      </c>
      <c r="M714" t="s">
        <v>835</v>
      </c>
      <c r="N714" t="s">
        <v>836</v>
      </c>
    </row>
    <row r="715" spans="3:15" hidden="1">
      <c r="E715" t="s">
        <v>841</v>
      </c>
      <c r="F715" t="s">
        <v>833</v>
      </c>
      <c r="G715" t="s">
        <v>1260</v>
      </c>
      <c r="H715" t="s">
        <v>834</v>
      </c>
      <c r="I715" t="s">
        <v>22</v>
      </c>
      <c r="J715" s="11">
        <v>2000000039</v>
      </c>
      <c r="K715">
        <f>VLOOKUP(G715,[1]map_table!$D:$G,3,FALSE)</f>
        <v>0</v>
      </c>
      <c r="L715">
        <f>VLOOKUP(G715,[1]map_table!$D:$G,4,FALSE)</f>
        <v>0</v>
      </c>
      <c r="M715" t="s">
        <v>835</v>
      </c>
      <c r="N715" t="s">
        <v>836</v>
      </c>
    </row>
    <row r="716" spans="3:15" hidden="1">
      <c r="E716" t="s">
        <v>841</v>
      </c>
      <c r="F716" t="s">
        <v>833</v>
      </c>
      <c r="G716" t="s">
        <v>1266</v>
      </c>
      <c r="H716" t="s">
        <v>834</v>
      </c>
      <c r="I716" t="s">
        <v>22</v>
      </c>
      <c r="J716">
        <f>VLOOKUP(G716,[1]map_table!$D:$G,2,FALSE)</f>
        <v>8971</v>
      </c>
      <c r="K716">
        <f>VLOOKUP(G716,[1]map_table!$D:$G,3,FALSE)</f>
        <v>0</v>
      </c>
      <c r="L716" t="str">
        <f>VLOOKUP(G716,[1]map_table!$D:$G,4,FALSE)</f>
        <v>Inpatient Psychiatric Facility</v>
      </c>
      <c r="M716" t="s">
        <v>835</v>
      </c>
      <c r="N716" t="s">
        <v>836</v>
      </c>
    </row>
    <row r="717" spans="3:15" hidden="1">
      <c r="E717" t="s">
        <v>841</v>
      </c>
      <c r="F717" t="s">
        <v>833</v>
      </c>
      <c r="G717" t="s">
        <v>1259</v>
      </c>
      <c r="H717" t="s">
        <v>834</v>
      </c>
      <c r="I717" t="s">
        <v>22</v>
      </c>
      <c r="J717">
        <f>VLOOKUP(G717,[1]map_table!$D:$G,2,FALSE)</f>
        <v>8883</v>
      </c>
      <c r="K717">
        <f>VLOOKUP(G717,[1]map_table!$D:$G,3,FALSE)</f>
        <v>0</v>
      </c>
      <c r="L717" t="str">
        <f>VLOOKUP(G717,[1]map_table!$D:$G,4,FALSE)</f>
        <v>Ambulatory Surgical Center</v>
      </c>
      <c r="M717" t="s">
        <v>835</v>
      </c>
      <c r="N717" t="s">
        <v>836</v>
      </c>
    </row>
    <row r="718" spans="3:15" hidden="1">
      <c r="E718" t="s">
        <v>841</v>
      </c>
      <c r="F718" t="s">
        <v>833</v>
      </c>
      <c r="G718" t="s">
        <v>1254</v>
      </c>
      <c r="H718" t="s">
        <v>834</v>
      </c>
      <c r="I718" t="s">
        <v>22</v>
      </c>
      <c r="J718">
        <f>VLOOKUP(G718,[1]map_table!$D:$G,2,FALSE)</f>
        <v>4111199</v>
      </c>
      <c r="K718">
        <f>VLOOKUP(G718,[1]map_table!$D:$G,3,FALSE)</f>
        <v>0</v>
      </c>
      <c r="L718" t="str">
        <f>VLOOKUP(G718,[1]map_table!$D:$G,4,FALSE)</f>
        <v>Hospital environment</v>
      </c>
      <c r="M718" t="s">
        <v>835</v>
      </c>
      <c r="N718" t="s">
        <v>836</v>
      </c>
    </row>
    <row r="719" spans="3:15" hidden="1">
      <c r="C719" t="s">
        <v>37</v>
      </c>
      <c r="D719" t="s">
        <v>1336</v>
      </c>
      <c r="E719" t="s">
        <v>56</v>
      </c>
      <c r="F719" t="s">
        <v>1337</v>
      </c>
      <c r="H719" t="s">
        <v>1338</v>
      </c>
      <c r="I719" t="s">
        <v>1339</v>
      </c>
      <c r="N719" t="str">
        <f t="shared" ref="N719:N782" si="13">_xlfn.CONCAT(H719, "_concept_id")</f>
        <v>sched_service_concept_id</v>
      </c>
    </row>
    <row r="720" spans="3:15" hidden="1">
      <c r="E720" t="s">
        <v>1340</v>
      </c>
      <c r="F720" t="s">
        <v>1337</v>
      </c>
      <c r="G720" t="s">
        <v>1340</v>
      </c>
      <c r="H720" t="s">
        <v>1338</v>
      </c>
      <c r="I720" t="s">
        <v>1339</v>
      </c>
      <c r="J720">
        <f>VLOOKUP(G720,[1]map_table!$D:$G,2,FALSE)</f>
        <v>4149152</v>
      </c>
      <c r="K720">
        <f>VLOOKUP(G720,[1]map_table!$D:$G,3,FALSE)</f>
        <v>310138009</v>
      </c>
      <c r="L720" t="str">
        <f>VLOOKUP(G720,[1]map_table!$D:$G,4,FALSE)</f>
        <v>Surgical service</v>
      </c>
      <c r="N720" t="str">
        <f t="shared" si="13"/>
        <v>sched_service_concept_id</v>
      </c>
    </row>
    <row r="721" spans="5:14" hidden="1">
      <c r="E721" t="s">
        <v>1341</v>
      </c>
      <c r="F721" t="s">
        <v>1337</v>
      </c>
      <c r="G721" t="s">
        <v>1342</v>
      </c>
      <c r="H721" t="s">
        <v>1338</v>
      </c>
      <c r="I721" t="s">
        <v>1339</v>
      </c>
      <c r="J721">
        <f>VLOOKUP(G721,[1]map_table!$D:$G,2,FALSE)</f>
        <v>4147265</v>
      </c>
      <c r="K721">
        <f>VLOOKUP(G721,[1]map_table!$D:$G,3,FALSE)</f>
        <v>310140004</v>
      </c>
      <c r="L721" t="str">
        <f>VLOOKUP(G721,[1]map_table!$D:$G,4,FALSE)</f>
        <v>Cardiothoracic surgery service</v>
      </c>
      <c r="N721" t="str">
        <f t="shared" si="13"/>
        <v>sched_service_concept_id</v>
      </c>
    </row>
    <row r="722" spans="5:14" hidden="1">
      <c r="E722" t="s">
        <v>1341</v>
      </c>
      <c r="F722" t="s">
        <v>1337</v>
      </c>
      <c r="G722" t="s">
        <v>1343</v>
      </c>
      <c r="H722" t="s">
        <v>1338</v>
      </c>
      <c r="I722" t="s">
        <v>1339</v>
      </c>
      <c r="J722">
        <f>VLOOKUP(G722,[1]map_table!$D:$G,2,FALSE)</f>
        <v>4147265</v>
      </c>
      <c r="K722">
        <f>VLOOKUP(G722,[1]map_table!$D:$G,3,FALSE)</f>
        <v>310140004</v>
      </c>
      <c r="L722" t="str">
        <f>VLOOKUP(G722,[1]map_table!$D:$G,4,FALSE)</f>
        <v>Cardiothoracic surgery service</v>
      </c>
      <c r="N722" t="str">
        <f t="shared" si="13"/>
        <v>sched_service_concept_id</v>
      </c>
    </row>
    <row r="723" spans="5:14" hidden="1">
      <c r="E723" t="s">
        <v>1341</v>
      </c>
      <c r="F723" t="s">
        <v>1337</v>
      </c>
      <c r="G723" t="s">
        <v>1344</v>
      </c>
      <c r="H723" t="s">
        <v>1338</v>
      </c>
      <c r="I723" t="s">
        <v>1339</v>
      </c>
      <c r="J723">
        <f>VLOOKUP(G723,[1]map_table!$D:$G,2,FALSE)</f>
        <v>4147265</v>
      </c>
      <c r="K723">
        <f>VLOOKUP(G723,[1]map_table!$D:$G,3,FALSE)</f>
        <v>310140004</v>
      </c>
      <c r="L723" t="str">
        <f>VLOOKUP(G723,[1]map_table!$D:$G,4,FALSE)</f>
        <v>Cardiothoracic surgery service</v>
      </c>
      <c r="N723" t="str">
        <f t="shared" si="13"/>
        <v>sched_service_concept_id</v>
      </c>
    </row>
    <row r="724" spans="5:14" hidden="1">
      <c r="E724" t="s">
        <v>1341</v>
      </c>
      <c r="F724" t="s">
        <v>1337</v>
      </c>
      <c r="G724" t="s">
        <v>1345</v>
      </c>
      <c r="H724" t="s">
        <v>1338</v>
      </c>
      <c r="I724" t="s">
        <v>1339</v>
      </c>
      <c r="J724">
        <f>VLOOKUP(G724,[1]map_table!$D:$G,2,FALSE)</f>
        <v>4150874</v>
      </c>
      <c r="K724">
        <f>VLOOKUP(G724,[1]map_table!$D:$G,3,FALSE)</f>
        <v>310168000</v>
      </c>
      <c r="L724" t="str">
        <f>VLOOKUP(G724,[1]map_table!$D:$G,4,FALSE)</f>
        <v>Vascular surgery service</v>
      </c>
      <c r="N724" t="str">
        <f t="shared" si="13"/>
        <v>sched_service_concept_id</v>
      </c>
    </row>
    <row r="725" spans="5:14" hidden="1">
      <c r="E725" t="s">
        <v>1341</v>
      </c>
      <c r="F725" t="s">
        <v>1337</v>
      </c>
      <c r="G725" t="s">
        <v>1346</v>
      </c>
      <c r="H725" t="s">
        <v>1338</v>
      </c>
      <c r="I725" t="s">
        <v>1339</v>
      </c>
      <c r="J725">
        <f>VLOOKUP(G725,[1]map_table!$D:$G,2,FALSE)</f>
        <v>38004473</v>
      </c>
      <c r="K725">
        <f>VLOOKUP(G725,[1]map_table!$D:$G,3,FALSE)</f>
        <v>0</v>
      </c>
      <c r="L725" t="str">
        <f>VLOOKUP(G725,[1]map_table!$D:$G,4,FALSE)</f>
        <v>Thoracic Surgery</v>
      </c>
      <c r="N725" t="str">
        <f t="shared" si="13"/>
        <v>sched_service_concept_id</v>
      </c>
    </row>
    <row r="726" spans="5:14" hidden="1">
      <c r="E726" t="s">
        <v>1347</v>
      </c>
      <c r="F726" t="s">
        <v>1337</v>
      </c>
      <c r="G726" t="s">
        <v>1348</v>
      </c>
      <c r="H726" t="s">
        <v>1338</v>
      </c>
      <c r="I726" t="s">
        <v>1339</v>
      </c>
      <c r="J726">
        <f>VLOOKUP(G726,[1]map_table!$D:$G,2,FALSE)</f>
        <v>38004449</v>
      </c>
      <c r="K726">
        <f>VLOOKUP(G726,[1]map_table!$D:$G,3,FALSE)</f>
        <v>0</v>
      </c>
      <c r="L726" t="str">
        <f>VLOOKUP(G726,[1]map_table!$D:$G,4,FALSE)</f>
        <v>Otolaryngology</v>
      </c>
      <c r="N726" t="str">
        <f t="shared" si="13"/>
        <v>sched_service_concept_id</v>
      </c>
    </row>
    <row r="727" spans="5:14" hidden="1">
      <c r="E727" t="s">
        <v>1347</v>
      </c>
      <c r="F727" t="s">
        <v>1337</v>
      </c>
      <c r="G727" t="s">
        <v>1349</v>
      </c>
      <c r="H727" t="s">
        <v>1338</v>
      </c>
      <c r="I727" t="s">
        <v>1339</v>
      </c>
      <c r="J727">
        <f>VLOOKUP(G727,[1]map_table!$D:$G,2,FALSE)</f>
        <v>38004464</v>
      </c>
      <c r="K727">
        <f>VLOOKUP(G727,[1]map_table!$D:$G,3,FALSE)</f>
        <v>0</v>
      </c>
      <c r="L727" t="str">
        <f>VLOOKUP(G727,[1]map_table!$D:$G,4,FALSE)</f>
        <v>Oral Surgery</v>
      </c>
      <c r="N727" t="str">
        <f t="shared" si="13"/>
        <v>sched_service_concept_id</v>
      </c>
    </row>
    <row r="728" spans="5:14" hidden="1">
      <c r="E728" t="s">
        <v>1347</v>
      </c>
      <c r="F728" t="s">
        <v>1337</v>
      </c>
      <c r="G728" t="s">
        <v>1350</v>
      </c>
      <c r="H728" t="s">
        <v>1338</v>
      </c>
      <c r="I728" t="s">
        <v>1339</v>
      </c>
      <c r="J728">
        <f>VLOOKUP(G728,[1]map_table!$D:$G,2,FALSE)</f>
        <v>762453</v>
      </c>
      <c r="K728">
        <f>VLOOKUP(G728,[1]map_table!$D:$G,3,FALSE)</f>
        <v>3831000175104</v>
      </c>
      <c r="L728" t="str">
        <f>VLOOKUP(G728,[1]map_table!$D:$G,4,FALSE)</f>
        <v>Otolaryngology service</v>
      </c>
      <c r="N728" t="str">
        <f t="shared" si="13"/>
        <v>sched_service_concept_id</v>
      </c>
    </row>
    <row r="729" spans="5:14" hidden="1">
      <c r="E729" t="s">
        <v>1351</v>
      </c>
      <c r="F729" t="s">
        <v>1337</v>
      </c>
      <c r="G729" t="s">
        <v>1352</v>
      </c>
      <c r="H729" t="s">
        <v>1338</v>
      </c>
      <c r="I729" t="s">
        <v>1339</v>
      </c>
      <c r="J729">
        <f>VLOOKUP(G729,[1]map_table!$D:$G,2,FALSE)</f>
        <v>4149157</v>
      </c>
      <c r="K729">
        <f>VLOOKUP(G729,[1]map_table!$D:$G,3,FALSE)</f>
        <v>310155008</v>
      </c>
      <c r="L729" t="str">
        <f>VLOOKUP(G729,[1]map_table!$D:$G,4,FALSE)</f>
        <v>Colorectal surgery service</v>
      </c>
      <c r="N729" t="str">
        <f t="shared" si="13"/>
        <v>sched_service_concept_id</v>
      </c>
    </row>
    <row r="730" spans="5:14" hidden="1">
      <c r="E730" t="s">
        <v>1351</v>
      </c>
      <c r="F730" t="s">
        <v>1337</v>
      </c>
      <c r="G730" t="s">
        <v>1353</v>
      </c>
      <c r="H730" t="s">
        <v>1338</v>
      </c>
      <c r="I730" t="s">
        <v>1339</v>
      </c>
      <c r="J730">
        <f>VLOOKUP(G730,[1]map_table!$D:$G,2,FALSE)</f>
        <v>0</v>
      </c>
      <c r="K730">
        <f>VLOOKUP(G730,[1]map_table!$D:$G,3,FALSE)</f>
        <v>0</v>
      </c>
      <c r="L730">
        <f>VLOOKUP(G730,[1]map_table!$D:$G,4,FALSE)</f>
        <v>0</v>
      </c>
      <c r="N730" t="str">
        <f t="shared" si="13"/>
        <v>sched_service_concept_id</v>
      </c>
    </row>
    <row r="731" spans="5:14" hidden="1">
      <c r="E731" t="s">
        <v>1354</v>
      </c>
      <c r="F731" t="s">
        <v>1337</v>
      </c>
      <c r="G731" t="s">
        <v>1355</v>
      </c>
      <c r="H731" t="s">
        <v>1338</v>
      </c>
      <c r="I731" t="s">
        <v>1339</v>
      </c>
      <c r="J731">
        <f>VLOOKUP(G731,[1]map_table!$D:$G,2,FALSE)</f>
        <v>37312119</v>
      </c>
      <c r="K731">
        <f>VLOOKUP(G731,[1]map_table!$D:$G,3,FALSE)</f>
        <v>789718008</v>
      </c>
      <c r="L731" t="str">
        <f>VLOOKUP(G731,[1]map_table!$D:$G,4,FALSE)</f>
        <v>Cardiology service</v>
      </c>
      <c r="N731" t="str">
        <f t="shared" si="13"/>
        <v>sched_service_concept_id</v>
      </c>
    </row>
    <row r="732" spans="5:14" hidden="1">
      <c r="E732" t="s">
        <v>1354</v>
      </c>
      <c r="F732" t="s">
        <v>1337</v>
      </c>
      <c r="G732" t="s">
        <v>1356</v>
      </c>
      <c r="H732" t="s">
        <v>1338</v>
      </c>
      <c r="I732" t="s">
        <v>1339</v>
      </c>
      <c r="J732">
        <f>VLOOKUP(G732,[1]map_table!$D:$G,2,FALSE)</f>
        <v>903276</v>
      </c>
      <c r="K732" t="str">
        <f>VLOOKUP(G732,[1]map_table!$D:$G,3,FALSE)</f>
        <v>C3</v>
      </c>
      <c r="L732" t="str">
        <f>VLOOKUP(G732,[1]map_table!$D:$G,4,FALSE)</f>
        <v>Interventional Cardiology</v>
      </c>
      <c r="N732" t="str">
        <f t="shared" si="13"/>
        <v>sched_service_concept_id</v>
      </c>
    </row>
    <row r="733" spans="5:14" hidden="1">
      <c r="E733" t="s">
        <v>1357</v>
      </c>
      <c r="F733" t="s">
        <v>1337</v>
      </c>
      <c r="G733" t="s">
        <v>1358</v>
      </c>
      <c r="H733" t="s">
        <v>1338</v>
      </c>
      <c r="I733" t="s">
        <v>1339</v>
      </c>
      <c r="J733">
        <f>VLOOKUP(G733,[1]map_table!$D:$G,2,FALSE)</f>
        <v>45763901</v>
      </c>
      <c r="K733">
        <f>VLOOKUP(G733,[1]map_table!$D:$G,3,FALSE)</f>
        <v>700433006</v>
      </c>
      <c r="L733" t="str">
        <f>VLOOKUP(G733,[1]map_table!$D:$G,4,FALSE)</f>
        <v>Gastroenterology service</v>
      </c>
      <c r="N733" t="str">
        <f t="shared" si="13"/>
        <v>sched_service_concept_id</v>
      </c>
    </row>
    <row r="734" spans="5:14" hidden="1">
      <c r="E734" t="s">
        <v>1359</v>
      </c>
      <c r="F734" t="s">
        <v>1337</v>
      </c>
      <c r="G734" t="s">
        <v>1359</v>
      </c>
      <c r="H734" t="s">
        <v>1338</v>
      </c>
      <c r="I734" t="s">
        <v>1339</v>
      </c>
      <c r="J734">
        <f>VLOOKUP(G734,[1]map_table!$D:$G,2,FALSE)</f>
        <v>38004459</v>
      </c>
      <c r="K734">
        <f>VLOOKUP(G734,[1]map_table!$D:$G,3,FALSE)</f>
        <v>0</v>
      </c>
      <c r="L734" t="str">
        <f>VLOOKUP(G734,[1]map_table!$D:$G,4,FALSE)</f>
        <v>Neurosurgery</v>
      </c>
      <c r="N734" t="str">
        <f t="shared" si="13"/>
        <v>sched_service_concept_id</v>
      </c>
    </row>
    <row r="735" spans="5:14" hidden="1">
      <c r="E735" t="s">
        <v>1359</v>
      </c>
      <c r="F735" t="s">
        <v>1337</v>
      </c>
      <c r="G735" t="s">
        <v>1360</v>
      </c>
      <c r="H735" t="s">
        <v>1338</v>
      </c>
      <c r="I735" t="s">
        <v>1339</v>
      </c>
      <c r="J735">
        <f>VLOOKUP(G735,[1]map_table!$D:$G,2,FALSE)</f>
        <v>38004458</v>
      </c>
      <c r="K735">
        <f>VLOOKUP(G735,[1]map_table!$D:$G,3,FALSE)</f>
        <v>0</v>
      </c>
      <c r="L735" t="str">
        <f>VLOOKUP(G735,[1]map_table!$D:$G,4,FALSE)</f>
        <v>Neurology</v>
      </c>
      <c r="N735" t="str">
        <f t="shared" si="13"/>
        <v>sched_service_concept_id</v>
      </c>
    </row>
    <row r="736" spans="5:14" hidden="1">
      <c r="E736" t="s">
        <v>1359</v>
      </c>
      <c r="F736" t="s">
        <v>1337</v>
      </c>
      <c r="G736" t="s">
        <v>1361</v>
      </c>
      <c r="H736" t="s">
        <v>1338</v>
      </c>
      <c r="I736" t="s">
        <v>1339</v>
      </c>
      <c r="J736">
        <f>VLOOKUP(G736,[1]map_table!$D:$G,2,FALSE)</f>
        <v>4149159</v>
      </c>
      <c r="K736">
        <f>VLOOKUP(G736,[1]map_table!$D:$G,3,FALSE)</f>
        <v>310159002</v>
      </c>
      <c r="L736" t="str">
        <f>VLOOKUP(G736,[1]map_table!$D:$G,4,FALSE)</f>
        <v>Neurosurgical service</v>
      </c>
      <c r="N736" t="str">
        <f t="shared" si="13"/>
        <v>sched_service_concept_id</v>
      </c>
    </row>
    <row r="737" spans="5:14" hidden="1">
      <c r="E737" t="s">
        <v>1362</v>
      </c>
      <c r="F737" t="s">
        <v>1337</v>
      </c>
      <c r="G737" t="s">
        <v>1363</v>
      </c>
      <c r="H737" t="s">
        <v>1338</v>
      </c>
      <c r="I737" t="s">
        <v>1339</v>
      </c>
      <c r="J737">
        <f>VLOOKUP(G737,[1]map_table!$D:$G,2,FALSE)</f>
        <v>38003902</v>
      </c>
      <c r="K737">
        <f>VLOOKUP(G737,[1]map_table!$D:$G,3,FALSE)</f>
        <v>0</v>
      </c>
      <c r="L737" t="str">
        <f>VLOOKUP(G737,[1]map_table!$D:$G,4,FALSE)</f>
        <v>Gynecology</v>
      </c>
      <c r="N737" t="str">
        <f t="shared" si="13"/>
        <v>sched_service_concept_id</v>
      </c>
    </row>
    <row r="738" spans="5:14" hidden="1">
      <c r="E738" t="s">
        <v>1362</v>
      </c>
      <c r="F738" t="s">
        <v>1337</v>
      </c>
      <c r="G738" t="s">
        <v>1364</v>
      </c>
      <c r="H738" t="s">
        <v>1338</v>
      </c>
      <c r="I738" t="s">
        <v>1339</v>
      </c>
      <c r="J738">
        <f>VLOOKUP(G738,[1]map_table!$D:$G,2,FALSE)</f>
        <v>38003905</v>
      </c>
      <c r="K738">
        <f>VLOOKUP(G738,[1]map_table!$D:$G,3,FALSE)</f>
        <v>0</v>
      </c>
      <c r="L738" t="str">
        <f>VLOOKUP(G738,[1]map_table!$D:$G,4,FALSE)</f>
        <v>Obstetrics</v>
      </c>
      <c r="N738" t="str">
        <f t="shared" si="13"/>
        <v>sched_service_concept_id</v>
      </c>
    </row>
    <row r="739" spans="5:14" hidden="1">
      <c r="E739" t="s">
        <v>1362</v>
      </c>
      <c r="F739" t="s">
        <v>1337</v>
      </c>
      <c r="G739" t="s">
        <v>1365</v>
      </c>
      <c r="H739" t="s">
        <v>1338</v>
      </c>
      <c r="I739" t="s">
        <v>1339</v>
      </c>
      <c r="J739">
        <f>VLOOKUP(G739,[1]map_table!$D:$G,2,FALSE)</f>
        <v>4148654</v>
      </c>
      <c r="K739">
        <f>VLOOKUP(G739,[1]map_table!$D:$G,3,FALSE)</f>
        <v>310061009</v>
      </c>
      <c r="L739" t="str">
        <f>VLOOKUP(G739,[1]map_table!$D:$G,4,FALSE)</f>
        <v>Gynecology service</v>
      </c>
      <c r="N739" t="str">
        <f t="shared" si="13"/>
        <v>sched_service_concept_id</v>
      </c>
    </row>
    <row r="740" spans="5:14" hidden="1">
      <c r="E740" t="s">
        <v>1362</v>
      </c>
      <c r="F740" t="s">
        <v>1337</v>
      </c>
      <c r="G740" t="s">
        <v>1366</v>
      </c>
      <c r="H740" t="s">
        <v>1338</v>
      </c>
      <c r="I740" t="s">
        <v>1339</v>
      </c>
      <c r="J740">
        <f>VLOOKUP(G740,[1]map_table!$D:$G,2,FALSE)</f>
        <v>4150106</v>
      </c>
      <c r="K740">
        <f>VLOOKUP(G740,[1]map_table!$D:$G,3,FALSE)</f>
        <v>310063007</v>
      </c>
      <c r="L740" t="str">
        <f>VLOOKUP(G740,[1]map_table!$D:$G,4,FALSE)</f>
        <v>Obstetrics service</v>
      </c>
      <c r="N740" t="str">
        <f t="shared" si="13"/>
        <v>sched_service_concept_id</v>
      </c>
    </row>
    <row r="741" spans="5:14" hidden="1">
      <c r="E741" t="s">
        <v>1367</v>
      </c>
      <c r="F741" t="s">
        <v>1337</v>
      </c>
      <c r="G741" t="s">
        <v>1367</v>
      </c>
      <c r="H741" t="s">
        <v>1338</v>
      </c>
      <c r="I741" t="s">
        <v>1339</v>
      </c>
      <c r="J741">
        <f>VLOOKUP(G741,[1]map_table!$D:$G,2,FALSE)</f>
        <v>38004463</v>
      </c>
      <c r="K741">
        <f>VLOOKUP(G741,[1]map_table!$D:$G,3,FALSE)</f>
        <v>0</v>
      </c>
      <c r="L741" t="str">
        <f>VLOOKUP(G741,[1]map_table!$D:$G,4,FALSE)</f>
        <v>Ophthalmology</v>
      </c>
      <c r="N741" t="str">
        <f t="shared" si="13"/>
        <v>sched_service_concept_id</v>
      </c>
    </row>
    <row r="742" spans="5:14" hidden="1">
      <c r="E742" t="s">
        <v>911</v>
      </c>
      <c r="F742" t="s">
        <v>1337</v>
      </c>
      <c r="G742" t="s">
        <v>911</v>
      </c>
      <c r="H742" t="s">
        <v>1338</v>
      </c>
      <c r="I742" t="s">
        <v>1339</v>
      </c>
      <c r="J742">
        <f>VLOOKUP(G742,[1]map_table!$D:$G,2,FALSE)</f>
        <v>0</v>
      </c>
      <c r="K742">
        <f>VLOOKUP(G742,[1]map_table!$D:$G,3,FALSE)</f>
        <v>0</v>
      </c>
      <c r="L742">
        <f>VLOOKUP(G742,[1]map_table!$D:$G,4,FALSE)</f>
        <v>0</v>
      </c>
      <c r="N742" t="str">
        <f t="shared" si="13"/>
        <v>sched_service_concept_id</v>
      </c>
    </row>
    <row r="743" spans="5:14" hidden="1">
      <c r="E743" t="s">
        <v>1368</v>
      </c>
      <c r="F743" t="s">
        <v>1337</v>
      </c>
      <c r="G743" t="s">
        <v>1369</v>
      </c>
      <c r="H743" t="s">
        <v>1338</v>
      </c>
      <c r="I743" t="s">
        <v>1339</v>
      </c>
      <c r="J743">
        <f>VLOOKUP(G743,[1]map_table!$D:$G,2,FALSE)</f>
        <v>4150872</v>
      </c>
      <c r="K743">
        <f>VLOOKUP(G743,[1]map_table!$D:$G,3,FALSE)</f>
        <v>310161006</v>
      </c>
      <c r="L743" t="str">
        <f>VLOOKUP(G743,[1]map_table!$D:$G,4,FALSE)</f>
        <v>Orthopedic service</v>
      </c>
      <c r="N743" t="str">
        <f t="shared" si="13"/>
        <v>sched_service_concept_id</v>
      </c>
    </row>
    <row r="744" spans="5:14" hidden="1">
      <c r="E744" t="s">
        <v>1368</v>
      </c>
      <c r="F744" t="s">
        <v>1337</v>
      </c>
      <c r="G744" t="s">
        <v>1370</v>
      </c>
      <c r="H744" t="s">
        <v>1338</v>
      </c>
      <c r="I744" t="s">
        <v>1339</v>
      </c>
      <c r="J744">
        <f>VLOOKUP(G744,[1]map_table!$D:$G,2,FALSE)</f>
        <v>4150872</v>
      </c>
      <c r="K744">
        <f>VLOOKUP(G744,[1]map_table!$D:$G,3,FALSE)</f>
        <v>310161006</v>
      </c>
      <c r="L744" t="str">
        <f>VLOOKUP(G744,[1]map_table!$D:$G,4,FALSE)</f>
        <v>Orthopedic service</v>
      </c>
      <c r="N744" t="str">
        <f t="shared" si="13"/>
        <v>sched_service_concept_id</v>
      </c>
    </row>
    <row r="745" spans="5:14" hidden="1">
      <c r="E745" t="s">
        <v>1368</v>
      </c>
      <c r="F745" t="s">
        <v>1337</v>
      </c>
      <c r="G745" t="s">
        <v>1371</v>
      </c>
      <c r="H745" t="s">
        <v>1338</v>
      </c>
      <c r="I745" t="s">
        <v>1339</v>
      </c>
      <c r="J745">
        <f>VLOOKUP(G745,[1]map_table!$D:$G,2,FALSE)</f>
        <v>4150872</v>
      </c>
      <c r="K745">
        <f>VLOOKUP(G745,[1]map_table!$D:$G,3,FALSE)</f>
        <v>310161006</v>
      </c>
      <c r="L745" t="str">
        <f>VLOOKUP(G745,[1]map_table!$D:$G,4,FALSE)</f>
        <v>Orthopedic service</v>
      </c>
      <c r="N745" t="str">
        <f t="shared" si="13"/>
        <v>sched_service_concept_id</v>
      </c>
    </row>
    <row r="746" spans="5:14" hidden="1">
      <c r="E746" t="s">
        <v>1372</v>
      </c>
      <c r="F746" t="s">
        <v>1337</v>
      </c>
      <c r="G746" t="s">
        <v>1373</v>
      </c>
      <c r="H746" t="s">
        <v>1338</v>
      </c>
      <c r="I746" t="s">
        <v>1339</v>
      </c>
      <c r="J746">
        <f>VLOOKUP(G746,[1]map_table!$D:$G,2,FALSE)</f>
        <v>44811433</v>
      </c>
      <c r="K746">
        <f>VLOOKUP(G746,[1]map_table!$D:$G,3,FALSE)</f>
        <v>893341000000106</v>
      </c>
      <c r="L746" t="str">
        <f>VLOOKUP(G746,[1]map_table!$D:$G,4,FALSE)</f>
        <v>Congenital heart disease service</v>
      </c>
      <c r="N746" t="str">
        <f t="shared" si="13"/>
        <v>sched_service_concept_id</v>
      </c>
    </row>
    <row r="747" spans="5:14" hidden="1">
      <c r="E747" t="s">
        <v>1372</v>
      </c>
      <c r="F747" t="s">
        <v>1337</v>
      </c>
      <c r="G747" t="s">
        <v>1374</v>
      </c>
      <c r="H747" t="s">
        <v>1338</v>
      </c>
      <c r="I747" t="s">
        <v>1339</v>
      </c>
      <c r="J747">
        <f>VLOOKUP(G747,[1]map_table!$D:$G,2,FALSE)</f>
        <v>45756810</v>
      </c>
      <c r="K747">
        <f>VLOOKUP(G747,[1]map_table!$D:$G,3,FALSE)</f>
        <v>0</v>
      </c>
      <c r="L747" t="str">
        <f>VLOOKUP(G747,[1]map_table!$D:$G,4,FALSE)</f>
        <v>Pediatric Gastroenterology</v>
      </c>
      <c r="N747" t="str">
        <f t="shared" si="13"/>
        <v>sched_service_concept_id</v>
      </c>
    </row>
    <row r="748" spans="5:14" hidden="1">
      <c r="E748" t="s">
        <v>1372</v>
      </c>
      <c r="F748" t="s">
        <v>1337</v>
      </c>
      <c r="G748" t="s">
        <v>1375</v>
      </c>
      <c r="H748" t="s">
        <v>1338</v>
      </c>
      <c r="I748" t="s">
        <v>1339</v>
      </c>
      <c r="J748">
        <f>VLOOKUP(G748,[1]map_table!$D:$G,2,FALSE)</f>
        <v>37207440</v>
      </c>
      <c r="K748">
        <f>VLOOKUP(G748,[1]map_table!$D:$G,3,FALSE)</f>
        <v>23981000087108</v>
      </c>
      <c r="L748" t="str">
        <f>VLOOKUP(G748,[1]map_table!$D:$G,4,FALSE)</f>
        <v>Pediatric hematology oncology</v>
      </c>
      <c r="N748" t="str">
        <f t="shared" si="13"/>
        <v>sched_service_concept_id</v>
      </c>
    </row>
    <row r="749" spans="5:14" hidden="1">
      <c r="E749" t="s">
        <v>1372</v>
      </c>
      <c r="F749" t="s">
        <v>1337</v>
      </c>
      <c r="G749" t="s">
        <v>1376</v>
      </c>
      <c r="H749" t="s">
        <v>1338</v>
      </c>
      <c r="I749" t="s">
        <v>1339</v>
      </c>
      <c r="J749">
        <f>VLOOKUP(G749,[1]map_table!$D:$G,2,FALSE)</f>
        <v>37207440</v>
      </c>
      <c r="K749">
        <f>VLOOKUP(G749,[1]map_table!$D:$G,3,FALSE)</f>
        <v>23981000087108</v>
      </c>
      <c r="L749" t="str">
        <f>VLOOKUP(G749,[1]map_table!$D:$G,4,FALSE)</f>
        <v>Pediatric hematology oncology</v>
      </c>
      <c r="N749" t="str">
        <f t="shared" si="13"/>
        <v>sched_service_concept_id</v>
      </c>
    </row>
    <row r="750" spans="5:14" hidden="1">
      <c r="E750" t="s">
        <v>1372</v>
      </c>
      <c r="F750" t="s">
        <v>1337</v>
      </c>
      <c r="G750" t="s">
        <v>1377</v>
      </c>
      <c r="H750" t="s">
        <v>1338</v>
      </c>
      <c r="I750" t="s">
        <v>1339</v>
      </c>
      <c r="J750">
        <f>VLOOKUP(G750,[1]map_table!$D:$G,2,FALSE)</f>
        <v>45756813</v>
      </c>
      <c r="K750">
        <f>VLOOKUP(G750,[1]map_table!$D:$G,3,FALSE)</f>
        <v>0</v>
      </c>
      <c r="L750" t="str">
        <f>VLOOKUP(G750,[1]map_table!$D:$G,4,FALSE)</f>
        <v>Pediatric Nephrology</v>
      </c>
      <c r="N750" t="str">
        <f t="shared" si="13"/>
        <v>sched_service_concept_id</v>
      </c>
    </row>
    <row r="751" spans="5:14" hidden="1">
      <c r="E751" t="s">
        <v>1372</v>
      </c>
      <c r="F751" t="s">
        <v>1337</v>
      </c>
      <c r="G751" t="s">
        <v>1378</v>
      </c>
      <c r="H751" t="s">
        <v>1338</v>
      </c>
      <c r="I751" t="s">
        <v>1339</v>
      </c>
      <c r="J751">
        <f>VLOOKUP(G751,[1]map_table!$D:$G,2,FALSE)</f>
        <v>46270523</v>
      </c>
      <c r="K751">
        <f>VLOOKUP(G751,[1]map_table!$D:$G,3,FALSE)</f>
        <v>3801000175108</v>
      </c>
      <c r="L751" t="str">
        <f>VLOOKUP(G751,[1]map_table!$D:$G,4,FALSE)</f>
        <v>Pediatric pulmonology service</v>
      </c>
      <c r="N751" t="str">
        <f t="shared" si="13"/>
        <v>sched_service_concept_id</v>
      </c>
    </row>
    <row r="752" spans="5:14" hidden="1">
      <c r="E752" t="s">
        <v>1372</v>
      </c>
      <c r="F752" t="s">
        <v>1337</v>
      </c>
      <c r="G752" t="s">
        <v>1379</v>
      </c>
      <c r="H752" t="s">
        <v>1338</v>
      </c>
      <c r="I752" t="s">
        <v>1339</v>
      </c>
      <c r="J752">
        <f>VLOOKUP(G752,[1]map_table!$D:$G,2,FALSE)</f>
        <v>45756819</v>
      </c>
      <c r="K752">
        <f>VLOOKUP(G752,[1]map_table!$D:$G,3,FALSE)</f>
        <v>0</v>
      </c>
      <c r="L752" t="str">
        <f>VLOOKUP(G752,[1]map_table!$D:$G,4,FALSE)</f>
        <v>Pediatric Surgery</v>
      </c>
      <c r="N752" t="str">
        <f t="shared" si="13"/>
        <v>sched_service_concept_id</v>
      </c>
    </row>
    <row r="753" spans="3:14" hidden="1">
      <c r="E753" t="s">
        <v>1380</v>
      </c>
      <c r="F753" t="s">
        <v>1337</v>
      </c>
      <c r="G753" t="s">
        <v>1381</v>
      </c>
      <c r="H753" t="s">
        <v>1338</v>
      </c>
      <c r="I753" t="s">
        <v>1339</v>
      </c>
      <c r="J753">
        <f>VLOOKUP(G753,[1]map_table!$D:$G,2,FALSE)</f>
        <v>4147269</v>
      </c>
      <c r="K753">
        <f>VLOOKUP(G753,[1]map_table!$D:$G,3,FALSE)</f>
        <v>310164003</v>
      </c>
      <c r="L753" t="str">
        <f>VLOOKUP(G753,[1]map_table!$D:$G,4,FALSE)</f>
        <v>Plastic surgery service</v>
      </c>
      <c r="N753" t="str">
        <f t="shared" si="13"/>
        <v>sched_service_concept_id</v>
      </c>
    </row>
    <row r="754" spans="3:14" hidden="1">
      <c r="E754" t="s">
        <v>1382</v>
      </c>
      <c r="F754" t="s">
        <v>1337</v>
      </c>
      <c r="G754" t="s">
        <v>1383</v>
      </c>
      <c r="H754" t="s">
        <v>1338</v>
      </c>
      <c r="I754" t="s">
        <v>1339</v>
      </c>
      <c r="J754">
        <f>VLOOKUP(G754,[1]map_table!$D:$G,2,FALSE)</f>
        <v>44811296</v>
      </c>
      <c r="K754">
        <f>VLOOKUP(G754,[1]map_table!$D:$G,3,FALSE)</f>
        <v>892621000000104</v>
      </c>
      <c r="L754" t="str">
        <f>VLOOKUP(G754,[1]map_table!$D:$G,4,FALSE)</f>
        <v>Hepatobiliary and pancreatic surgery service</v>
      </c>
      <c r="N754" t="str">
        <f t="shared" si="13"/>
        <v>sched_service_concept_id</v>
      </c>
    </row>
    <row r="755" spans="3:14" hidden="1">
      <c r="E755" t="s">
        <v>1382</v>
      </c>
      <c r="F755" t="s">
        <v>1337</v>
      </c>
      <c r="G755" t="s">
        <v>1384</v>
      </c>
      <c r="H755" t="s">
        <v>1338</v>
      </c>
      <c r="I755" t="s">
        <v>1339</v>
      </c>
      <c r="J755">
        <f>VLOOKUP(G755,[1]map_table!$D:$G,2,FALSE)</f>
        <v>4150867</v>
      </c>
      <c r="K755">
        <f>VLOOKUP(G755,[1]map_table!$D:$G,3,FALSE)</f>
        <v>310139001</v>
      </c>
      <c r="L755" t="str">
        <f>VLOOKUP(G755,[1]map_table!$D:$G,4,FALSE)</f>
        <v>Breast surgery service</v>
      </c>
      <c r="N755" t="str">
        <f t="shared" si="13"/>
        <v>sched_service_concept_id</v>
      </c>
    </row>
    <row r="756" spans="3:14" hidden="1">
      <c r="E756" t="s">
        <v>1385</v>
      </c>
      <c r="F756" t="s">
        <v>1337</v>
      </c>
      <c r="G756" t="s">
        <v>1386</v>
      </c>
      <c r="H756" t="s">
        <v>1338</v>
      </c>
      <c r="I756" t="s">
        <v>1339</v>
      </c>
      <c r="J756">
        <f>VLOOKUP(G756,[1]map_table!$D:$G,2,FALSE)</f>
        <v>38003827</v>
      </c>
      <c r="K756">
        <f>VLOOKUP(G756,[1]map_table!$D:$G,3,FALSE)</f>
        <v>0</v>
      </c>
      <c r="L756" t="str">
        <f>VLOOKUP(G756,[1]map_table!$D:$G,4,FALSE)</f>
        <v>Transplant Surgery</v>
      </c>
      <c r="N756" t="str">
        <f t="shared" si="13"/>
        <v>sched_service_concept_id</v>
      </c>
    </row>
    <row r="757" spans="3:14" hidden="1">
      <c r="E757" t="s">
        <v>1387</v>
      </c>
      <c r="F757" t="s">
        <v>1337</v>
      </c>
      <c r="G757" t="s">
        <v>1388</v>
      </c>
      <c r="H757" t="s">
        <v>1338</v>
      </c>
      <c r="I757" t="s">
        <v>1339</v>
      </c>
      <c r="J757">
        <f>VLOOKUP(G757,[1]map_table!$D:$G,2,FALSE)</f>
        <v>4149162</v>
      </c>
      <c r="K757">
        <f>VLOOKUP(G757,[1]map_table!$D:$G,3,FALSE)</f>
        <v>310166001</v>
      </c>
      <c r="L757" t="str">
        <f>VLOOKUP(G757,[1]map_table!$D:$G,4,FALSE)</f>
        <v>Trauma surgery service</v>
      </c>
      <c r="N757" t="str">
        <f t="shared" si="13"/>
        <v>sched_service_concept_id</v>
      </c>
    </row>
    <row r="758" spans="3:14" hidden="1">
      <c r="E758" t="s">
        <v>1389</v>
      </c>
      <c r="F758" t="s">
        <v>1337</v>
      </c>
      <c r="G758" t="s">
        <v>1389</v>
      </c>
      <c r="H758" t="s">
        <v>1338</v>
      </c>
      <c r="I758" t="s">
        <v>1339</v>
      </c>
      <c r="J758">
        <f>VLOOKUP(G758,[1]map_table!$D:$G,2,FALSE)</f>
        <v>38004474</v>
      </c>
      <c r="K758">
        <f>VLOOKUP(G758,[1]map_table!$D:$G,3,FALSE)</f>
        <v>0</v>
      </c>
      <c r="L758" t="str">
        <f>VLOOKUP(G758,[1]map_table!$D:$G,4,FALSE)</f>
        <v>Urology</v>
      </c>
      <c r="N758" t="str">
        <f t="shared" si="13"/>
        <v>sched_service_concept_id</v>
      </c>
    </row>
    <row r="759" spans="3:14" hidden="1">
      <c r="E759" t="s">
        <v>1390</v>
      </c>
      <c r="F759" t="s">
        <v>1337</v>
      </c>
      <c r="G759" t="s">
        <v>1391</v>
      </c>
      <c r="H759" t="s">
        <v>1338</v>
      </c>
      <c r="I759" t="s">
        <v>1339</v>
      </c>
      <c r="J759">
        <f>VLOOKUP(G759,[1]map_table!$D:$G,2,FALSE)</f>
        <v>38004496</v>
      </c>
      <c r="K759">
        <f>VLOOKUP(G759,[1]map_table!$D:$G,3,FALSE)</f>
        <v>0</v>
      </c>
      <c r="L759" t="str">
        <f>VLOOKUP(G759,[1]map_table!$D:$G,4,FALSE)</f>
        <v>Vascular Surgery</v>
      </c>
      <c r="N759" t="str">
        <f t="shared" si="13"/>
        <v>sched_service_concept_id</v>
      </c>
    </row>
    <row r="760" spans="3:14" hidden="1">
      <c r="C760" t="s">
        <v>37</v>
      </c>
      <c r="D760" t="s">
        <v>1392</v>
      </c>
      <c r="E760" t="s">
        <v>1393</v>
      </c>
      <c r="F760" t="s">
        <v>1394</v>
      </c>
      <c r="H760" t="s">
        <v>1394</v>
      </c>
      <c r="I760" t="s">
        <v>1339</v>
      </c>
      <c r="N760" t="str">
        <f t="shared" si="13"/>
        <v>sched_anesthesia_type_concept_id</v>
      </c>
    </row>
    <row r="761" spans="3:14" hidden="1">
      <c r="E761" t="s">
        <v>1393</v>
      </c>
      <c r="F761" t="s">
        <v>1394</v>
      </c>
      <c r="G761" t="s">
        <v>1393</v>
      </c>
      <c r="H761" t="s">
        <v>1394</v>
      </c>
      <c r="I761" t="s">
        <v>1339</v>
      </c>
      <c r="J761">
        <f>VLOOKUP(G761,[1]map_table!$D:$G,2,FALSE)</f>
        <v>4174669</v>
      </c>
      <c r="K761">
        <f>VLOOKUP(G761,[1]map_table!$D:$G,3,FALSE)</f>
        <v>50697003</v>
      </c>
      <c r="L761" t="str">
        <f>VLOOKUP(G761,[1]map_table!$D:$G,4,FALSE)</f>
        <v>General anesthesia</v>
      </c>
      <c r="N761" t="str">
        <f t="shared" si="13"/>
        <v>sched_anesthesia_type_concept_id</v>
      </c>
    </row>
    <row r="762" spans="3:14" hidden="1">
      <c r="E762" t="s">
        <v>1393</v>
      </c>
      <c r="F762" t="s">
        <v>1394</v>
      </c>
      <c r="G762" t="s">
        <v>1395</v>
      </c>
      <c r="H762" t="s">
        <v>1394</v>
      </c>
      <c r="I762" t="s">
        <v>1339</v>
      </c>
      <c r="J762">
        <f>VLOOKUP(G762,[1]map_table!$D:$G,2,FALSE)</f>
        <v>4174669</v>
      </c>
      <c r="K762">
        <f>VLOOKUP(G762,[1]map_table!$D:$G,3,FALSE)</f>
        <v>50697003</v>
      </c>
      <c r="L762" t="str">
        <f>VLOOKUP(G762,[1]map_table!$D:$G,4,FALSE)</f>
        <v>General anesthesia</v>
      </c>
      <c r="N762" t="str">
        <f t="shared" si="13"/>
        <v>sched_anesthesia_type_concept_id</v>
      </c>
    </row>
    <row r="763" spans="3:14" hidden="1">
      <c r="E763" t="s">
        <v>1396</v>
      </c>
      <c r="F763" t="s">
        <v>1394</v>
      </c>
      <c r="G763" t="s">
        <v>1397</v>
      </c>
      <c r="H763" t="s">
        <v>1394</v>
      </c>
      <c r="I763" t="s">
        <v>1339</v>
      </c>
      <c r="J763">
        <f>VLOOKUP(G763,[1]map_table!$D:$G,2,FALSE)</f>
        <v>45878828</v>
      </c>
      <c r="K763" t="str">
        <f>VLOOKUP(G763,[1]map_table!$D:$G,3,FALSE)</f>
        <v>LA7169-1</v>
      </c>
      <c r="L763" t="str">
        <f>VLOOKUP(G763,[1]map_table!$D:$G,4,FALSE)</f>
        <v>Anesthesia</v>
      </c>
      <c r="N763" t="str">
        <f t="shared" si="13"/>
        <v>sched_anesthesia_type_concept_id</v>
      </c>
    </row>
    <row r="764" spans="3:14" hidden="1">
      <c r="E764" t="s">
        <v>1396</v>
      </c>
      <c r="F764" t="s">
        <v>1394</v>
      </c>
      <c r="G764" t="s">
        <v>1398</v>
      </c>
      <c r="H764" t="s">
        <v>1394</v>
      </c>
      <c r="I764" t="s">
        <v>1339</v>
      </c>
      <c r="J764">
        <f>VLOOKUP(G764,[1]map_table!$D:$G,2,FALSE)</f>
        <v>45878828</v>
      </c>
      <c r="K764" t="str">
        <f>VLOOKUP(G764,[1]map_table!$D:$G,3,FALSE)</f>
        <v>LA7169-1</v>
      </c>
      <c r="L764" t="str">
        <f>VLOOKUP(G764,[1]map_table!$D:$G,4,FALSE)</f>
        <v>Anesthesia</v>
      </c>
      <c r="N764" t="str">
        <f t="shared" si="13"/>
        <v>sched_anesthesia_type_concept_id</v>
      </c>
    </row>
    <row r="765" spans="3:14" hidden="1">
      <c r="E765" t="s">
        <v>1396</v>
      </c>
      <c r="F765" t="s">
        <v>1394</v>
      </c>
      <c r="G765" t="s">
        <v>1399</v>
      </c>
      <c r="H765" t="s">
        <v>1394</v>
      </c>
      <c r="I765" t="s">
        <v>1339</v>
      </c>
      <c r="J765">
        <f>VLOOKUP(G765,[1]map_table!$D:$G,2,FALSE)</f>
        <v>4217901</v>
      </c>
      <c r="K765">
        <f>VLOOKUP(G765,[1]map_table!$D:$G,3,FALSE)</f>
        <v>398239001</v>
      </c>
      <c r="L765" t="str">
        <f>VLOOKUP(G765,[1]map_table!$D:$G,4,FALSE)</f>
        <v>MAC sedation</v>
      </c>
      <c r="N765" t="str">
        <f t="shared" si="13"/>
        <v>sched_anesthesia_type_concept_id</v>
      </c>
    </row>
    <row r="766" spans="3:14" hidden="1">
      <c r="E766" t="s">
        <v>1396</v>
      </c>
      <c r="F766" t="s">
        <v>1394</v>
      </c>
      <c r="G766" t="s">
        <v>1400</v>
      </c>
      <c r="H766" t="s">
        <v>1394</v>
      </c>
      <c r="I766" t="s">
        <v>1339</v>
      </c>
      <c r="J766">
        <f>VLOOKUP(G766,[1]map_table!$D:$G,2,FALSE)</f>
        <v>45878828</v>
      </c>
      <c r="K766" t="str">
        <f>VLOOKUP(G766,[1]map_table!$D:$G,3,FALSE)</f>
        <v>LA7169-1</v>
      </c>
      <c r="L766" t="str">
        <f>VLOOKUP(G766,[1]map_table!$D:$G,4,FALSE)</f>
        <v>Anesthesia</v>
      </c>
      <c r="N766" t="str">
        <f t="shared" si="13"/>
        <v>sched_anesthesia_type_concept_id</v>
      </c>
    </row>
    <row r="767" spans="3:14" hidden="1">
      <c r="E767" t="s">
        <v>1396</v>
      </c>
      <c r="F767" t="s">
        <v>1394</v>
      </c>
      <c r="G767" t="s">
        <v>1401</v>
      </c>
      <c r="H767" t="s">
        <v>1394</v>
      </c>
      <c r="I767" t="s">
        <v>1339</v>
      </c>
      <c r="J767">
        <f>VLOOKUP(G767,[1]map_table!$D:$G,2,FALSE)</f>
        <v>4200133</v>
      </c>
      <c r="K767">
        <f>VLOOKUP(G767,[1]map_table!$D:$G,3,FALSE)</f>
        <v>314271007</v>
      </c>
      <c r="L767" t="str">
        <f>VLOOKUP(G767,[1]map_table!$D:$G,4,FALSE)</f>
        <v>Conscious sedation</v>
      </c>
      <c r="N767" t="str">
        <f t="shared" si="13"/>
        <v>sched_anesthesia_type_concept_id</v>
      </c>
    </row>
    <row r="768" spans="3:14" hidden="1">
      <c r="E768" t="s">
        <v>1396</v>
      </c>
      <c r="F768" t="s">
        <v>1394</v>
      </c>
      <c r="G768" t="s">
        <v>1402</v>
      </c>
      <c r="H768" t="s">
        <v>1394</v>
      </c>
      <c r="I768" t="s">
        <v>1339</v>
      </c>
      <c r="J768">
        <f>VLOOKUP(G768,[1]map_table!$D:$G,2,FALSE)</f>
        <v>4078199</v>
      </c>
      <c r="K768">
        <f>VLOOKUP(G768,[1]map_table!$D:$G,3,FALSE)</f>
        <v>18946005</v>
      </c>
      <c r="L768" t="str">
        <f>VLOOKUP(G768,[1]map_table!$D:$G,4,FALSE)</f>
        <v>Epidural anesthesia</v>
      </c>
      <c r="N768" t="str">
        <f t="shared" si="13"/>
        <v>sched_anesthesia_type_concept_id</v>
      </c>
    </row>
    <row r="769" spans="3:15" hidden="1">
      <c r="E769" t="s">
        <v>1396</v>
      </c>
      <c r="F769" t="s">
        <v>1394</v>
      </c>
      <c r="G769" t="s">
        <v>1403</v>
      </c>
      <c r="H769" t="s">
        <v>1394</v>
      </c>
      <c r="I769" t="s">
        <v>1339</v>
      </c>
      <c r="J769">
        <f>VLOOKUP(G769,[1]map_table!$D:$G,2,FALSE)</f>
        <v>45878828</v>
      </c>
      <c r="K769" t="str">
        <f>VLOOKUP(G769,[1]map_table!$D:$G,3,FALSE)</f>
        <v>LA7169-1</v>
      </c>
      <c r="L769" t="str">
        <f>VLOOKUP(G769,[1]map_table!$D:$G,4,FALSE)</f>
        <v>Anesthesia</v>
      </c>
      <c r="N769" t="str">
        <f t="shared" si="13"/>
        <v>sched_anesthesia_type_concept_id</v>
      </c>
    </row>
    <row r="770" spans="3:15" hidden="1">
      <c r="E770" t="s">
        <v>1396</v>
      </c>
      <c r="F770" t="s">
        <v>1394</v>
      </c>
      <c r="G770" t="s">
        <v>1404</v>
      </c>
      <c r="H770" t="s">
        <v>1394</v>
      </c>
      <c r="I770" t="s">
        <v>1339</v>
      </c>
      <c r="J770">
        <f>VLOOKUP(G770,[1]map_table!$D:$G,2,FALSE)</f>
        <v>4100052</v>
      </c>
      <c r="K770">
        <f>VLOOKUP(G770,[1]map_table!$D:$G,3,FALSE)</f>
        <v>27372005</v>
      </c>
      <c r="L770" t="str">
        <f>VLOOKUP(G770,[1]map_table!$D:$G,4,FALSE)</f>
        <v>Regional anesthesia</v>
      </c>
      <c r="N770" t="str">
        <f t="shared" si="13"/>
        <v>sched_anesthesia_type_concept_id</v>
      </c>
    </row>
    <row r="771" spans="3:15" hidden="1">
      <c r="E771" t="s">
        <v>1396</v>
      </c>
      <c r="F771" t="s">
        <v>1394</v>
      </c>
      <c r="G771" t="s">
        <v>1405</v>
      </c>
      <c r="H771" t="s">
        <v>1394</v>
      </c>
      <c r="I771" t="s">
        <v>1339</v>
      </c>
      <c r="J771">
        <f>VLOOKUP(G771,[1]map_table!$D:$G,2,FALSE)</f>
        <v>4332593</v>
      </c>
      <c r="K771">
        <f>VLOOKUP(G771,[1]map_table!$D:$G,3,FALSE)</f>
        <v>231249005</v>
      </c>
      <c r="L771" t="str">
        <f>VLOOKUP(G771,[1]map_table!$D:$G,4,FALSE)</f>
        <v>Spinal anesthesia</v>
      </c>
      <c r="N771" t="str">
        <f t="shared" si="13"/>
        <v>sched_anesthesia_type_concept_id</v>
      </c>
    </row>
    <row r="772" spans="3:15" hidden="1">
      <c r="E772" t="s">
        <v>1396</v>
      </c>
      <c r="F772" t="s">
        <v>1394</v>
      </c>
      <c r="G772" t="s">
        <v>1406</v>
      </c>
      <c r="H772" t="s">
        <v>1394</v>
      </c>
      <c r="I772" t="s">
        <v>1339</v>
      </c>
      <c r="J772">
        <f>VLOOKUP(G772,[1]map_table!$D:$G,2,FALSE)</f>
        <v>4188706</v>
      </c>
      <c r="K772">
        <f>VLOOKUP(G772,[1]map_table!$D:$G,3,FALSE)</f>
        <v>0</v>
      </c>
      <c r="L772" t="str">
        <f>VLOOKUP(G772,[1]map_table!$D:$G,4,FALSE)</f>
        <v xml:space="preserve"> Axillary temperature</v>
      </c>
      <c r="N772" t="str">
        <f t="shared" si="13"/>
        <v>sched_anesthesia_type_concept_id</v>
      </c>
    </row>
    <row r="773" spans="3:15" hidden="1">
      <c r="E773" t="s">
        <v>1396</v>
      </c>
      <c r="F773" t="s">
        <v>1394</v>
      </c>
      <c r="G773" t="s">
        <v>1407</v>
      </c>
      <c r="H773" t="s">
        <v>1394</v>
      </c>
      <c r="I773" t="s">
        <v>1339</v>
      </c>
      <c r="J773">
        <f>VLOOKUP(G773,[1]map_table!$D:$G,2,FALSE)</f>
        <v>4100052</v>
      </c>
      <c r="K773">
        <f>VLOOKUP(G773,[1]map_table!$D:$G,3,FALSE)</f>
        <v>27372005</v>
      </c>
      <c r="L773" t="str">
        <f>VLOOKUP(G773,[1]map_table!$D:$G,4,FALSE)</f>
        <v>Regional anesthesia</v>
      </c>
      <c r="N773" t="str">
        <f t="shared" si="13"/>
        <v>sched_anesthesia_type_concept_id</v>
      </c>
    </row>
    <row r="774" spans="3:15" hidden="1">
      <c r="E774" t="s">
        <v>1396</v>
      </c>
      <c r="F774" t="s">
        <v>1394</v>
      </c>
      <c r="G774" t="s">
        <v>56</v>
      </c>
      <c r="H774" t="s">
        <v>1394</v>
      </c>
      <c r="I774" t="s">
        <v>1339</v>
      </c>
      <c r="J774">
        <f>VLOOKUP(G774,[1]map_table!$D:$G,2,FALSE)</f>
        <v>4218674</v>
      </c>
      <c r="K774">
        <f>VLOOKUP(G774,[1]map_table!$D:$G,3,FALSE)</f>
        <v>0</v>
      </c>
      <c r="L774" t="str">
        <f>VLOOKUP(G774,[1]map_table!$D:$G,4,FALSE)</f>
        <v>Unknown racial group</v>
      </c>
      <c r="N774" t="str">
        <f t="shared" si="13"/>
        <v>sched_anesthesia_type_concept_id</v>
      </c>
    </row>
    <row r="775" spans="3:15" hidden="1">
      <c r="E775" t="s">
        <v>1396</v>
      </c>
      <c r="F775" t="s">
        <v>1394</v>
      </c>
      <c r="G775" t="s">
        <v>1408</v>
      </c>
      <c r="H775" t="s">
        <v>1394</v>
      </c>
      <c r="I775" t="s">
        <v>1339</v>
      </c>
      <c r="J775">
        <f>VLOOKUP(G775,[1]map_table!$D:$G,2,FALSE)</f>
        <v>4263689</v>
      </c>
      <c r="K775">
        <f>VLOOKUP(G775,[1]map_table!$D:$G,3,FALSE)</f>
        <v>6064005</v>
      </c>
      <c r="L775" t="str">
        <f>VLOOKUP(G775,[1]map_table!$D:$G,4,FALSE)</f>
        <v>Topical route</v>
      </c>
      <c r="N775" t="str">
        <f t="shared" si="13"/>
        <v>sched_anesthesia_type_concept_id</v>
      </c>
    </row>
    <row r="776" spans="3:15" hidden="1">
      <c r="E776" t="s">
        <v>1396</v>
      </c>
      <c r="F776" t="s">
        <v>1394</v>
      </c>
      <c r="G776" t="s">
        <v>1409</v>
      </c>
      <c r="H776" t="s">
        <v>1394</v>
      </c>
      <c r="I776" t="s">
        <v>1339</v>
      </c>
      <c r="J776">
        <f>VLOOKUP(G776,[1]map_table!$D:$G,2,FALSE)</f>
        <v>4225555</v>
      </c>
      <c r="K776">
        <f>VLOOKUP(G776,[1]map_table!$D:$G,3,FALSE)</f>
        <v>404820008</v>
      </c>
      <c r="L776" t="str">
        <f>VLOOKUP(G776,[1]map_table!$D:$G,4,FALSE)</f>
        <v>Epidural route</v>
      </c>
      <c r="N776" t="str">
        <f t="shared" si="13"/>
        <v>sched_anesthesia_type_concept_id</v>
      </c>
    </row>
    <row r="777" spans="3:15" hidden="1">
      <c r="E777" t="s">
        <v>1396</v>
      </c>
      <c r="F777" t="s">
        <v>1394</v>
      </c>
      <c r="G777" t="s">
        <v>1410</v>
      </c>
      <c r="H777" t="s">
        <v>1394</v>
      </c>
      <c r="I777" t="s">
        <v>1339</v>
      </c>
      <c r="J777">
        <f>VLOOKUP(G777,[1]map_table!$D:$G,2,FALSE)</f>
        <v>4217901</v>
      </c>
      <c r="K777">
        <f>VLOOKUP(G777,[1]map_table!$D:$G,3,FALSE)</f>
        <v>398239001</v>
      </c>
      <c r="L777" t="str">
        <f>VLOOKUP(G777,[1]map_table!$D:$G,4,FALSE)</f>
        <v>MAC sedation</v>
      </c>
      <c r="N777" t="str">
        <f t="shared" si="13"/>
        <v>sched_anesthesia_type_concept_id</v>
      </c>
    </row>
    <row r="778" spans="3:15" hidden="1">
      <c r="E778" t="s">
        <v>1396</v>
      </c>
      <c r="F778" t="s">
        <v>1394</v>
      </c>
      <c r="G778" t="s">
        <v>1405</v>
      </c>
      <c r="H778" t="s">
        <v>1394</v>
      </c>
      <c r="I778" t="s">
        <v>1339</v>
      </c>
      <c r="J778">
        <f>VLOOKUP(G778,[1]map_table!$D:$G,2,FALSE)</f>
        <v>4332593</v>
      </c>
      <c r="K778">
        <f>VLOOKUP(G778,[1]map_table!$D:$G,3,FALSE)</f>
        <v>231249005</v>
      </c>
      <c r="L778" t="str">
        <f>VLOOKUP(G778,[1]map_table!$D:$G,4,FALSE)</f>
        <v>Spinal anesthesia</v>
      </c>
      <c r="N778" t="str">
        <f t="shared" si="13"/>
        <v>sched_anesthesia_type_concept_id</v>
      </c>
    </row>
    <row r="779" spans="3:15" hidden="1">
      <c r="C779" t="s">
        <v>37</v>
      </c>
      <c r="D779" t="s">
        <v>1411</v>
      </c>
      <c r="F779" t="s">
        <v>1412</v>
      </c>
      <c r="H779" t="s">
        <v>1338</v>
      </c>
      <c r="I779" t="s">
        <v>1339</v>
      </c>
      <c r="N779" t="str">
        <f t="shared" si="13"/>
        <v>sched_service_concept_id</v>
      </c>
    </row>
    <row r="780" spans="3:15" hidden="1">
      <c r="E780" t="s">
        <v>1413</v>
      </c>
      <c r="F780" t="s">
        <v>1412</v>
      </c>
      <c r="G780" t="s">
        <v>1414</v>
      </c>
      <c r="H780" t="s">
        <v>1338</v>
      </c>
      <c r="I780" t="s">
        <v>1339</v>
      </c>
      <c r="J780">
        <f>VLOOKUP(G780,[1]map_table!$D:$G,2,FALSE)</f>
        <v>37312119</v>
      </c>
      <c r="K780">
        <f>VLOOKUP(G780,[1]map_table!$D:$G,3,FALSE)</f>
        <v>789718008</v>
      </c>
      <c r="L780" t="str">
        <f>VLOOKUP(G780,[1]map_table!$D:$G,4,FALSE)</f>
        <v>Cardiology service</v>
      </c>
      <c r="M780" t="s">
        <v>1223</v>
      </c>
      <c r="N780" t="str">
        <f t="shared" si="13"/>
        <v>sched_service_concept_id</v>
      </c>
      <c r="O780" s="4">
        <v>4215265</v>
      </c>
    </row>
    <row r="781" spans="3:15" hidden="1">
      <c r="E781" t="s">
        <v>1413</v>
      </c>
      <c r="F781" t="s">
        <v>1412</v>
      </c>
      <c r="G781" t="s">
        <v>1415</v>
      </c>
      <c r="H781" t="s">
        <v>1338</v>
      </c>
      <c r="I781" t="s">
        <v>1339</v>
      </c>
      <c r="J781">
        <f>VLOOKUP(G781,[1]map_table!$D:$G,2,FALSE)</f>
        <v>903278</v>
      </c>
      <c r="K781" t="str">
        <f>VLOOKUP(G781,[1]map_table!$D:$G,3,FALSE)</f>
        <v>C6</v>
      </c>
      <c r="L781" t="str">
        <f>VLOOKUP(G781,[1]map_table!$D:$G,4,FALSE)</f>
        <v>Hospital Medicine</v>
      </c>
      <c r="M781" t="s">
        <v>1223</v>
      </c>
      <c r="N781" t="str">
        <f t="shared" si="13"/>
        <v>sched_service_concept_id</v>
      </c>
      <c r="O781" s="4">
        <v>4215265</v>
      </c>
    </row>
    <row r="782" spans="3:15" hidden="1">
      <c r="E782" s="5" t="s">
        <v>1416</v>
      </c>
      <c r="F782" t="s">
        <v>1412</v>
      </c>
      <c r="G782" t="s">
        <v>1369</v>
      </c>
      <c r="H782" t="s">
        <v>1338</v>
      </c>
      <c r="I782" t="s">
        <v>1339</v>
      </c>
      <c r="J782">
        <f>VLOOKUP(G782,[1]map_table!$D:$G,2,FALSE)</f>
        <v>4150872</v>
      </c>
      <c r="K782">
        <f>VLOOKUP(G782,[1]map_table!$D:$G,3,FALSE)</f>
        <v>310161006</v>
      </c>
      <c r="L782" t="str">
        <f>VLOOKUP(G782,[1]map_table!$D:$G,4,FALSE)</f>
        <v>Orthopedic service</v>
      </c>
      <c r="M782" t="s">
        <v>1223</v>
      </c>
      <c r="N782" t="str">
        <f t="shared" si="13"/>
        <v>sched_service_concept_id</v>
      </c>
      <c r="O782" s="4">
        <v>4215265</v>
      </c>
    </row>
    <row r="783" spans="3:15" hidden="1">
      <c r="E783" t="s">
        <v>1413</v>
      </c>
      <c r="F783" t="s">
        <v>1412</v>
      </c>
      <c r="G783" t="s">
        <v>1417</v>
      </c>
      <c r="H783" t="s">
        <v>1338</v>
      </c>
      <c r="I783" t="s">
        <v>1339</v>
      </c>
      <c r="J783">
        <f>VLOOKUP(G783,[1]map_table!$D:$G,2,FALSE)</f>
        <v>37312526</v>
      </c>
      <c r="K783">
        <f>VLOOKUP(G783,[1]map_table!$D:$G,3,FALSE)</f>
        <v>792848000</v>
      </c>
      <c r="L783" t="str">
        <f>VLOOKUP(G783,[1]map_table!$D:$G,4,FALSE)</f>
        <v>Internal medicine service</v>
      </c>
      <c r="M783" t="s">
        <v>1223</v>
      </c>
      <c r="N783" t="str">
        <f t="shared" ref="N783:N846" si="14">_xlfn.CONCAT(H783, "_concept_id")</f>
        <v>sched_service_concept_id</v>
      </c>
      <c r="O783" s="4">
        <v>4215265</v>
      </c>
    </row>
    <row r="784" spans="3:15" hidden="1">
      <c r="E784" t="s">
        <v>1413</v>
      </c>
      <c r="F784" t="s">
        <v>1412</v>
      </c>
      <c r="G784" t="s">
        <v>1418</v>
      </c>
      <c r="H784" t="s">
        <v>1338</v>
      </c>
      <c r="I784" t="s">
        <v>1339</v>
      </c>
      <c r="J784">
        <f>VLOOKUP(G784,[1]map_table!$D:$G,2,FALSE)</f>
        <v>37312526</v>
      </c>
      <c r="K784">
        <f>VLOOKUP(G784,[1]map_table!$D:$G,3,FALSE)</f>
        <v>792848000</v>
      </c>
      <c r="L784" t="str">
        <f>VLOOKUP(G784,[1]map_table!$D:$G,4,FALSE)</f>
        <v>Internal medicine service</v>
      </c>
      <c r="M784" t="s">
        <v>1223</v>
      </c>
      <c r="N784" t="str">
        <f t="shared" si="14"/>
        <v>sched_service_concept_id</v>
      </c>
      <c r="O784" s="4">
        <v>4215265</v>
      </c>
    </row>
    <row r="785" spans="5:15" hidden="1">
      <c r="E785" s="5" t="s">
        <v>1416</v>
      </c>
      <c r="F785" t="s">
        <v>1412</v>
      </c>
      <c r="G785" t="s">
        <v>1348</v>
      </c>
      <c r="H785" t="s">
        <v>1338</v>
      </c>
      <c r="I785" t="s">
        <v>1339</v>
      </c>
      <c r="J785">
        <f>VLOOKUP(G785,[1]map_table!$D:$G,2,FALSE)</f>
        <v>38004449</v>
      </c>
      <c r="K785">
        <f>VLOOKUP(G785,[1]map_table!$D:$G,3,FALSE)</f>
        <v>0</v>
      </c>
      <c r="L785" t="str">
        <f>VLOOKUP(G785,[1]map_table!$D:$G,4,FALSE)</f>
        <v>Otolaryngology</v>
      </c>
      <c r="M785" t="s">
        <v>1223</v>
      </c>
      <c r="N785" t="str">
        <f t="shared" si="14"/>
        <v>sched_service_concept_id</v>
      </c>
      <c r="O785" s="4">
        <v>4215265</v>
      </c>
    </row>
    <row r="786" spans="5:15" hidden="1">
      <c r="E786" t="s">
        <v>1413</v>
      </c>
      <c r="F786" t="s">
        <v>1412</v>
      </c>
      <c r="G786" t="s">
        <v>1419</v>
      </c>
      <c r="H786" t="s">
        <v>1338</v>
      </c>
      <c r="I786" t="s">
        <v>1339</v>
      </c>
      <c r="J786">
        <f>VLOOKUP(G786,[1]map_table!$D:$G,2,FALSE)</f>
        <v>37312526</v>
      </c>
      <c r="K786">
        <f>VLOOKUP(G786,[1]map_table!$D:$G,3,FALSE)</f>
        <v>792848000</v>
      </c>
      <c r="L786" t="str">
        <f>VLOOKUP(G786,[1]map_table!$D:$G,4,FALSE)</f>
        <v>Internal medicine service</v>
      </c>
      <c r="M786" t="s">
        <v>1223</v>
      </c>
      <c r="N786" t="str">
        <f t="shared" si="14"/>
        <v>sched_service_concept_id</v>
      </c>
      <c r="O786" s="4">
        <v>4215265</v>
      </c>
    </row>
    <row r="787" spans="5:15" hidden="1">
      <c r="E787" s="5" t="s">
        <v>1416</v>
      </c>
      <c r="F787" t="s">
        <v>1412</v>
      </c>
      <c r="G787" t="s">
        <v>1389</v>
      </c>
      <c r="H787" t="s">
        <v>1338</v>
      </c>
      <c r="I787" t="s">
        <v>1339</v>
      </c>
      <c r="J787">
        <f>VLOOKUP(G787,[1]map_table!$D:$G,2,FALSE)</f>
        <v>38004474</v>
      </c>
      <c r="K787">
        <f>VLOOKUP(G787,[1]map_table!$D:$G,3,FALSE)</f>
        <v>0</v>
      </c>
      <c r="L787" t="str">
        <f>VLOOKUP(G787,[1]map_table!$D:$G,4,FALSE)</f>
        <v>Urology</v>
      </c>
      <c r="M787" t="s">
        <v>1223</v>
      </c>
      <c r="N787" t="str">
        <f t="shared" si="14"/>
        <v>sched_service_concept_id</v>
      </c>
      <c r="O787" s="4">
        <v>4215265</v>
      </c>
    </row>
    <row r="788" spans="5:15" hidden="1">
      <c r="E788" t="s">
        <v>1413</v>
      </c>
      <c r="F788" t="s">
        <v>1412</v>
      </c>
      <c r="G788" t="s">
        <v>1358</v>
      </c>
      <c r="H788" t="s">
        <v>1338</v>
      </c>
      <c r="I788" t="s">
        <v>1339</v>
      </c>
      <c r="J788">
        <f>VLOOKUP(G788,[1]map_table!$D:$G,2,FALSE)</f>
        <v>45763901</v>
      </c>
      <c r="K788">
        <f>VLOOKUP(G788,[1]map_table!$D:$G,3,FALSE)</f>
        <v>700433006</v>
      </c>
      <c r="L788" t="str">
        <f>VLOOKUP(G788,[1]map_table!$D:$G,4,FALSE)</f>
        <v>Gastroenterology service</v>
      </c>
      <c r="M788" t="s">
        <v>1223</v>
      </c>
      <c r="N788" t="str">
        <f t="shared" si="14"/>
        <v>sched_service_concept_id</v>
      </c>
      <c r="O788" s="4">
        <v>4215265</v>
      </c>
    </row>
    <row r="789" spans="5:15" hidden="1">
      <c r="E789" t="s">
        <v>1413</v>
      </c>
      <c r="F789" t="s">
        <v>1412</v>
      </c>
      <c r="G789" t="s">
        <v>1420</v>
      </c>
      <c r="H789" t="s">
        <v>1338</v>
      </c>
      <c r="I789" t="s">
        <v>1339</v>
      </c>
      <c r="J789">
        <f>VLOOKUP(G789,[1]map_table!$D:$G,2,FALSE)</f>
        <v>903279</v>
      </c>
      <c r="K789" t="str">
        <f>VLOOKUP(G789,[1]map_table!$D:$G,3,FALSE)</f>
        <v>C7</v>
      </c>
      <c r="L789" t="str">
        <f>VLOOKUP(G789,[1]map_table!$D:$G,4,FALSE)</f>
        <v>Advanced Heart Failure and Transplant Cardiology</v>
      </c>
      <c r="M789" t="s">
        <v>1223</v>
      </c>
      <c r="N789" t="str">
        <f t="shared" si="14"/>
        <v>sched_service_concept_id</v>
      </c>
      <c r="O789" s="4">
        <v>4215265</v>
      </c>
    </row>
    <row r="790" spans="5:15" hidden="1">
      <c r="E790" t="s">
        <v>1413</v>
      </c>
      <c r="F790" t="s">
        <v>1412</v>
      </c>
      <c r="G790" t="s">
        <v>1421</v>
      </c>
      <c r="H790" t="s">
        <v>1338</v>
      </c>
      <c r="I790" t="s">
        <v>1339</v>
      </c>
      <c r="J790">
        <f>VLOOKUP(G790,[1]map_table!$D:$G,2,FALSE)</f>
        <v>36716235</v>
      </c>
      <c r="K790">
        <f>VLOOKUP(G790,[1]map_table!$D:$G,3,FALSE)</f>
        <v>722174002</v>
      </c>
      <c r="L790" t="str">
        <f>VLOOKUP(G790,[1]map_table!$D:$G,4,FALSE)</f>
        <v>Pulmonary medicine service</v>
      </c>
      <c r="M790" t="s">
        <v>1223</v>
      </c>
      <c r="N790" t="str">
        <f t="shared" si="14"/>
        <v>sched_service_concept_id</v>
      </c>
      <c r="O790" s="4">
        <v>4215265</v>
      </c>
    </row>
    <row r="791" spans="5:15" hidden="1">
      <c r="E791" t="s">
        <v>1413</v>
      </c>
      <c r="F791" t="s">
        <v>1412</v>
      </c>
      <c r="G791" t="s">
        <v>1422</v>
      </c>
      <c r="H791" t="s">
        <v>1338</v>
      </c>
      <c r="I791" t="s">
        <v>1339</v>
      </c>
      <c r="J791">
        <f>VLOOKUP(G791,[1]map_table!$D:$G,2,FALSE)</f>
        <v>4304711</v>
      </c>
      <c r="K791">
        <f>VLOOKUP(G791,[1]map_table!$D:$G,3,FALSE)</f>
        <v>419772000</v>
      </c>
      <c r="L791" t="str">
        <f>VLOOKUP(G791,[1]map_table!$D:$G,4,FALSE)</f>
        <v>Family practice</v>
      </c>
      <c r="M791" t="s">
        <v>1223</v>
      </c>
      <c r="N791" t="str">
        <f t="shared" si="14"/>
        <v>sched_service_concept_id</v>
      </c>
      <c r="O791" s="4">
        <v>4215265</v>
      </c>
    </row>
    <row r="792" spans="5:15" hidden="1">
      <c r="E792" s="5" t="s">
        <v>1416</v>
      </c>
      <c r="F792" t="s">
        <v>1412</v>
      </c>
      <c r="G792" t="s">
        <v>1363</v>
      </c>
      <c r="H792" t="s">
        <v>1338</v>
      </c>
      <c r="I792" t="s">
        <v>1339</v>
      </c>
      <c r="J792">
        <f>VLOOKUP(G792,[1]map_table!$D:$G,2,FALSE)</f>
        <v>38003902</v>
      </c>
      <c r="K792">
        <f>VLOOKUP(G792,[1]map_table!$D:$G,3,FALSE)</f>
        <v>0</v>
      </c>
      <c r="L792" t="str">
        <f>VLOOKUP(G792,[1]map_table!$D:$G,4,FALSE)</f>
        <v>Gynecology</v>
      </c>
      <c r="M792" t="s">
        <v>1223</v>
      </c>
      <c r="N792" t="str">
        <f t="shared" si="14"/>
        <v>sched_service_concept_id</v>
      </c>
      <c r="O792" s="4">
        <v>4215265</v>
      </c>
    </row>
    <row r="793" spans="5:15" hidden="1">
      <c r="E793" s="5" t="s">
        <v>1416</v>
      </c>
      <c r="F793" t="s">
        <v>1412</v>
      </c>
      <c r="G793" t="s">
        <v>1364</v>
      </c>
      <c r="H793" t="s">
        <v>1338</v>
      </c>
      <c r="I793" t="s">
        <v>1339</v>
      </c>
      <c r="J793">
        <f>VLOOKUP(G793,[1]map_table!$D:$G,2,FALSE)</f>
        <v>38003905</v>
      </c>
      <c r="K793">
        <f>VLOOKUP(G793,[1]map_table!$D:$G,3,FALSE)</f>
        <v>0</v>
      </c>
      <c r="L793" t="str">
        <f>VLOOKUP(G793,[1]map_table!$D:$G,4,FALSE)</f>
        <v>Obstetrics</v>
      </c>
      <c r="M793" t="s">
        <v>1223</v>
      </c>
      <c r="N793" t="str">
        <f t="shared" si="14"/>
        <v>sched_service_concept_id</v>
      </c>
      <c r="O793" s="4">
        <v>4215265</v>
      </c>
    </row>
    <row r="794" spans="5:15" hidden="1">
      <c r="E794" t="s">
        <v>1413</v>
      </c>
      <c r="F794" t="s">
        <v>1412</v>
      </c>
      <c r="G794" t="s">
        <v>1423</v>
      </c>
      <c r="H794" t="s">
        <v>1338</v>
      </c>
      <c r="I794" t="s">
        <v>1339</v>
      </c>
      <c r="J794">
        <f>VLOOKUP(G794,[1]map_table!$D:$G,2,FALSE)</f>
        <v>37312119</v>
      </c>
      <c r="K794">
        <f>VLOOKUP(G794,[1]map_table!$D:$G,3,FALSE)</f>
        <v>789718008</v>
      </c>
      <c r="L794" t="str">
        <f>VLOOKUP(G794,[1]map_table!$D:$G,4,FALSE)</f>
        <v>Cardiology service</v>
      </c>
      <c r="M794" t="s">
        <v>1223</v>
      </c>
      <c r="N794" t="str">
        <f t="shared" si="14"/>
        <v>sched_service_concept_id</v>
      </c>
      <c r="O794" s="4">
        <v>4215265</v>
      </c>
    </row>
    <row r="795" spans="5:15" hidden="1">
      <c r="E795" t="s">
        <v>1413</v>
      </c>
      <c r="F795" t="s">
        <v>1412</v>
      </c>
      <c r="G795" t="s">
        <v>1424</v>
      </c>
      <c r="H795" t="s">
        <v>1338</v>
      </c>
      <c r="I795" t="s">
        <v>1339</v>
      </c>
      <c r="J795">
        <f>VLOOKUP(G795,[1]map_table!$D:$G,2,FALSE)</f>
        <v>44814024</v>
      </c>
      <c r="K795">
        <f>VLOOKUP(G795,[1]map_table!$D:$G,3,FALSE)</f>
        <v>892571000000101</v>
      </c>
      <c r="L795" t="str">
        <f>VLOOKUP(G795,[1]map_table!$D:$G,4,FALSE)</f>
        <v>Medical oncology service</v>
      </c>
      <c r="M795" t="s">
        <v>1223</v>
      </c>
      <c r="N795" t="str">
        <f t="shared" si="14"/>
        <v>sched_service_concept_id</v>
      </c>
      <c r="O795" s="4">
        <v>4215265</v>
      </c>
    </row>
    <row r="796" spans="5:15" hidden="1">
      <c r="E796" t="s">
        <v>1413</v>
      </c>
      <c r="F796" t="s">
        <v>1412</v>
      </c>
      <c r="G796" t="s">
        <v>1425</v>
      </c>
      <c r="H796" t="s">
        <v>1338</v>
      </c>
      <c r="I796" t="s">
        <v>1339</v>
      </c>
      <c r="J796">
        <f>VLOOKUP(G796,[1]map_table!$D:$G,2,FALSE)</f>
        <v>45769523</v>
      </c>
      <c r="K796">
        <f>VLOOKUP(G796,[1]map_table!$D:$G,3,FALSE)</f>
        <v>708196005</v>
      </c>
      <c r="L796" t="str">
        <f>VLOOKUP(G796,[1]map_table!$D:$G,4,FALSE)</f>
        <v>Hematology service</v>
      </c>
      <c r="M796" t="s">
        <v>1223</v>
      </c>
      <c r="N796" t="str">
        <f t="shared" si="14"/>
        <v>sched_service_concept_id</v>
      </c>
      <c r="O796" s="4">
        <v>4215265</v>
      </c>
    </row>
    <row r="797" spans="5:15" hidden="1">
      <c r="E797" t="s">
        <v>1413</v>
      </c>
      <c r="F797" t="s">
        <v>1412</v>
      </c>
      <c r="G797" t="s">
        <v>1426</v>
      </c>
      <c r="H797" t="s">
        <v>1338</v>
      </c>
      <c r="I797" t="s">
        <v>1339</v>
      </c>
      <c r="J797">
        <f>VLOOKUP(G797,[1]map_table!$D:$G,2,FALSE)</f>
        <v>38004456</v>
      </c>
      <c r="K797">
        <f>VLOOKUP(G797,[1]map_table!$D:$G,3,FALSE)</f>
        <v>0</v>
      </c>
      <c r="L797" t="str">
        <f>VLOOKUP(G797,[1]map_table!$D:$G,4,FALSE)</f>
        <v>Internal Medicine</v>
      </c>
      <c r="M797" t="s">
        <v>1223</v>
      </c>
      <c r="N797" t="str">
        <f t="shared" si="14"/>
        <v>sched_service_concept_id</v>
      </c>
      <c r="O797" s="4">
        <v>4215265</v>
      </c>
    </row>
    <row r="798" spans="5:15" hidden="1">
      <c r="E798" t="s">
        <v>1413</v>
      </c>
      <c r="F798" t="s">
        <v>1412</v>
      </c>
      <c r="G798" t="s">
        <v>1427</v>
      </c>
      <c r="H798" t="s">
        <v>1338</v>
      </c>
      <c r="I798" t="s">
        <v>1339</v>
      </c>
      <c r="J798">
        <f>VLOOKUP(G798,[1]map_table!$D:$G,2,FALSE)</f>
        <v>44777809</v>
      </c>
      <c r="K798">
        <f>VLOOKUP(G798,[1]map_table!$D:$G,3,FALSE)</f>
        <v>0</v>
      </c>
      <c r="L798" t="str">
        <f>VLOOKUP(G798,[1]map_table!$D:$G,4,FALSE)</f>
        <v>Rehabilitation</v>
      </c>
      <c r="M798" t="s">
        <v>1223</v>
      </c>
      <c r="N798" t="str">
        <f t="shared" si="14"/>
        <v>sched_service_concept_id</v>
      </c>
      <c r="O798" s="4">
        <v>4215265</v>
      </c>
    </row>
    <row r="799" spans="5:15" hidden="1">
      <c r="E799" t="s">
        <v>1413</v>
      </c>
      <c r="F799" t="s">
        <v>1412</v>
      </c>
      <c r="G799" t="s">
        <v>1356</v>
      </c>
      <c r="H799" t="s">
        <v>1338</v>
      </c>
      <c r="I799" t="s">
        <v>1339</v>
      </c>
      <c r="J799">
        <f>VLOOKUP(G799,[1]map_table!$D:$G,2,FALSE)</f>
        <v>903276</v>
      </c>
      <c r="K799" t="str">
        <f>VLOOKUP(G799,[1]map_table!$D:$G,3,FALSE)</f>
        <v>C3</v>
      </c>
      <c r="L799" t="str">
        <f>VLOOKUP(G799,[1]map_table!$D:$G,4,FALSE)</f>
        <v>Interventional Cardiology</v>
      </c>
      <c r="M799" t="s">
        <v>1223</v>
      </c>
      <c r="N799" t="str">
        <f t="shared" si="14"/>
        <v>sched_service_concept_id</v>
      </c>
      <c r="O799" s="4">
        <v>4215265</v>
      </c>
    </row>
    <row r="800" spans="5:15" hidden="1">
      <c r="E800" t="s">
        <v>1413</v>
      </c>
      <c r="F800" t="s">
        <v>1412</v>
      </c>
      <c r="G800" t="s">
        <v>1376</v>
      </c>
      <c r="H800" t="s">
        <v>1338</v>
      </c>
      <c r="I800" t="s">
        <v>1339</v>
      </c>
      <c r="J800">
        <f>VLOOKUP(G800,[1]map_table!$D:$G,2,FALSE)</f>
        <v>37207440</v>
      </c>
      <c r="K800">
        <f>VLOOKUP(G800,[1]map_table!$D:$G,3,FALSE)</f>
        <v>23981000087108</v>
      </c>
      <c r="L800" t="str">
        <f>VLOOKUP(G800,[1]map_table!$D:$G,4,FALSE)</f>
        <v>Pediatric hematology oncology</v>
      </c>
      <c r="M800" t="s">
        <v>1223</v>
      </c>
      <c r="N800" t="str">
        <f t="shared" si="14"/>
        <v>sched_service_concept_id</v>
      </c>
      <c r="O800" s="4">
        <v>4215265</v>
      </c>
    </row>
    <row r="801" spans="5:15" hidden="1">
      <c r="E801" t="s">
        <v>1413</v>
      </c>
      <c r="F801" t="s">
        <v>1412</v>
      </c>
      <c r="G801" t="s">
        <v>1428</v>
      </c>
      <c r="H801" t="s">
        <v>1338</v>
      </c>
      <c r="I801" t="s">
        <v>1339</v>
      </c>
      <c r="J801">
        <f>VLOOKUP(G801,[1]map_table!$D:$G,2,FALSE)</f>
        <v>37312526</v>
      </c>
      <c r="K801">
        <f>VLOOKUP(G801,[1]map_table!$D:$G,3,FALSE)</f>
        <v>792848000</v>
      </c>
      <c r="L801" t="str">
        <f>VLOOKUP(G801,[1]map_table!$D:$G,4,FALSE)</f>
        <v>Internal medicine service</v>
      </c>
      <c r="M801" t="s">
        <v>1223</v>
      </c>
      <c r="N801" t="str">
        <f t="shared" si="14"/>
        <v>sched_service_concept_id</v>
      </c>
      <c r="O801" s="4">
        <v>4215265</v>
      </c>
    </row>
    <row r="802" spans="5:15" hidden="1">
      <c r="E802" t="s">
        <v>1413</v>
      </c>
      <c r="F802" t="s">
        <v>1412</v>
      </c>
      <c r="G802" t="s">
        <v>1429</v>
      </c>
      <c r="H802" t="s">
        <v>1338</v>
      </c>
      <c r="I802" t="s">
        <v>1339</v>
      </c>
      <c r="J802">
        <f>VLOOKUP(G802,[1]map_table!$D:$G,2,FALSE)</f>
        <v>38004469</v>
      </c>
      <c r="K802">
        <f>VLOOKUP(G802,[1]map_table!$D:$G,3,FALSE)</f>
        <v>0</v>
      </c>
      <c r="L802" t="str">
        <f>VLOOKUP(G802,[1]map_table!$D:$G,4,FALSE)</f>
        <v>Psychiatry</v>
      </c>
      <c r="M802" t="s">
        <v>1223</v>
      </c>
      <c r="N802" t="str">
        <f t="shared" si="14"/>
        <v>sched_service_concept_id</v>
      </c>
      <c r="O802" s="4">
        <v>4215265</v>
      </c>
    </row>
    <row r="803" spans="5:15" hidden="1">
      <c r="E803" t="s">
        <v>1413</v>
      </c>
      <c r="F803" t="s">
        <v>1412</v>
      </c>
      <c r="G803" t="s">
        <v>1430</v>
      </c>
      <c r="H803" t="s">
        <v>1338</v>
      </c>
      <c r="I803" t="s">
        <v>1339</v>
      </c>
      <c r="J803">
        <f>VLOOKUP(G803,[1]map_table!$D:$G,2,FALSE)</f>
        <v>44804205</v>
      </c>
      <c r="K803">
        <f>VLOOKUP(G803,[1]map_table!$D:$G,3,FALSE)</f>
        <v>719491000000109</v>
      </c>
      <c r="L803" t="str">
        <f>VLOOKUP(G803,[1]map_table!$D:$G,4,FALSE)</f>
        <v>Emergency services</v>
      </c>
      <c r="M803" t="s">
        <v>1223</v>
      </c>
      <c r="N803" t="str">
        <f t="shared" si="14"/>
        <v>sched_service_concept_id</v>
      </c>
      <c r="O803" s="4">
        <v>4215265</v>
      </c>
    </row>
    <row r="804" spans="5:15" hidden="1">
      <c r="E804" t="s">
        <v>1413</v>
      </c>
      <c r="F804" t="s">
        <v>1412</v>
      </c>
      <c r="G804" t="s">
        <v>1360</v>
      </c>
      <c r="H804" t="s">
        <v>1338</v>
      </c>
      <c r="I804" t="s">
        <v>1339</v>
      </c>
      <c r="J804">
        <f>VLOOKUP(G804,[1]map_table!$D:$G,2,FALSE)</f>
        <v>38004458</v>
      </c>
      <c r="K804">
        <f>VLOOKUP(G804,[1]map_table!$D:$G,3,FALSE)</f>
        <v>0</v>
      </c>
      <c r="L804" t="str">
        <f>VLOOKUP(G804,[1]map_table!$D:$G,4,FALSE)</f>
        <v>Neurology</v>
      </c>
      <c r="M804" t="s">
        <v>1223</v>
      </c>
      <c r="N804" t="str">
        <f t="shared" si="14"/>
        <v>sched_service_concept_id</v>
      </c>
      <c r="O804" s="4">
        <v>4215265</v>
      </c>
    </row>
    <row r="805" spans="5:15" hidden="1">
      <c r="E805" t="s">
        <v>1413</v>
      </c>
      <c r="F805" t="s">
        <v>1412</v>
      </c>
      <c r="G805" t="s">
        <v>1355</v>
      </c>
      <c r="H805" t="s">
        <v>1338</v>
      </c>
      <c r="I805" t="s">
        <v>1339</v>
      </c>
      <c r="J805">
        <f>VLOOKUP(G805,[1]map_table!$D:$G,2,FALSE)</f>
        <v>37312119</v>
      </c>
      <c r="K805">
        <f>VLOOKUP(G805,[1]map_table!$D:$G,3,FALSE)</f>
        <v>789718008</v>
      </c>
      <c r="L805" t="str">
        <f>VLOOKUP(G805,[1]map_table!$D:$G,4,FALSE)</f>
        <v>Cardiology service</v>
      </c>
      <c r="M805" t="s">
        <v>1223</v>
      </c>
      <c r="N805" t="str">
        <f t="shared" si="14"/>
        <v>sched_service_concept_id</v>
      </c>
      <c r="O805" s="4">
        <v>4215265</v>
      </c>
    </row>
    <row r="806" spans="5:15" hidden="1">
      <c r="E806" s="5" t="s">
        <v>1416</v>
      </c>
      <c r="F806" t="s">
        <v>1412</v>
      </c>
      <c r="G806" t="s">
        <v>1373</v>
      </c>
      <c r="H806" t="s">
        <v>1338</v>
      </c>
      <c r="I806" t="s">
        <v>1339</v>
      </c>
      <c r="J806">
        <f>VLOOKUP(G806,[1]map_table!$D:$G,2,FALSE)</f>
        <v>44811433</v>
      </c>
      <c r="K806">
        <f>VLOOKUP(G806,[1]map_table!$D:$G,3,FALSE)</f>
        <v>893341000000106</v>
      </c>
      <c r="L806" t="str">
        <f>VLOOKUP(G806,[1]map_table!$D:$G,4,FALSE)</f>
        <v>Congenital heart disease service</v>
      </c>
      <c r="M806" t="s">
        <v>1223</v>
      </c>
      <c r="N806" t="str">
        <f t="shared" si="14"/>
        <v>sched_service_concept_id</v>
      </c>
      <c r="O806" s="4">
        <v>4215265</v>
      </c>
    </row>
    <row r="807" spans="5:15" hidden="1">
      <c r="E807" t="s">
        <v>1413</v>
      </c>
      <c r="F807" t="s">
        <v>1412</v>
      </c>
      <c r="G807" t="s">
        <v>1431</v>
      </c>
      <c r="H807" t="s">
        <v>1338</v>
      </c>
      <c r="I807" t="s">
        <v>1339</v>
      </c>
      <c r="J807">
        <f>VLOOKUP(G807,[1]map_table!$D:$G,2,FALSE)</f>
        <v>764912</v>
      </c>
      <c r="K807">
        <f>VLOOKUP(G807,[1]map_table!$D:$G,3,FALSE)</f>
        <v>8261000175104</v>
      </c>
      <c r="L807" t="str">
        <f>VLOOKUP(G807,[1]map_table!$D:$G,4,FALSE)</f>
        <v>Pediatric critical care service</v>
      </c>
      <c r="M807" t="s">
        <v>1223</v>
      </c>
      <c r="N807" t="str">
        <f t="shared" si="14"/>
        <v>sched_service_concept_id</v>
      </c>
      <c r="O807" s="4">
        <v>4215265</v>
      </c>
    </row>
    <row r="808" spans="5:15" hidden="1">
      <c r="E808" t="s">
        <v>1413</v>
      </c>
      <c r="F808" t="s">
        <v>1412</v>
      </c>
      <c r="G808" t="s">
        <v>1377</v>
      </c>
      <c r="H808" t="s">
        <v>1338</v>
      </c>
      <c r="I808" t="s">
        <v>1339</v>
      </c>
      <c r="J808">
        <f>VLOOKUP(G808,[1]map_table!$D:$G,2,FALSE)</f>
        <v>45756813</v>
      </c>
      <c r="K808">
        <f>VLOOKUP(G808,[1]map_table!$D:$G,3,FALSE)</f>
        <v>0</v>
      </c>
      <c r="L808" t="str">
        <f>VLOOKUP(G808,[1]map_table!$D:$G,4,FALSE)</f>
        <v>Pediatric Nephrology</v>
      </c>
      <c r="M808" t="s">
        <v>1223</v>
      </c>
      <c r="N808" t="str">
        <f t="shared" si="14"/>
        <v>sched_service_concept_id</v>
      </c>
      <c r="O808" s="4">
        <v>4215265</v>
      </c>
    </row>
    <row r="809" spans="5:15" hidden="1">
      <c r="E809" t="s">
        <v>1413</v>
      </c>
      <c r="F809" t="s">
        <v>1412</v>
      </c>
      <c r="G809" t="s">
        <v>1374</v>
      </c>
      <c r="H809" t="s">
        <v>1338</v>
      </c>
      <c r="I809" t="s">
        <v>1339</v>
      </c>
      <c r="J809">
        <f>VLOOKUP(G809,[1]map_table!$D:$G,2,FALSE)</f>
        <v>45756810</v>
      </c>
      <c r="K809">
        <f>VLOOKUP(G809,[1]map_table!$D:$G,3,FALSE)</f>
        <v>0</v>
      </c>
      <c r="L809" t="str">
        <f>VLOOKUP(G809,[1]map_table!$D:$G,4,FALSE)</f>
        <v>Pediatric Gastroenterology</v>
      </c>
      <c r="M809" t="s">
        <v>1223</v>
      </c>
      <c r="N809" t="str">
        <f t="shared" si="14"/>
        <v>sched_service_concept_id</v>
      </c>
      <c r="O809" s="4">
        <v>4215265</v>
      </c>
    </row>
    <row r="810" spans="5:15" hidden="1">
      <c r="E810" t="s">
        <v>1413</v>
      </c>
      <c r="F810" t="s">
        <v>1412</v>
      </c>
      <c r="G810" t="s">
        <v>1432</v>
      </c>
      <c r="H810" t="s">
        <v>1338</v>
      </c>
      <c r="I810" t="s">
        <v>1339</v>
      </c>
      <c r="J810">
        <f>VLOOKUP(G810,[1]map_table!$D:$G,2,FALSE)</f>
        <v>45756825</v>
      </c>
      <c r="K810">
        <f>VLOOKUP(G810,[1]map_table!$D:$G,3,FALSE)</f>
        <v>0</v>
      </c>
      <c r="L810" t="str">
        <f>VLOOKUP(G810,[1]map_table!$D:$G,4,FALSE)</f>
        <v>Radiology</v>
      </c>
      <c r="M810" t="s">
        <v>1223</v>
      </c>
      <c r="N810" t="str">
        <f t="shared" si="14"/>
        <v>sched_service_concept_id</v>
      </c>
      <c r="O810" s="4">
        <v>4215265</v>
      </c>
    </row>
    <row r="811" spans="5:15" hidden="1">
      <c r="E811" t="s">
        <v>1413</v>
      </c>
      <c r="F811" t="s">
        <v>1412</v>
      </c>
      <c r="G811" t="s">
        <v>1433</v>
      </c>
      <c r="H811" t="s">
        <v>1338</v>
      </c>
      <c r="I811" t="s">
        <v>1339</v>
      </c>
      <c r="J811">
        <f>VLOOKUP(G811,[1]map_table!$D:$G,2,FALSE)</f>
        <v>4149136</v>
      </c>
      <c r="K811">
        <f>VLOOKUP(G811,[1]map_table!$D:$G,3,FALSE)</f>
        <v>310068003</v>
      </c>
      <c r="L811" t="str">
        <f>VLOOKUP(G811,[1]map_table!$D:$G,4,FALSE)</f>
        <v>Pediatric neurology service</v>
      </c>
      <c r="M811" t="s">
        <v>1223</v>
      </c>
      <c r="N811" t="str">
        <f t="shared" si="14"/>
        <v>sched_service_concept_id</v>
      </c>
      <c r="O811" s="4">
        <v>4215265</v>
      </c>
    </row>
    <row r="812" spans="5:15" hidden="1">
      <c r="E812" t="s">
        <v>1413</v>
      </c>
      <c r="F812" t="s">
        <v>1412</v>
      </c>
      <c r="G812" t="s">
        <v>1434</v>
      </c>
      <c r="H812" t="s">
        <v>1338</v>
      </c>
      <c r="I812" t="s">
        <v>1339</v>
      </c>
      <c r="J812">
        <f>VLOOKUP(G812,[1]map_table!$D:$G,2,FALSE)</f>
        <v>45756809</v>
      </c>
      <c r="K812">
        <f>VLOOKUP(G812,[1]map_table!$D:$G,3,FALSE)</f>
        <v>0</v>
      </c>
      <c r="L812" t="str">
        <f>VLOOKUP(G812,[1]map_table!$D:$G,4,FALSE)</f>
        <v>Pediatric Endocrinology</v>
      </c>
      <c r="M812" t="s">
        <v>1223</v>
      </c>
      <c r="N812" t="str">
        <f t="shared" si="14"/>
        <v>sched_service_concept_id</v>
      </c>
      <c r="O812" s="4">
        <v>4215265</v>
      </c>
    </row>
    <row r="813" spans="5:15" hidden="1">
      <c r="E813" t="s">
        <v>1413</v>
      </c>
      <c r="F813" t="s">
        <v>1412</v>
      </c>
      <c r="G813" t="s">
        <v>1435</v>
      </c>
      <c r="H813" t="s">
        <v>1338</v>
      </c>
      <c r="I813" t="s">
        <v>1339</v>
      </c>
      <c r="J813">
        <f>VLOOKUP(G813,[1]map_table!$D:$G,2,FALSE)</f>
        <v>38004509</v>
      </c>
      <c r="K813">
        <f>VLOOKUP(G813,[1]map_table!$D:$G,3,FALSE)</f>
        <v>0</v>
      </c>
      <c r="L813" t="str">
        <f>VLOOKUP(G813,[1]map_table!$D:$G,4,FALSE)</f>
        <v>Radiation Oncology</v>
      </c>
      <c r="M813" t="s">
        <v>1223</v>
      </c>
      <c r="N813" t="str">
        <f t="shared" si="14"/>
        <v>sched_service_concept_id</v>
      </c>
      <c r="O813" s="4">
        <v>4215265</v>
      </c>
    </row>
    <row r="814" spans="5:15" hidden="1">
      <c r="E814" t="s">
        <v>1413</v>
      </c>
      <c r="F814" t="s">
        <v>1412</v>
      </c>
      <c r="G814" t="s">
        <v>1436</v>
      </c>
      <c r="H814" t="s">
        <v>1338</v>
      </c>
      <c r="I814" t="s">
        <v>1339</v>
      </c>
      <c r="J814">
        <f>VLOOKUP(G814,[1]map_table!$D:$G,2,FALSE)</f>
        <v>46270521</v>
      </c>
      <c r="K814">
        <f>VLOOKUP(G814,[1]map_table!$D:$G,3,FALSE)</f>
        <v>3781000175109</v>
      </c>
      <c r="L814" t="str">
        <f>VLOOKUP(G814,[1]map_table!$D:$G,4,FALSE)</f>
        <v>Pediatric infectious disease service</v>
      </c>
      <c r="M814" t="s">
        <v>1223</v>
      </c>
      <c r="N814" t="str">
        <f t="shared" si="14"/>
        <v>sched_service_concept_id</v>
      </c>
      <c r="O814" s="4">
        <v>4215265</v>
      </c>
    </row>
    <row r="815" spans="5:15" hidden="1">
      <c r="E815" t="s">
        <v>1413</v>
      </c>
      <c r="F815" t="s">
        <v>1412</v>
      </c>
      <c r="G815" t="s">
        <v>1437</v>
      </c>
      <c r="H815" t="s">
        <v>1338</v>
      </c>
      <c r="I815" t="s">
        <v>1339</v>
      </c>
      <c r="J815">
        <f>VLOOKUP(G815,[1]map_table!$D:$G,2,FALSE)</f>
        <v>37312680</v>
      </c>
      <c r="K815">
        <f>VLOOKUP(G815,[1]map_table!$D:$G,3,FALSE)</f>
        <v>788005004</v>
      </c>
      <c r="L815" t="str">
        <f>VLOOKUP(G815,[1]map_table!$D:$G,4,FALSE)</f>
        <v>Neurology service</v>
      </c>
      <c r="M815" t="s">
        <v>1223</v>
      </c>
      <c r="N815" t="str">
        <f t="shared" si="14"/>
        <v>sched_service_concept_id</v>
      </c>
      <c r="O815" s="4">
        <v>4215265</v>
      </c>
    </row>
    <row r="816" spans="5:15" hidden="1">
      <c r="E816" t="s">
        <v>1413</v>
      </c>
      <c r="F816" t="s">
        <v>1412</v>
      </c>
      <c r="G816" t="s">
        <v>1438</v>
      </c>
      <c r="H816" t="s">
        <v>1338</v>
      </c>
      <c r="I816" t="s">
        <v>1339</v>
      </c>
      <c r="J816">
        <f>VLOOKUP(G816,[1]map_table!$D:$G,2,FALSE)</f>
        <v>4149135</v>
      </c>
      <c r="K816">
        <f>VLOOKUP(G816,[1]map_table!$D:$G,3,FALSE)</f>
        <v>310066004</v>
      </c>
      <c r="L816" t="str">
        <f>VLOOKUP(G816,[1]map_table!$D:$G,4,FALSE)</f>
        <v>Pediatric service</v>
      </c>
      <c r="M816" t="s">
        <v>1223</v>
      </c>
      <c r="N816" t="str">
        <f t="shared" si="14"/>
        <v>sched_service_concept_id</v>
      </c>
      <c r="O816" s="4">
        <v>4215265</v>
      </c>
    </row>
    <row r="817" spans="3:15" hidden="1">
      <c r="E817" t="s">
        <v>1416</v>
      </c>
      <c r="F817" t="s">
        <v>1412</v>
      </c>
      <c r="G817" t="s">
        <v>1349</v>
      </c>
      <c r="H817" t="s">
        <v>1338</v>
      </c>
      <c r="I817" t="s">
        <v>1339</v>
      </c>
      <c r="J817">
        <f>VLOOKUP(G817,[1]map_table!$D:$G,2,FALSE)</f>
        <v>38004464</v>
      </c>
      <c r="K817">
        <f>VLOOKUP(G817,[1]map_table!$D:$G,3,FALSE)</f>
        <v>0</v>
      </c>
      <c r="L817" t="str">
        <f>VLOOKUP(G817,[1]map_table!$D:$G,4,FALSE)</f>
        <v>Oral Surgery</v>
      </c>
      <c r="M817" t="s">
        <v>1223</v>
      </c>
      <c r="N817" t="str">
        <f t="shared" si="14"/>
        <v>sched_service_concept_id</v>
      </c>
      <c r="O817" s="4">
        <v>4215265</v>
      </c>
    </row>
    <row r="818" spans="3:15" hidden="1">
      <c r="E818" t="s">
        <v>1416</v>
      </c>
      <c r="F818" t="s">
        <v>1412</v>
      </c>
      <c r="G818" t="s">
        <v>1342</v>
      </c>
      <c r="H818" t="s">
        <v>1338</v>
      </c>
      <c r="I818" t="s">
        <v>1339</v>
      </c>
      <c r="J818">
        <f>VLOOKUP(G818,[1]map_table!$D:$G,2,FALSE)</f>
        <v>4147265</v>
      </c>
      <c r="K818">
        <f>VLOOKUP(G818,[1]map_table!$D:$G,3,FALSE)</f>
        <v>310140004</v>
      </c>
      <c r="L818" t="str">
        <f>VLOOKUP(G818,[1]map_table!$D:$G,4,FALSE)</f>
        <v>Cardiothoracic surgery service</v>
      </c>
      <c r="M818" t="s">
        <v>1223</v>
      </c>
      <c r="N818" t="str">
        <f t="shared" si="14"/>
        <v>sched_service_concept_id</v>
      </c>
      <c r="O818" s="4">
        <v>4215265</v>
      </c>
    </row>
    <row r="819" spans="3:15" hidden="1">
      <c r="E819" t="s">
        <v>1416</v>
      </c>
      <c r="F819" t="s">
        <v>1412</v>
      </c>
      <c r="G819" t="s">
        <v>1388</v>
      </c>
      <c r="H819" t="s">
        <v>1338</v>
      </c>
      <c r="I819" t="s">
        <v>1339</v>
      </c>
      <c r="J819">
        <f>VLOOKUP(G819,[1]map_table!$D:$G,2,FALSE)</f>
        <v>4149162</v>
      </c>
      <c r="K819">
        <f>VLOOKUP(G819,[1]map_table!$D:$G,3,FALSE)</f>
        <v>310166001</v>
      </c>
      <c r="L819" t="str">
        <f>VLOOKUP(G819,[1]map_table!$D:$G,4,FALSE)</f>
        <v>Trauma surgery service</v>
      </c>
      <c r="M819" t="s">
        <v>1223</v>
      </c>
      <c r="N819" t="str">
        <f t="shared" si="14"/>
        <v>sched_service_concept_id</v>
      </c>
      <c r="O819" s="4">
        <v>4215265</v>
      </c>
    </row>
    <row r="820" spans="3:15" hidden="1">
      <c r="E820" t="s">
        <v>1416</v>
      </c>
      <c r="F820" t="s">
        <v>1412</v>
      </c>
      <c r="G820" t="s">
        <v>1353</v>
      </c>
      <c r="H820" t="s">
        <v>1338</v>
      </c>
      <c r="I820" t="s">
        <v>1339</v>
      </c>
      <c r="J820">
        <f>VLOOKUP(G820,[1]map_table!$D:$G,2,FALSE)</f>
        <v>0</v>
      </c>
      <c r="K820">
        <f>VLOOKUP(G820,[1]map_table!$D:$G,3,FALSE)</f>
        <v>0</v>
      </c>
      <c r="L820">
        <f>VLOOKUP(G820,[1]map_table!$D:$G,4,FALSE)</f>
        <v>0</v>
      </c>
      <c r="M820" t="s">
        <v>1223</v>
      </c>
      <c r="N820" t="str">
        <f t="shared" si="14"/>
        <v>sched_service_concept_id</v>
      </c>
      <c r="O820" s="4">
        <v>4215265</v>
      </c>
    </row>
    <row r="821" spans="3:15" hidden="1">
      <c r="E821" t="s">
        <v>1416</v>
      </c>
      <c r="F821" t="s">
        <v>1412</v>
      </c>
      <c r="G821" t="s">
        <v>1391</v>
      </c>
      <c r="H821" t="s">
        <v>1338</v>
      </c>
      <c r="I821" t="s">
        <v>1339</v>
      </c>
      <c r="J821">
        <f>VLOOKUP(G821,[1]map_table!$D:$G,2,FALSE)</f>
        <v>38004496</v>
      </c>
      <c r="K821">
        <f>VLOOKUP(G821,[1]map_table!$D:$G,3,FALSE)</f>
        <v>0</v>
      </c>
      <c r="L821" t="str">
        <f>VLOOKUP(G821,[1]map_table!$D:$G,4,FALSE)</f>
        <v>Vascular Surgery</v>
      </c>
      <c r="M821" t="s">
        <v>1223</v>
      </c>
      <c r="N821" t="str">
        <f t="shared" si="14"/>
        <v>sched_service_concept_id</v>
      </c>
      <c r="O821" s="4">
        <v>4215265</v>
      </c>
    </row>
    <row r="822" spans="3:15" hidden="1">
      <c r="E822" t="s">
        <v>1416</v>
      </c>
      <c r="F822" t="s">
        <v>1412</v>
      </c>
      <c r="G822" t="s">
        <v>1386</v>
      </c>
      <c r="H822" t="s">
        <v>1338</v>
      </c>
      <c r="I822" t="s">
        <v>1339</v>
      </c>
      <c r="J822">
        <f>VLOOKUP(G822,[1]map_table!$D:$G,2,FALSE)</f>
        <v>38003827</v>
      </c>
      <c r="K822">
        <f>VLOOKUP(G822,[1]map_table!$D:$G,3,FALSE)</f>
        <v>0</v>
      </c>
      <c r="L822" t="str">
        <f>VLOOKUP(G822,[1]map_table!$D:$G,4,FALSE)</f>
        <v>Transplant Surgery</v>
      </c>
      <c r="M822" t="s">
        <v>1223</v>
      </c>
      <c r="N822" t="str">
        <f t="shared" si="14"/>
        <v>sched_service_concept_id</v>
      </c>
      <c r="O822" s="4">
        <v>4215265</v>
      </c>
    </row>
    <row r="823" spans="3:15" hidden="1">
      <c r="E823" t="s">
        <v>1416</v>
      </c>
      <c r="F823" t="s">
        <v>1412</v>
      </c>
      <c r="G823" t="s">
        <v>1340</v>
      </c>
      <c r="H823" t="s">
        <v>1338</v>
      </c>
      <c r="I823" t="s">
        <v>1339</v>
      </c>
      <c r="J823">
        <f>VLOOKUP(G823,[1]map_table!$D:$G,2,FALSE)</f>
        <v>4149152</v>
      </c>
      <c r="K823">
        <f>VLOOKUP(G823,[1]map_table!$D:$G,3,FALSE)</f>
        <v>310138009</v>
      </c>
      <c r="L823" t="str">
        <f>VLOOKUP(G823,[1]map_table!$D:$G,4,FALSE)</f>
        <v>Surgical service</v>
      </c>
      <c r="M823" t="s">
        <v>1223</v>
      </c>
      <c r="N823" t="str">
        <f t="shared" si="14"/>
        <v>sched_service_concept_id</v>
      </c>
      <c r="O823" s="4">
        <v>4215265</v>
      </c>
    </row>
    <row r="824" spans="3:15" hidden="1">
      <c r="E824" t="s">
        <v>1416</v>
      </c>
      <c r="F824" t="s">
        <v>1412</v>
      </c>
      <c r="G824" t="s">
        <v>1359</v>
      </c>
      <c r="H824" t="s">
        <v>1338</v>
      </c>
      <c r="I824" t="s">
        <v>1339</v>
      </c>
      <c r="J824">
        <f>VLOOKUP(G824,[1]map_table!$D:$G,2,FALSE)</f>
        <v>38004459</v>
      </c>
      <c r="K824">
        <f>VLOOKUP(G824,[1]map_table!$D:$G,3,FALSE)</f>
        <v>0</v>
      </c>
      <c r="L824" t="str">
        <f>VLOOKUP(G824,[1]map_table!$D:$G,4,FALSE)</f>
        <v>Neurosurgery</v>
      </c>
      <c r="M824" t="s">
        <v>1223</v>
      </c>
      <c r="N824" t="str">
        <f t="shared" si="14"/>
        <v>sched_service_concept_id</v>
      </c>
      <c r="O824" s="4">
        <v>4215265</v>
      </c>
    </row>
    <row r="825" spans="3:15" hidden="1">
      <c r="E825" t="s">
        <v>1416</v>
      </c>
      <c r="F825" t="s">
        <v>1412</v>
      </c>
      <c r="G825" t="s">
        <v>1352</v>
      </c>
      <c r="H825" t="s">
        <v>1338</v>
      </c>
      <c r="I825" t="s">
        <v>1339</v>
      </c>
      <c r="J825">
        <f>VLOOKUP(G825,[1]map_table!$D:$G,2,FALSE)</f>
        <v>4149157</v>
      </c>
      <c r="K825">
        <f>VLOOKUP(G825,[1]map_table!$D:$G,3,FALSE)</f>
        <v>310155008</v>
      </c>
      <c r="L825" t="str">
        <f>VLOOKUP(G825,[1]map_table!$D:$G,4,FALSE)</f>
        <v>Colorectal surgery service</v>
      </c>
      <c r="M825" t="s">
        <v>1223</v>
      </c>
      <c r="N825" t="str">
        <f t="shared" si="14"/>
        <v>sched_service_concept_id</v>
      </c>
      <c r="O825" s="4">
        <v>4215265</v>
      </c>
    </row>
    <row r="826" spans="3:15" hidden="1">
      <c r="E826" t="s">
        <v>1416</v>
      </c>
      <c r="F826" t="s">
        <v>1412</v>
      </c>
      <c r="G826" t="s">
        <v>1384</v>
      </c>
      <c r="H826" t="s">
        <v>1338</v>
      </c>
      <c r="I826" t="s">
        <v>1339</v>
      </c>
      <c r="J826">
        <f>VLOOKUP(G826,[1]map_table!$D:$G,2,FALSE)</f>
        <v>4150867</v>
      </c>
      <c r="K826">
        <f>VLOOKUP(G826,[1]map_table!$D:$G,3,FALSE)</f>
        <v>310139001</v>
      </c>
      <c r="L826" t="str">
        <f>VLOOKUP(G826,[1]map_table!$D:$G,4,FALSE)</f>
        <v>Breast surgery service</v>
      </c>
      <c r="M826" t="s">
        <v>1223</v>
      </c>
      <c r="N826" t="str">
        <f t="shared" si="14"/>
        <v>sched_service_concept_id</v>
      </c>
      <c r="O826" s="4">
        <v>4215265</v>
      </c>
    </row>
    <row r="827" spans="3:15" hidden="1">
      <c r="E827" t="s">
        <v>1416</v>
      </c>
      <c r="F827" t="s">
        <v>1412</v>
      </c>
      <c r="G827" t="s">
        <v>1381</v>
      </c>
      <c r="H827" t="s">
        <v>1338</v>
      </c>
      <c r="I827" t="s">
        <v>1339</v>
      </c>
      <c r="J827">
        <f>VLOOKUP(G827,[1]map_table!$D:$G,2,FALSE)</f>
        <v>4147269</v>
      </c>
      <c r="K827">
        <f>VLOOKUP(G827,[1]map_table!$D:$G,3,FALSE)</f>
        <v>310164003</v>
      </c>
      <c r="L827" t="str">
        <f>VLOOKUP(G827,[1]map_table!$D:$G,4,FALSE)</f>
        <v>Plastic surgery service</v>
      </c>
      <c r="M827" t="s">
        <v>1223</v>
      </c>
      <c r="N827" t="str">
        <f t="shared" si="14"/>
        <v>sched_service_concept_id</v>
      </c>
      <c r="O827" s="4">
        <v>4215265</v>
      </c>
    </row>
    <row r="828" spans="3:15" hidden="1">
      <c r="E828" t="s">
        <v>1416</v>
      </c>
      <c r="F828" t="s">
        <v>1412</v>
      </c>
      <c r="G828" t="s">
        <v>1379</v>
      </c>
      <c r="H828" t="s">
        <v>1338</v>
      </c>
      <c r="I828" t="s">
        <v>1339</v>
      </c>
      <c r="J828">
        <f>VLOOKUP(G828,[1]map_table!$D:$G,2,FALSE)</f>
        <v>45756819</v>
      </c>
      <c r="K828">
        <f>VLOOKUP(G828,[1]map_table!$D:$G,3,FALSE)</f>
        <v>0</v>
      </c>
      <c r="L828" t="str">
        <f>VLOOKUP(G828,[1]map_table!$D:$G,4,FALSE)</f>
        <v>Pediatric Surgery</v>
      </c>
      <c r="M828" t="s">
        <v>1223</v>
      </c>
      <c r="N828" t="str">
        <f t="shared" si="14"/>
        <v>sched_service_concept_id</v>
      </c>
      <c r="O828" s="4">
        <v>4215265</v>
      </c>
    </row>
    <row r="829" spans="3:15" hidden="1">
      <c r="E829" t="s">
        <v>1416</v>
      </c>
      <c r="F829" t="s">
        <v>1412</v>
      </c>
      <c r="G829" t="s">
        <v>1439</v>
      </c>
      <c r="H829" t="s">
        <v>1338</v>
      </c>
      <c r="I829" t="s">
        <v>1339</v>
      </c>
      <c r="J829">
        <f>VLOOKUP(G829,[1]map_table!$D:$G,2,FALSE)</f>
        <v>45756829</v>
      </c>
      <c r="K829" t="str">
        <f>VLOOKUP(G829,[1]map_table!$D:$G,3,FALSE)</f>
        <v>OMOP4822010</v>
      </c>
      <c r="L829" t="str">
        <f>VLOOKUP(G829,[1]map_table!$D:$G,4,FALSE)</f>
        <v>Surgical Critical Care</v>
      </c>
      <c r="M829" t="s">
        <v>1223</v>
      </c>
      <c r="N829" t="str">
        <f t="shared" si="14"/>
        <v>sched_service_concept_id</v>
      </c>
      <c r="O829" s="4">
        <v>4215265</v>
      </c>
    </row>
    <row r="830" spans="3:15" hidden="1">
      <c r="E830" t="s">
        <v>1416</v>
      </c>
      <c r="F830" t="s">
        <v>1412</v>
      </c>
      <c r="G830" t="s">
        <v>1440</v>
      </c>
      <c r="H830" t="s">
        <v>1338</v>
      </c>
      <c r="I830" t="s">
        <v>1339</v>
      </c>
      <c r="J830">
        <f>VLOOKUP(G830,[1]map_table!$D:$G,2,FALSE)</f>
        <v>38004447</v>
      </c>
      <c r="K830">
        <f>VLOOKUP(G830,[1]map_table!$D:$G,3,FALSE)</f>
        <v>0</v>
      </c>
      <c r="L830" t="str">
        <f>VLOOKUP(G830,[1]map_table!$D:$G,4,FALSE)</f>
        <v>General Surgery</v>
      </c>
      <c r="M830" t="s">
        <v>1223</v>
      </c>
      <c r="N830" t="str">
        <f t="shared" si="14"/>
        <v>sched_service_concept_id</v>
      </c>
      <c r="O830" s="4">
        <v>4215265</v>
      </c>
    </row>
    <row r="831" spans="3:15">
      <c r="C831" t="s">
        <v>37</v>
      </c>
      <c r="D831" t="s">
        <v>1441</v>
      </c>
      <c r="F831" t="s">
        <v>1319</v>
      </c>
      <c r="H831" t="s">
        <v>1319</v>
      </c>
      <c r="N831" t="str">
        <f t="shared" si="14"/>
        <v>marital_status_concept_id</v>
      </c>
    </row>
    <row r="832" spans="3:15" ht="15.75" hidden="1" thickBot="1">
      <c r="E832" t="s">
        <v>1328</v>
      </c>
      <c r="F832" t="s">
        <v>1329</v>
      </c>
      <c r="G832" t="s">
        <v>1442</v>
      </c>
      <c r="H832" t="s">
        <v>1331</v>
      </c>
      <c r="I832" t="s">
        <v>22</v>
      </c>
      <c r="J832" s="3">
        <v>21498947</v>
      </c>
      <c r="K832">
        <f>VLOOKUP(G832,[1]map_table!$D:$G,3,FALSE)</f>
        <v>0</v>
      </c>
      <c r="L832" s="2" t="s">
        <v>1443</v>
      </c>
      <c r="M832" t="s">
        <v>1223</v>
      </c>
      <c r="N832" t="str">
        <f t="shared" si="14"/>
        <v>admit_priority_concept_id</v>
      </c>
      <c r="O832" s="1">
        <v>46236615</v>
      </c>
    </row>
    <row r="833" spans="3:14" hidden="1">
      <c r="C833" t="s">
        <v>37</v>
      </c>
      <c r="D833" t="s">
        <v>1392</v>
      </c>
      <c r="E833" t="s">
        <v>1393</v>
      </c>
      <c r="F833" t="s">
        <v>1444</v>
      </c>
      <c r="H833" t="s">
        <v>1444</v>
      </c>
      <c r="I833" t="s">
        <v>1339</v>
      </c>
      <c r="N833" t="str">
        <f t="shared" si="14"/>
        <v>anesthesia_type_concept_id</v>
      </c>
    </row>
    <row r="834" spans="3:14" hidden="1">
      <c r="E834" t="s">
        <v>1393</v>
      </c>
      <c r="F834" t="s">
        <v>1444</v>
      </c>
      <c r="G834" t="s">
        <v>1393</v>
      </c>
      <c r="H834" t="s">
        <v>1444</v>
      </c>
      <c r="I834" t="s">
        <v>1339</v>
      </c>
      <c r="J834">
        <f>VLOOKUP(G834,[1]map_table!$D:$G,2,FALSE)</f>
        <v>4174669</v>
      </c>
      <c r="K834">
        <f>VLOOKUP(G834,[1]map_table!$D:$G,3,FALSE)</f>
        <v>50697003</v>
      </c>
      <c r="L834" t="str">
        <f>VLOOKUP(G834,[1]map_table!$D:$G,4,FALSE)</f>
        <v>General anesthesia</v>
      </c>
      <c r="N834" t="str">
        <f t="shared" si="14"/>
        <v>anesthesia_type_concept_id</v>
      </c>
    </row>
    <row r="835" spans="3:14" hidden="1">
      <c r="E835" t="s">
        <v>1393</v>
      </c>
      <c r="F835" t="s">
        <v>1444</v>
      </c>
      <c r="G835" t="s">
        <v>1395</v>
      </c>
      <c r="H835" t="s">
        <v>1444</v>
      </c>
      <c r="I835" t="s">
        <v>1339</v>
      </c>
      <c r="J835">
        <f>VLOOKUP(G835,[1]map_table!$D:$G,2,FALSE)</f>
        <v>4174669</v>
      </c>
      <c r="K835">
        <f>VLOOKUP(G835,[1]map_table!$D:$G,3,FALSE)</f>
        <v>50697003</v>
      </c>
      <c r="L835" t="str">
        <f>VLOOKUP(G835,[1]map_table!$D:$G,4,FALSE)</f>
        <v>General anesthesia</v>
      </c>
      <c r="N835" t="str">
        <f t="shared" si="14"/>
        <v>anesthesia_type_concept_id</v>
      </c>
    </row>
    <row r="836" spans="3:14" hidden="1">
      <c r="E836" t="s">
        <v>1396</v>
      </c>
      <c r="F836" t="s">
        <v>1444</v>
      </c>
      <c r="G836" t="s">
        <v>1397</v>
      </c>
      <c r="H836" t="s">
        <v>1444</v>
      </c>
      <c r="I836" t="s">
        <v>1339</v>
      </c>
      <c r="J836">
        <f>VLOOKUP(G836,[1]map_table!$D:$G,2,FALSE)</f>
        <v>45878828</v>
      </c>
      <c r="K836" t="str">
        <f>VLOOKUP(G836,[1]map_table!$D:$G,3,FALSE)</f>
        <v>LA7169-1</v>
      </c>
      <c r="L836" t="str">
        <f>VLOOKUP(G836,[1]map_table!$D:$G,4,FALSE)</f>
        <v>Anesthesia</v>
      </c>
      <c r="N836" t="str">
        <f t="shared" si="14"/>
        <v>anesthesia_type_concept_id</v>
      </c>
    </row>
    <row r="837" spans="3:14" hidden="1">
      <c r="E837" t="s">
        <v>1396</v>
      </c>
      <c r="F837" t="s">
        <v>1444</v>
      </c>
      <c r="G837" t="s">
        <v>1398</v>
      </c>
      <c r="H837" t="s">
        <v>1444</v>
      </c>
      <c r="I837" t="s">
        <v>1339</v>
      </c>
      <c r="J837">
        <f>VLOOKUP(G837,[1]map_table!$D:$G,2,FALSE)</f>
        <v>45878828</v>
      </c>
      <c r="K837" t="str">
        <f>VLOOKUP(G837,[1]map_table!$D:$G,3,FALSE)</f>
        <v>LA7169-1</v>
      </c>
      <c r="L837" t="str">
        <f>VLOOKUP(G837,[1]map_table!$D:$G,4,FALSE)</f>
        <v>Anesthesia</v>
      </c>
      <c r="N837" t="str">
        <f t="shared" si="14"/>
        <v>anesthesia_type_concept_id</v>
      </c>
    </row>
    <row r="838" spans="3:14" hidden="1">
      <c r="E838" t="s">
        <v>1396</v>
      </c>
      <c r="F838" t="s">
        <v>1444</v>
      </c>
      <c r="G838" t="s">
        <v>1399</v>
      </c>
      <c r="H838" t="s">
        <v>1444</v>
      </c>
      <c r="I838" t="s">
        <v>1339</v>
      </c>
      <c r="J838">
        <f>VLOOKUP(G838,[1]map_table!$D:$G,2,FALSE)</f>
        <v>4217901</v>
      </c>
      <c r="K838">
        <f>VLOOKUP(G838,[1]map_table!$D:$G,3,FALSE)</f>
        <v>398239001</v>
      </c>
      <c r="L838" t="str">
        <f>VLOOKUP(G838,[1]map_table!$D:$G,4,FALSE)</f>
        <v>MAC sedation</v>
      </c>
      <c r="N838" t="str">
        <f t="shared" si="14"/>
        <v>anesthesia_type_concept_id</v>
      </c>
    </row>
    <row r="839" spans="3:14" hidden="1">
      <c r="E839" t="s">
        <v>1396</v>
      </c>
      <c r="F839" t="s">
        <v>1444</v>
      </c>
      <c r="G839" t="s">
        <v>1400</v>
      </c>
      <c r="H839" t="s">
        <v>1444</v>
      </c>
      <c r="I839" t="s">
        <v>1339</v>
      </c>
      <c r="J839">
        <f>VLOOKUP(G839,[1]map_table!$D:$G,2,FALSE)</f>
        <v>45878828</v>
      </c>
      <c r="K839" t="str">
        <f>VLOOKUP(G839,[1]map_table!$D:$G,3,FALSE)</f>
        <v>LA7169-1</v>
      </c>
      <c r="L839" t="str">
        <f>VLOOKUP(G839,[1]map_table!$D:$G,4,FALSE)</f>
        <v>Anesthesia</v>
      </c>
      <c r="N839" t="str">
        <f t="shared" si="14"/>
        <v>anesthesia_type_concept_id</v>
      </c>
    </row>
    <row r="840" spans="3:14" hidden="1">
      <c r="E840" t="s">
        <v>1396</v>
      </c>
      <c r="F840" t="s">
        <v>1444</v>
      </c>
      <c r="G840" t="s">
        <v>1401</v>
      </c>
      <c r="H840" t="s">
        <v>1444</v>
      </c>
      <c r="I840" t="s">
        <v>1339</v>
      </c>
      <c r="J840">
        <f>VLOOKUP(G840,[1]map_table!$D:$G,2,FALSE)</f>
        <v>4200133</v>
      </c>
      <c r="K840">
        <f>VLOOKUP(G840,[1]map_table!$D:$G,3,FALSE)</f>
        <v>314271007</v>
      </c>
      <c r="L840" t="str">
        <f>VLOOKUP(G840,[1]map_table!$D:$G,4,FALSE)</f>
        <v>Conscious sedation</v>
      </c>
      <c r="N840" t="str">
        <f t="shared" si="14"/>
        <v>anesthesia_type_concept_id</v>
      </c>
    </row>
    <row r="841" spans="3:14" hidden="1">
      <c r="E841" t="s">
        <v>1396</v>
      </c>
      <c r="F841" t="s">
        <v>1444</v>
      </c>
      <c r="G841" t="s">
        <v>1402</v>
      </c>
      <c r="H841" t="s">
        <v>1444</v>
      </c>
      <c r="I841" t="s">
        <v>1339</v>
      </c>
      <c r="J841">
        <f>VLOOKUP(G841,[1]map_table!$D:$G,2,FALSE)</f>
        <v>4078199</v>
      </c>
      <c r="K841">
        <f>VLOOKUP(G841,[1]map_table!$D:$G,3,FALSE)</f>
        <v>18946005</v>
      </c>
      <c r="L841" t="str">
        <f>VLOOKUP(G841,[1]map_table!$D:$G,4,FALSE)</f>
        <v>Epidural anesthesia</v>
      </c>
      <c r="N841" t="str">
        <f t="shared" si="14"/>
        <v>anesthesia_type_concept_id</v>
      </c>
    </row>
    <row r="842" spans="3:14" hidden="1">
      <c r="E842" t="s">
        <v>1396</v>
      </c>
      <c r="F842" t="s">
        <v>1444</v>
      </c>
      <c r="G842" t="s">
        <v>1403</v>
      </c>
      <c r="H842" t="s">
        <v>1444</v>
      </c>
      <c r="I842" t="s">
        <v>1339</v>
      </c>
      <c r="J842">
        <f>VLOOKUP(G842,[1]map_table!$D:$G,2,FALSE)</f>
        <v>45878828</v>
      </c>
      <c r="K842" t="str">
        <f>VLOOKUP(G842,[1]map_table!$D:$G,3,FALSE)</f>
        <v>LA7169-1</v>
      </c>
      <c r="L842" t="str">
        <f>VLOOKUP(G842,[1]map_table!$D:$G,4,FALSE)</f>
        <v>Anesthesia</v>
      </c>
      <c r="N842" t="str">
        <f t="shared" si="14"/>
        <v>anesthesia_type_concept_id</v>
      </c>
    </row>
    <row r="843" spans="3:14" hidden="1">
      <c r="E843" t="s">
        <v>1396</v>
      </c>
      <c r="F843" t="s">
        <v>1444</v>
      </c>
      <c r="G843" t="s">
        <v>1404</v>
      </c>
      <c r="H843" t="s">
        <v>1444</v>
      </c>
      <c r="I843" t="s">
        <v>1339</v>
      </c>
      <c r="J843">
        <f>VLOOKUP(G843,[1]map_table!$D:$G,2,FALSE)</f>
        <v>4100052</v>
      </c>
      <c r="K843">
        <f>VLOOKUP(G843,[1]map_table!$D:$G,3,FALSE)</f>
        <v>27372005</v>
      </c>
      <c r="L843" t="str">
        <f>VLOOKUP(G843,[1]map_table!$D:$G,4,FALSE)</f>
        <v>Regional anesthesia</v>
      </c>
      <c r="N843" t="str">
        <f t="shared" si="14"/>
        <v>anesthesia_type_concept_id</v>
      </c>
    </row>
    <row r="844" spans="3:14" hidden="1">
      <c r="E844" t="s">
        <v>1396</v>
      </c>
      <c r="F844" t="s">
        <v>1444</v>
      </c>
      <c r="G844" t="s">
        <v>1405</v>
      </c>
      <c r="H844" t="s">
        <v>1444</v>
      </c>
      <c r="I844" t="s">
        <v>1339</v>
      </c>
      <c r="J844">
        <f>VLOOKUP(G844,[1]map_table!$D:$G,2,FALSE)</f>
        <v>4332593</v>
      </c>
      <c r="K844">
        <f>VLOOKUP(G844,[1]map_table!$D:$G,3,FALSE)</f>
        <v>231249005</v>
      </c>
      <c r="L844" t="str">
        <f>VLOOKUP(G844,[1]map_table!$D:$G,4,FALSE)</f>
        <v>Spinal anesthesia</v>
      </c>
      <c r="N844" t="str">
        <f t="shared" si="14"/>
        <v>anesthesia_type_concept_id</v>
      </c>
    </row>
    <row r="845" spans="3:14" hidden="1">
      <c r="E845" t="s">
        <v>1396</v>
      </c>
      <c r="F845" t="s">
        <v>1444</v>
      </c>
      <c r="G845" t="s">
        <v>1406</v>
      </c>
      <c r="H845" t="s">
        <v>1444</v>
      </c>
      <c r="I845" t="s">
        <v>1339</v>
      </c>
      <c r="J845">
        <f>VLOOKUP(G845,[1]map_table!$D:$G,2,FALSE)</f>
        <v>4188706</v>
      </c>
      <c r="K845">
        <f>VLOOKUP(G845,[1]map_table!$D:$G,3,FALSE)</f>
        <v>0</v>
      </c>
      <c r="L845" t="str">
        <f>VLOOKUP(G845,[1]map_table!$D:$G,4,FALSE)</f>
        <v xml:space="preserve"> Axillary temperature</v>
      </c>
      <c r="N845" t="str">
        <f t="shared" si="14"/>
        <v>anesthesia_type_concept_id</v>
      </c>
    </row>
    <row r="846" spans="3:14" hidden="1">
      <c r="E846" t="s">
        <v>1396</v>
      </c>
      <c r="F846" t="s">
        <v>1444</v>
      </c>
      <c r="G846" t="s">
        <v>1407</v>
      </c>
      <c r="H846" t="s">
        <v>1444</v>
      </c>
      <c r="I846" t="s">
        <v>1339</v>
      </c>
      <c r="J846">
        <f>VLOOKUP(G846,[1]map_table!$D:$G,2,FALSE)</f>
        <v>4100052</v>
      </c>
      <c r="K846">
        <f>VLOOKUP(G846,[1]map_table!$D:$G,3,FALSE)</f>
        <v>27372005</v>
      </c>
      <c r="L846" t="str">
        <f>VLOOKUP(G846,[1]map_table!$D:$G,4,FALSE)</f>
        <v>Regional anesthesia</v>
      </c>
      <c r="N846" t="str">
        <f t="shared" si="14"/>
        <v>anesthesia_type_concept_id</v>
      </c>
    </row>
    <row r="847" spans="3:14" hidden="1">
      <c r="E847" t="s">
        <v>1396</v>
      </c>
      <c r="F847" t="s">
        <v>1444</v>
      </c>
      <c r="G847" t="s">
        <v>56</v>
      </c>
      <c r="H847" t="s">
        <v>1444</v>
      </c>
      <c r="I847" t="s">
        <v>1339</v>
      </c>
      <c r="J847">
        <f>VLOOKUP(G847,[1]map_table!$D:$G,2,FALSE)</f>
        <v>4218674</v>
      </c>
      <c r="K847">
        <f>VLOOKUP(G847,[1]map_table!$D:$G,3,FALSE)</f>
        <v>0</v>
      </c>
      <c r="L847" t="str">
        <f>VLOOKUP(G847,[1]map_table!$D:$G,4,FALSE)</f>
        <v>Unknown racial group</v>
      </c>
      <c r="N847" t="str">
        <f t="shared" ref="N847:N851" si="15">_xlfn.CONCAT(H847, "_concept_id")</f>
        <v>anesthesia_type_concept_id</v>
      </c>
    </row>
    <row r="848" spans="3:14" hidden="1">
      <c r="E848" t="s">
        <v>1396</v>
      </c>
      <c r="F848" t="s">
        <v>1444</v>
      </c>
      <c r="G848" t="s">
        <v>1408</v>
      </c>
      <c r="H848" t="s">
        <v>1444</v>
      </c>
      <c r="I848" t="s">
        <v>1339</v>
      </c>
      <c r="J848">
        <f>VLOOKUP(G848,[1]map_table!$D:$G,2,FALSE)</f>
        <v>4263689</v>
      </c>
      <c r="K848">
        <f>VLOOKUP(G848,[1]map_table!$D:$G,3,FALSE)</f>
        <v>6064005</v>
      </c>
      <c r="L848" t="str">
        <f>VLOOKUP(G848,[1]map_table!$D:$G,4,FALSE)</f>
        <v>Topical route</v>
      </c>
      <c r="N848" t="str">
        <f t="shared" si="15"/>
        <v>anesthesia_type_concept_id</v>
      </c>
    </row>
    <row r="849" spans="5:14" hidden="1">
      <c r="E849" t="s">
        <v>1396</v>
      </c>
      <c r="F849" t="s">
        <v>1444</v>
      </c>
      <c r="G849" t="s">
        <v>1409</v>
      </c>
      <c r="H849" t="s">
        <v>1444</v>
      </c>
      <c r="I849" t="s">
        <v>1339</v>
      </c>
      <c r="J849">
        <f>VLOOKUP(G849,[1]map_table!$D:$G,2,FALSE)</f>
        <v>4225555</v>
      </c>
      <c r="K849">
        <f>VLOOKUP(G849,[1]map_table!$D:$G,3,FALSE)</f>
        <v>404820008</v>
      </c>
      <c r="L849" t="str">
        <f>VLOOKUP(G849,[1]map_table!$D:$G,4,FALSE)</f>
        <v>Epidural route</v>
      </c>
      <c r="N849" t="str">
        <f t="shared" si="15"/>
        <v>anesthesia_type_concept_id</v>
      </c>
    </row>
    <row r="850" spans="5:14" hidden="1">
      <c r="E850" t="s">
        <v>1396</v>
      </c>
      <c r="F850" t="s">
        <v>1444</v>
      </c>
      <c r="G850" t="s">
        <v>1410</v>
      </c>
      <c r="H850" t="s">
        <v>1444</v>
      </c>
      <c r="I850" t="s">
        <v>1339</v>
      </c>
      <c r="J850">
        <f>VLOOKUP(G850,[1]map_table!$D:$G,2,FALSE)</f>
        <v>4217901</v>
      </c>
      <c r="K850">
        <f>VLOOKUP(G850,[1]map_table!$D:$G,3,FALSE)</f>
        <v>398239001</v>
      </c>
      <c r="L850" t="str">
        <f>VLOOKUP(G850,[1]map_table!$D:$G,4,FALSE)</f>
        <v>MAC sedation</v>
      </c>
      <c r="N850" t="str">
        <f t="shared" si="15"/>
        <v>anesthesia_type_concept_id</v>
      </c>
    </row>
    <row r="851" spans="5:14" hidden="1">
      <c r="E851" t="s">
        <v>1396</v>
      </c>
      <c r="F851" t="s">
        <v>1444</v>
      </c>
      <c r="G851" t="s">
        <v>1405</v>
      </c>
      <c r="H851" t="s">
        <v>1444</v>
      </c>
      <c r="I851" t="s">
        <v>1339</v>
      </c>
      <c r="J851">
        <f>VLOOKUP(G851,[1]map_table!$D:$G,2,FALSE)</f>
        <v>4332593</v>
      </c>
      <c r="K851">
        <f>VLOOKUP(G851,[1]map_table!$D:$G,3,FALSE)</f>
        <v>231249005</v>
      </c>
      <c r="L851" t="str">
        <f>VLOOKUP(G851,[1]map_table!$D:$G,4,FALSE)</f>
        <v>Spinal anesthesia</v>
      </c>
      <c r="N851" t="str">
        <f t="shared" si="15"/>
        <v>anesthesia_type_concept_id</v>
      </c>
    </row>
    <row r="852" spans="5:14" hidden="1">
      <c r="F852" t="s">
        <v>1337</v>
      </c>
      <c r="G852" t="s">
        <v>1445</v>
      </c>
      <c r="H852" t="s">
        <v>1338</v>
      </c>
      <c r="I852" t="s">
        <v>1339</v>
      </c>
      <c r="J852">
        <v>4192791</v>
      </c>
      <c r="K852">
        <v>394882004</v>
      </c>
      <c r="L852" t="s">
        <v>1446</v>
      </c>
    </row>
    <row r="853" spans="5:14">
      <c r="E853" t="s">
        <v>1393</v>
      </c>
      <c r="F853" t="s">
        <v>1444</v>
      </c>
      <c r="J853">
        <v>4260402</v>
      </c>
      <c r="K853">
        <v>44812007</v>
      </c>
      <c r="L853" t="s">
        <v>1447</v>
      </c>
      <c r="M853" t="s">
        <v>1448</v>
      </c>
    </row>
    <row r="854" spans="5:14">
      <c r="E854" t="s">
        <v>1393</v>
      </c>
      <c r="F854" t="s">
        <v>1444</v>
      </c>
      <c r="J854">
        <v>4082997</v>
      </c>
      <c r="K854">
        <v>241689008</v>
      </c>
      <c r="L854" t="s">
        <v>1449</v>
      </c>
      <c r="M854" t="s">
        <v>1448</v>
      </c>
    </row>
    <row r="855" spans="5:14">
      <c r="E855" t="s">
        <v>1393</v>
      </c>
      <c r="F855" t="s">
        <v>1444</v>
      </c>
      <c r="J855">
        <v>4171773</v>
      </c>
      <c r="K855">
        <v>274507007</v>
      </c>
      <c r="L855" t="s">
        <v>1450</v>
      </c>
      <c r="M855" t="s">
        <v>1448</v>
      </c>
    </row>
    <row r="856" spans="5:14">
      <c r="E856" t="s">
        <v>1393</v>
      </c>
      <c r="F856" t="s">
        <v>1444</v>
      </c>
      <c r="J856">
        <v>44517111</v>
      </c>
      <c r="K856" t="s">
        <v>1451</v>
      </c>
      <c r="L856" t="s">
        <v>1452</v>
      </c>
      <c r="M856" t="s">
        <v>1448</v>
      </c>
    </row>
    <row r="857" spans="5:14">
      <c r="E857" t="s">
        <v>1393</v>
      </c>
      <c r="F857" t="s">
        <v>1444</v>
      </c>
      <c r="J857">
        <v>2786730</v>
      </c>
      <c r="K857" t="s">
        <v>1453</v>
      </c>
      <c r="L857" t="s">
        <v>1454</v>
      </c>
      <c r="M857" t="s">
        <v>1448</v>
      </c>
    </row>
    <row r="858" spans="5:14">
      <c r="E858" t="s">
        <v>1393</v>
      </c>
      <c r="F858" t="s">
        <v>1444</v>
      </c>
      <c r="J858">
        <v>4086417</v>
      </c>
      <c r="K858">
        <v>241695009</v>
      </c>
      <c r="L858" t="s">
        <v>1455</v>
      </c>
      <c r="M858" t="s">
        <v>1448</v>
      </c>
    </row>
    <row r="859" spans="5:14">
      <c r="E859" t="s">
        <v>1393</v>
      </c>
      <c r="F859" t="s">
        <v>1444</v>
      </c>
      <c r="J859">
        <v>4013507</v>
      </c>
      <c r="K859">
        <v>112987001</v>
      </c>
      <c r="L859" t="s">
        <v>1456</v>
      </c>
      <c r="M859" t="s">
        <v>1448</v>
      </c>
    </row>
    <row r="860" spans="5:14">
      <c r="E860" t="s">
        <v>1393</v>
      </c>
      <c r="F860" t="s">
        <v>1444</v>
      </c>
      <c r="J860">
        <v>4174669</v>
      </c>
      <c r="K860">
        <v>50697003</v>
      </c>
      <c r="L860" t="s">
        <v>1457</v>
      </c>
      <c r="M860" t="s">
        <v>1448</v>
      </c>
    </row>
    <row r="861" spans="5:14">
      <c r="E861" t="s">
        <v>1393</v>
      </c>
      <c r="F861" t="s">
        <v>1444</v>
      </c>
      <c r="J861">
        <v>4110976</v>
      </c>
      <c r="K861">
        <v>180878007</v>
      </c>
      <c r="L861" t="s">
        <v>1458</v>
      </c>
      <c r="M861" t="s">
        <v>1448</v>
      </c>
    </row>
    <row r="862" spans="5:14">
      <c r="E862" t="s">
        <v>1393</v>
      </c>
      <c r="F862" t="s">
        <v>1444</v>
      </c>
      <c r="J862">
        <v>2102513</v>
      </c>
      <c r="K862">
        <v>15852</v>
      </c>
      <c r="L862" t="s">
        <v>1459</v>
      </c>
      <c r="M862" t="s">
        <v>1448</v>
      </c>
    </row>
    <row r="863" spans="5:14">
      <c r="E863" t="s">
        <v>1393</v>
      </c>
      <c r="F863" t="s">
        <v>1444</v>
      </c>
      <c r="J863">
        <v>4100218</v>
      </c>
      <c r="K863">
        <v>27653002</v>
      </c>
      <c r="L863" t="s">
        <v>1460</v>
      </c>
      <c r="M863" t="s">
        <v>1448</v>
      </c>
    </row>
    <row r="864" spans="5:14">
      <c r="E864" t="s">
        <v>1393</v>
      </c>
      <c r="F864" t="s">
        <v>1444</v>
      </c>
      <c r="J864">
        <v>40488921</v>
      </c>
      <c r="K864">
        <v>448235007</v>
      </c>
      <c r="L864" t="s">
        <v>1461</v>
      </c>
      <c r="M864" t="s">
        <v>1448</v>
      </c>
    </row>
    <row r="865" spans="5:13">
      <c r="E865" t="s">
        <v>1393</v>
      </c>
      <c r="F865" t="s">
        <v>1444</v>
      </c>
      <c r="J865">
        <v>2786233</v>
      </c>
      <c r="K865" t="s">
        <v>1462</v>
      </c>
      <c r="L865" t="s">
        <v>1463</v>
      </c>
      <c r="M865" t="s">
        <v>1448</v>
      </c>
    </row>
    <row r="866" spans="5:13">
      <c r="E866" t="s">
        <v>1393</v>
      </c>
      <c r="F866" t="s">
        <v>1444</v>
      </c>
      <c r="J866">
        <v>4082999</v>
      </c>
      <c r="K866">
        <v>241694008</v>
      </c>
      <c r="L866" t="s">
        <v>1464</v>
      </c>
      <c r="M866" t="s">
        <v>1448</v>
      </c>
    </row>
    <row r="867" spans="5:13">
      <c r="E867" t="s">
        <v>1393</v>
      </c>
      <c r="F867" t="s">
        <v>1444</v>
      </c>
      <c r="J867">
        <v>4082850</v>
      </c>
      <c r="K867">
        <v>241687005</v>
      </c>
      <c r="L867" t="s">
        <v>1465</v>
      </c>
      <c r="M867" t="s">
        <v>1448</v>
      </c>
    </row>
    <row r="868" spans="5:13">
      <c r="E868" t="s">
        <v>1393</v>
      </c>
      <c r="F868" t="s">
        <v>1444</v>
      </c>
      <c r="J868">
        <v>2786702</v>
      </c>
      <c r="K868" t="s">
        <v>1466</v>
      </c>
      <c r="L868" t="s">
        <v>1467</v>
      </c>
      <c r="M868" t="s">
        <v>1448</v>
      </c>
    </row>
    <row r="869" spans="5:13">
      <c r="E869" t="s">
        <v>1393</v>
      </c>
      <c r="F869" t="s">
        <v>1444</v>
      </c>
      <c r="J869">
        <v>4271850</v>
      </c>
      <c r="K869">
        <v>64287005</v>
      </c>
      <c r="L869" t="s">
        <v>1468</v>
      </c>
      <c r="M869" t="s">
        <v>1448</v>
      </c>
    </row>
    <row r="870" spans="5:13">
      <c r="E870" t="s">
        <v>1393</v>
      </c>
      <c r="F870" t="s">
        <v>1444</v>
      </c>
      <c r="J870">
        <v>4083702</v>
      </c>
      <c r="K870">
        <v>241692007</v>
      </c>
      <c r="L870" t="s">
        <v>1469</v>
      </c>
      <c r="M870" t="s">
        <v>1448</v>
      </c>
    </row>
    <row r="871" spans="5:13">
      <c r="E871" t="s">
        <v>1393</v>
      </c>
      <c r="F871" t="s">
        <v>1444</v>
      </c>
      <c r="J871">
        <v>4145786</v>
      </c>
      <c r="K871">
        <v>266802007</v>
      </c>
      <c r="L871" t="s">
        <v>1470</v>
      </c>
      <c r="M871" t="s">
        <v>1448</v>
      </c>
    </row>
    <row r="872" spans="5:13">
      <c r="E872" t="s">
        <v>1393</v>
      </c>
      <c r="F872" t="s">
        <v>1444</v>
      </c>
      <c r="J872">
        <v>2106215</v>
      </c>
      <c r="K872">
        <v>30310</v>
      </c>
      <c r="L872" t="s">
        <v>1471</v>
      </c>
      <c r="M872" t="s">
        <v>1448</v>
      </c>
    </row>
    <row r="873" spans="5:13">
      <c r="E873" t="s">
        <v>1393</v>
      </c>
      <c r="F873" t="s">
        <v>1444</v>
      </c>
      <c r="J873">
        <v>4084310</v>
      </c>
      <c r="K873">
        <v>241693002</v>
      </c>
      <c r="L873" t="s">
        <v>1472</v>
      </c>
      <c r="M873" t="s">
        <v>1448</v>
      </c>
    </row>
    <row r="874" spans="5:13">
      <c r="E874" t="s">
        <v>1393</v>
      </c>
      <c r="F874" t="s">
        <v>1444</v>
      </c>
      <c r="J874">
        <v>40490493</v>
      </c>
      <c r="K874">
        <v>448585004</v>
      </c>
      <c r="L874" t="s">
        <v>1473</v>
      </c>
      <c r="M874" t="s">
        <v>1448</v>
      </c>
    </row>
    <row r="875" spans="5:13">
      <c r="E875" t="s">
        <v>1393</v>
      </c>
      <c r="F875" t="s">
        <v>1444</v>
      </c>
      <c r="J875">
        <v>4170416</v>
      </c>
      <c r="K875">
        <v>420105000</v>
      </c>
      <c r="L875" t="s">
        <v>1474</v>
      </c>
      <c r="M875" t="s">
        <v>1448</v>
      </c>
    </row>
    <row r="876" spans="5:13">
      <c r="E876" t="s">
        <v>1393</v>
      </c>
      <c r="F876" t="s">
        <v>1444</v>
      </c>
      <c r="J876">
        <v>4231844</v>
      </c>
      <c r="K876">
        <v>405657009</v>
      </c>
      <c r="L876" t="s">
        <v>1475</v>
      </c>
      <c r="M876" t="s">
        <v>1448</v>
      </c>
    </row>
    <row r="877" spans="5:13">
      <c r="E877" t="s">
        <v>1393</v>
      </c>
      <c r="F877" t="s">
        <v>1444</v>
      </c>
      <c r="J877">
        <v>2105242</v>
      </c>
      <c r="K877">
        <v>27606</v>
      </c>
      <c r="L877" t="s">
        <v>1476</v>
      </c>
      <c r="M877" t="s">
        <v>1448</v>
      </c>
    </row>
    <row r="878" spans="5:13">
      <c r="E878" t="s">
        <v>1393</v>
      </c>
      <c r="F878" t="s">
        <v>1444</v>
      </c>
      <c r="J878">
        <v>40490491</v>
      </c>
      <c r="K878">
        <v>448583006</v>
      </c>
      <c r="L878" t="s">
        <v>1477</v>
      </c>
      <c r="M878" t="s">
        <v>1448</v>
      </c>
    </row>
    <row r="879" spans="5:13">
      <c r="E879" t="s">
        <v>1393</v>
      </c>
      <c r="F879" t="s">
        <v>1444</v>
      </c>
      <c r="J879">
        <v>4086418</v>
      </c>
      <c r="K879">
        <v>241696005</v>
      </c>
      <c r="L879" t="s">
        <v>1478</v>
      </c>
      <c r="M879" t="s">
        <v>1448</v>
      </c>
    </row>
    <row r="880" spans="5:13">
      <c r="E880" t="s">
        <v>1393</v>
      </c>
      <c r="F880" t="s">
        <v>1444</v>
      </c>
      <c r="J880">
        <v>4085257</v>
      </c>
      <c r="K880">
        <v>24277005</v>
      </c>
      <c r="L880" t="s">
        <v>1479</v>
      </c>
      <c r="M880" t="s">
        <v>1448</v>
      </c>
    </row>
    <row r="881" spans="5:13">
      <c r="E881" t="s">
        <v>1393</v>
      </c>
      <c r="F881" t="s">
        <v>1444</v>
      </c>
      <c r="J881">
        <v>2786203</v>
      </c>
      <c r="K881" t="s">
        <v>1480</v>
      </c>
      <c r="L881" t="s">
        <v>1481</v>
      </c>
      <c r="M881" t="s">
        <v>1448</v>
      </c>
    </row>
    <row r="882" spans="5:13">
      <c r="E882" t="s">
        <v>1393</v>
      </c>
      <c r="F882" t="s">
        <v>1444</v>
      </c>
      <c r="J882">
        <v>2786455</v>
      </c>
      <c r="K882" t="s">
        <v>1482</v>
      </c>
      <c r="L882" t="s">
        <v>1483</v>
      </c>
      <c r="M882" t="s">
        <v>1448</v>
      </c>
    </row>
    <row r="883" spans="5:13">
      <c r="E883" t="s">
        <v>1393</v>
      </c>
      <c r="F883" t="s">
        <v>1444</v>
      </c>
      <c r="J883">
        <v>4082996</v>
      </c>
      <c r="K883">
        <v>241688000</v>
      </c>
      <c r="L883" t="s">
        <v>1484</v>
      </c>
      <c r="M883" t="s">
        <v>1448</v>
      </c>
    </row>
    <row r="884" spans="5:13">
      <c r="E884" t="s">
        <v>1393</v>
      </c>
      <c r="F884" t="s">
        <v>1444</v>
      </c>
      <c r="J884">
        <v>4107247</v>
      </c>
      <c r="K884">
        <v>30050007</v>
      </c>
      <c r="L884" t="s">
        <v>1485</v>
      </c>
      <c r="M884" t="s">
        <v>1448</v>
      </c>
    </row>
    <row r="885" spans="5:13">
      <c r="E885" t="s">
        <v>1393</v>
      </c>
      <c r="F885" t="s">
        <v>1444</v>
      </c>
      <c r="J885">
        <v>2786976</v>
      </c>
      <c r="K885" t="s">
        <v>1486</v>
      </c>
      <c r="L885" t="s">
        <v>1487</v>
      </c>
      <c r="M885" t="s">
        <v>1448</v>
      </c>
    </row>
    <row r="886" spans="5:13">
      <c r="E886" t="s">
        <v>1393</v>
      </c>
      <c r="F886" t="s">
        <v>1444</v>
      </c>
      <c r="J886">
        <v>4118897</v>
      </c>
      <c r="K886">
        <v>288185006</v>
      </c>
      <c r="L886" t="s">
        <v>1488</v>
      </c>
      <c r="M886" t="s">
        <v>1448</v>
      </c>
    </row>
    <row r="887" spans="5:13">
      <c r="E887" t="s">
        <v>1393</v>
      </c>
      <c r="F887" t="s">
        <v>1444</v>
      </c>
      <c r="J887">
        <v>4118898</v>
      </c>
      <c r="K887">
        <v>288186007</v>
      </c>
      <c r="L887" t="s">
        <v>1489</v>
      </c>
      <c r="M887" t="s">
        <v>1448</v>
      </c>
    </row>
    <row r="888" spans="5:13">
      <c r="E888" t="s">
        <v>1393</v>
      </c>
      <c r="F888" t="s">
        <v>1444</v>
      </c>
      <c r="J888">
        <v>40493462</v>
      </c>
      <c r="K888">
        <v>449126000</v>
      </c>
      <c r="L888" t="s">
        <v>1490</v>
      </c>
      <c r="M888" t="s">
        <v>1448</v>
      </c>
    </row>
    <row r="889" spans="5:13">
      <c r="E889" t="s">
        <v>1393</v>
      </c>
      <c r="F889" t="s">
        <v>1444</v>
      </c>
      <c r="J889">
        <v>4082998</v>
      </c>
      <c r="K889">
        <v>241691000</v>
      </c>
      <c r="L889" t="s">
        <v>1491</v>
      </c>
      <c r="M889" t="s">
        <v>1448</v>
      </c>
    </row>
    <row r="890" spans="5:13">
      <c r="E890" t="s">
        <v>1393</v>
      </c>
      <c r="F890" t="s">
        <v>1444</v>
      </c>
      <c r="J890">
        <v>2786948</v>
      </c>
      <c r="K890" t="s">
        <v>1492</v>
      </c>
      <c r="L890" t="s">
        <v>1493</v>
      </c>
      <c r="M890" t="s">
        <v>1448</v>
      </c>
    </row>
    <row r="891" spans="5:13">
      <c r="E891" t="s">
        <v>1393</v>
      </c>
      <c r="F891" t="s">
        <v>1444</v>
      </c>
      <c r="J891">
        <v>4084309</v>
      </c>
      <c r="K891">
        <v>241690004</v>
      </c>
      <c r="L891" t="s">
        <v>1494</v>
      </c>
      <c r="M891" t="s">
        <v>1448</v>
      </c>
    </row>
    <row r="892" spans="5:13">
      <c r="E892" t="s">
        <v>1393</v>
      </c>
      <c r="F892" t="s">
        <v>1444</v>
      </c>
      <c r="J892">
        <v>2786483</v>
      </c>
      <c r="K892" t="s">
        <v>1495</v>
      </c>
      <c r="L892" t="s">
        <v>1496</v>
      </c>
      <c r="M892" t="s">
        <v>1448</v>
      </c>
    </row>
  </sheetData>
  <autoFilter ref="A1:P852" xr:uid="{6F471BA3-9F9B-40EA-A194-96E4036E848D}">
    <filterColumn colId="5">
      <filters>
        <filter val="marital_status"/>
      </filters>
    </filterColumn>
  </autoFilter>
  <hyperlinks>
    <hyperlink ref="L26" r:id="rId1" display="https://athena.ohdsi.org/search-terms/terms/44814659" xr:uid="{2716F0BE-8E55-4B6E-996A-9DCEAD109634}"/>
    <hyperlink ref="L30" r:id="rId2" display="https://athena.ohdsi.org/search-terms/terms/44814649" xr:uid="{8628815A-3281-46E1-B9EF-D0A6BEB4E482}"/>
    <hyperlink ref="L24" r:id="rId3" display="https://athena.ohdsi.org/search-terms/terms/8527" xr:uid="{442BB66A-1CC7-40B3-976F-862C3023E62E}"/>
    <hyperlink ref="L25" r:id="rId4" display="https://athena.ohdsi.org/search-terms/terms/8527" xr:uid="{7ED7B95C-7ED7-417B-B5BF-709694F5B845}"/>
    <hyperlink ref="L118" r:id="rId5" display="https://athena.ohdsi.org/search-terms/terms/4180186" xr:uid="{07CE7541-92D6-412B-BFD1-7380FDD7EBD1}"/>
    <hyperlink ref="L23" r:id="rId6" display="https://athena.ohdsi.org/search-terms/terms/8527" xr:uid="{A2EFB005-C1EA-43A9-90B5-D5E246E34352}"/>
    <hyperlink ref="L412" r:id="rId7" display="https://athena.ohdsi.org/search-terms/terms/8536" xr:uid="{84DBD9AD-4364-4125-9EDA-E8A5E84F82D2}"/>
    <hyperlink ref="L832" r:id="rId8" display="https://athena.ohdsi.org/search-terms/terms/21498947" xr:uid="{7213D9E6-7849-407C-AA1D-0F9B53AAF071}"/>
    <hyperlink ref="L696" r:id="rId9" display="https://athena.ohdsi.org/search-terms/terms/21498751" xr:uid="{0C58C6F2-6D95-4D17-99C6-D98331F8F397}"/>
    <hyperlink ref="L697" r:id="rId10" display="https://athena.ohdsi.org/search-terms/terms/21498751" xr:uid="{D4FEC458-79F8-40D7-A438-F2F83BC8C41D}"/>
    <hyperlink ref="L496" r:id="rId11" display="https://athena.ohdsi.org/search-terms/terms/294" xr:uid="{5295FCAD-E183-4E5F-9897-2D431CC890DE}"/>
  </hyperlinks>
  <pageMargins left="0.7" right="0.7" top="0.75" bottom="0.75" header="0.3" footer="0.3"/>
  <pageSetup orientation="portrait"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AD4E0-6194-4594-94D5-8FCF22FC6D3F}">
  <dimension ref="A1:H49"/>
  <sheetViews>
    <sheetView workbookViewId="0">
      <selection activeCell="G1" sqref="G1"/>
    </sheetView>
  </sheetViews>
  <sheetFormatPr defaultRowHeight="15"/>
  <cols>
    <col min="1" max="1" width="14.140625" bestFit="1" customWidth="1"/>
    <col min="2" max="3" width="26.42578125" customWidth="1"/>
    <col min="4" max="4" width="47.85546875" customWidth="1"/>
    <col min="5" max="5" width="35.28515625" customWidth="1"/>
    <col min="7" max="7" width="12.7109375" bestFit="1" customWidth="1"/>
    <col min="8" max="8" width="7.140625" bestFit="1" customWidth="1"/>
  </cols>
  <sheetData>
    <row r="1" spans="1:8">
      <c r="A1" t="s">
        <v>1506</v>
      </c>
      <c r="B1" t="s">
        <v>2943</v>
      </c>
      <c r="C1" t="s">
        <v>2944</v>
      </c>
      <c r="D1" t="s">
        <v>2945</v>
      </c>
      <c r="E1" t="s">
        <v>2946</v>
      </c>
      <c r="F1" t="s">
        <v>2947</v>
      </c>
      <c r="G1" t="s">
        <v>2948</v>
      </c>
      <c r="H1" t="s">
        <v>2949</v>
      </c>
    </row>
    <row r="2" spans="1:8">
      <c r="A2" t="s">
        <v>2950</v>
      </c>
      <c r="B2" t="s">
        <v>2951</v>
      </c>
      <c r="C2" t="s">
        <v>2952</v>
      </c>
      <c r="D2" t="s">
        <v>2953</v>
      </c>
      <c r="E2" t="s">
        <v>2954</v>
      </c>
      <c r="G2" t="s">
        <v>2955</v>
      </c>
      <c r="H2">
        <v>1</v>
      </c>
    </row>
    <row r="3" spans="1:8">
      <c r="A3" t="s">
        <v>2956</v>
      </c>
      <c r="B3" t="s">
        <v>2957</v>
      </c>
      <c r="C3" t="s">
        <v>2958</v>
      </c>
      <c r="D3" t="s">
        <v>2959</v>
      </c>
      <c r="E3" t="s">
        <v>2960</v>
      </c>
      <c r="G3" t="s">
        <v>2955</v>
      </c>
      <c r="H3">
        <v>1</v>
      </c>
    </row>
    <row r="4" spans="1:8">
      <c r="A4" t="s">
        <v>2961</v>
      </c>
      <c r="B4" t="s">
        <v>2962</v>
      </c>
      <c r="C4" t="s">
        <v>2963</v>
      </c>
      <c r="D4" t="s">
        <v>2964</v>
      </c>
      <c r="E4" t="s">
        <v>2965</v>
      </c>
      <c r="G4" t="s">
        <v>2955</v>
      </c>
      <c r="H4">
        <v>1</v>
      </c>
    </row>
    <row r="5" spans="1:8">
      <c r="A5" t="s">
        <v>2966</v>
      </c>
      <c r="B5" t="s">
        <v>2967</v>
      </c>
      <c r="C5" t="s">
        <v>2968</v>
      </c>
      <c r="D5" t="s">
        <v>2969</v>
      </c>
      <c r="E5" t="s">
        <v>2970</v>
      </c>
      <c r="G5" t="s">
        <v>2955</v>
      </c>
      <c r="H5">
        <v>1</v>
      </c>
    </row>
    <row r="6" spans="1:8">
      <c r="B6" t="s">
        <v>2971</v>
      </c>
      <c r="C6" t="s">
        <v>2972</v>
      </c>
      <c r="D6" t="s">
        <v>2973</v>
      </c>
      <c r="E6" t="s">
        <v>2974</v>
      </c>
      <c r="G6" t="s">
        <v>2955</v>
      </c>
      <c r="H6">
        <v>1</v>
      </c>
    </row>
    <row r="7" spans="1:8">
      <c r="A7" t="s">
        <v>2975</v>
      </c>
      <c r="B7" t="s">
        <v>2976</v>
      </c>
      <c r="C7" t="s">
        <v>2977</v>
      </c>
      <c r="D7" t="s">
        <v>2978</v>
      </c>
      <c r="E7" t="s">
        <v>2979</v>
      </c>
      <c r="G7" t="s">
        <v>2955</v>
      </c>
      <c r="H7">
        <v>1</v>
      </c>
    </row>
    <row r="8" spans="1:8">
      <c r="B8" t="s">
        <v>2980</v>
      </c>
      <c r="C8" t="s">
        <v>2981</v>
      </c>
      <c r="D8" t="s">
        <v>2982</v>
      </c>
      <c r="E8" t="s">
        <v>2983</v>
      </c>
      <c r="G8" t="s">
        <v>2955</v>
      </c>
      <c r="H8">
        <v>1</v>
      </c>
    </row>
    <row r="9" spans="1:8">
      <c r="B9" t="s">
        <v>2984</v>
      </c>
      <c r="C9" t="s">
        <v>2985</v>
      </c>
      <c r="D9" t="s">
        <v>2986</v>
      </c>
      <c r="E9" t="s">
        <v>2987</v>
      </c>
      <c r="G9" t="s">
        <v>2955</v>
      </c>
      <c r="H9">
        <v>1</v>
      </c>
    </row>
    <row r="10" spans="1:8">
      <c r="B10" t="s">
        <v>2988</v>
      </c>
      <c r="C10" t="s">
        <v>2989</v>
      </c>
      <c r="D10" t="s">
        <v>2990</v>
      </c>
      <c r="E10" t="s">
        <v>2991</v>
      </c>
      <c r="G10" t="s">
        <v>2955</v>
      </c>
      <c r="H10">
        <v>1</v>
      </c>
    </row>
    <row r="11" spans="1:8">
      <c r="A11" t="s">
        <v>2992</v>
      </c>
      <c r="B11" t="s">
        <v>2993</v>
      </c>
      <c r="C11" t="s">
        <v>2994</v>
      </c>
      <c r="D11" t="s">
        <v>2995</v>
      </c>
      <c r="E11" t="s">
        <v>2996</v>
      </c>
      <c r="G11" t="s">
        <v>2955</v>
      </c>
      <c r="H11">
        <v>1</v>
      </c>
    </row>
    <row r="12" spans="1:8">
      <c r="B12" t="s">
        <v>2997</v>
      </c>
      <c r="C12" t="s">
        <v>2998</v>
      </c>
      <c r="D12" t="s">
        <v>2999</v>
      </c>
      <c r="E12" t="s">
        <v>3000</v>
      </c>
      <c r="G12" t="s">
        <v>2955</v>
      </c>
      <c r="H12">
        <v>2</v>
      </c>
    </row>
    <row r="13" spans="1:8">
      <c r="B13" t="s">
        <v>3001</v>
      </c>
      <c r="C13" t="s">
        <v>3002</v>
      </c>
      <c r="D13" t="s">
        <v>3003</v>
      </c>
      <c r="E13" t="s">
        <v>3004</v>
      </c>
      <c r="G13" t="s">
        <v>2955</v>
      </c>
      <c r="H13">
        <v>2</v>
      </c>
    </row>
    <row r="14" spans="1:8">
      <c r="B14" t="s">
        <v>3005</v>
      </c>
      <c r="C14" t="s">
        <v>3006</v>
      </c>
      <c r="D14" t="s">
        <v>3007</v>
      </c>
      <c r="E14" t="s">
        <v>3008</v>
      </c>
      <c r="G14" t="s">
        <v>2955</v>
      </c>
      <c r="H14">
        <v>2</v>
      </c>
    </row>
    <row r="15" spans="1:8">
      <c r="A15" t="s">
        <v>3009</v>
      </c>
      <c r="B15" t="s">
        <v>3010</v>
      </c>
      <c r="C15" t="s">
        <v>3011</v>
      </c>
      <c r="D15" t="s">
        <v>3012</v>
      </c>
      <c r="E15" t="s">
        <v>3013</v>
      </c>
      <c r="G15" t="s">
        <v>2955</v>
      </c>
      <c r="H15">
        <v>2</v>
      </c>
    </row>
    <row r="16" spans="1:8">
      <c r="B16" t="s">
        <v>3014</v>
      </c>
      <c r="C16" t="s">
        <v>3015</v>
      </c>
      <c r="D16" t="s">
        <v>3016</v>
      </c>
      <c r="E16" t="s">
        <v>3017</v>
      </c>
      <c r="G16" t="s">
        <v>2955</v>
      </c>
      <c r="H16">
        <v>3</v>
      </c>
    </row>
    <row r="17" spans="1:8">
      <c r="A17" t="s">
        <v>3018</v>
      </c>
      <c r="B17" t="s">
        <v>3019</v>
      </c>
      <c r="C17" t="s">
        <v>3020</v>
      </c>
      <c r="D17" t="s">
        <v>3021</v>
      </c>
      <c r="E17" t="s">
        <v>3022</v>
      </c>
      <c r="G17" t="s">
        <v>2955</v>
      </c>
      <c r="H17">
        <v>6</v>
      </c>
    </row>
    <row r="18" spans="1:8">
      <c r="B18" t="s">
        <v>3023</v>
      </c>
      <c r="C18" t="s">
        <v>3024</v>
      </c>
      <c r="D18" t="s">
        <v>3025</v>
      </c>
      <c r="E18" t="s">
        <v>3026</v>
      </c>
      <c r="G18" t="s">
        <v>2955</v>
      </c>
      <c r="H18">
        <v>6</v>
      </c>
    </row>
    <row r="19" spans="1:8">
      <c r="B19" t="s">
        <v>3027</v>
      </c>
      <c r="C19" t="s">
        <v>3024</v>
      </c>
      <c r="D19" t="s">
        <v>3025</v>
      </c>
      <c r="E19" t="s">
        <v>3026</v>
      </c>
      <c r="G19" t="s">
        <v>3028</v>
      </c>
    </row>
    <row r="20" spans="1:8">
      <c r="B20" t="s">
        <v>3029</v>
      </c>
      <c r="C20" t="s">
        <v>3030</v>
      </c>
      <c r="D20" t="s">
        <v>3031</v>
      </c>
      <c r="E20" t="s">
        <v>3032</v>
      </c>
      <c r="G20" t="s">
        <v>3028</v>
      </c>
    </row>
    <row r="21" spans="1:8">
      <c r="B21" t="s">
        <v>3033</v>
      </c>
      <c r="C21" t="s">
        <v>3034</v>
      </c>
      <c r="D21" t="s">
        <v>3035</v>
      </c>
      <c r="E21" t="s">
        <v>3036</v>
      </c>
      <c r="G21" t="s">
        <v>3028</v>
      </c>
    </row>
    <row r="22" spans="1:8">
      <c r="B22" t="s">
        <v>3037</v>
      </c>
      <c r="C22" t="s">
        <v>3038</v>
      </c>
      <c r="D22" t="s">
        <v>3039</v>
      </c>
      <c r="E22" t="s">
        <v>3040</v>
      </c>
      <c r="G22" t="s">
        <v>3028</v>
      </c>
    </row>
    <row r="23" spans="1:8">
      <c r="B23" t="s">
        <v>3041</v>
      </c>
      <c r="C23" t="s">
        <v>2958</v>
      </c>
      <c r="D23" t="s">
        <v>2959</v>
      </c>
      <c r="E23" t="s">
        <v>2960</v>
      </c>
      <c r="G23" t="s">
        <v>3028</v>
      </c>
    </row>
    <row r="24" spans="1:8">
      <c r="A24" t="s">
        <v>3042</v>
      </c>
      <c r="B24" t="s">
        <v>3043</v>
      </c>
      <c r="C24" t="s">
        <v>3044</v>
      </c>
      <c r="D24" t="s">
        <v>3045</v>
      </c>
      <c r="E24" t="s">
        <v>3046</v>
      </c>
      <c r="G24" t="s">
        <v>3028</v>
      </c>
    </row>
    <row r="25" spans="1:8">
      <c r="B25" t="s">
        <v>3047</v>
      </c>
      <c r="C25" t="s">
        <v>2977</v>
      </c>
      <c r="D25" t="s">
        <v>2978</v>
      </c>
      <c r="E25" t="s">
        <v>2979</v>
      </c>
      <c r="G25" t="s">
        <v>3028</v>
      </c>
    </row>
    <row r="26" spans="1:8">
      <c r="B26" t="s">
        <v>3048</v>
      </c>
      <c r="C26" t="s">
        <v>3049</v>
      </c>
      <c r="D26" t="s">
        <v>3050</v>
      </c>
      <c r="E26" t="s">
        <v>3051</v>
      </c>
      <c r="G26" t="s">
        <v>3028</v>
      </c>
    </row>
    <row r="27" spans="1:8">
      <c r="A27" t="s">
        <v>3052</v>
      </c>
      <c r="B27" t="s">
        <v>3053</v>
      </c>
      <c r="C27" t="s">
        <v>3054</v>
      </c>
      <c r="D27" t="s">
        <v>3055</v>
      </c>
      <c r="E27" t="s">
        <v>3056</v>
      </c>
      <c r="G27" t="s">
        <v>3028</v>
      </c>
    </row>
    <row r="28" spans="1:8">
      <c r="B28" t="s">
        <v>3057</v>
      </c>
      <c r="C28" t="s">
        <v>2998</v>
      </c>
      <c r="D28" t="s">
        <v>3058</v>
      </c>
      <c r="E28" t="s">
        <v>3059</v>
      </c>
      <c r="G28" t="s">
        <v>3028</v>
      </c>
    </row>
    <row r="29" spans="1:8">
      <c r="B29" t="s">
        <v>3060</v>
      </c>
      <c r="C29" t="s">
        <v>2994</v>
      </c>
      <c r="D29" t="s">
        <v>3061</v>
      </c>
      <c r="E29" t="s">
        <v>3062</v>
      </c>
      <c r="G29" t="s">
        <v>3028</v>
      </c>
    </row>
    <row r="30" spans="1:8">
      <c r="B30" t="s">
        <v>3063</v>
      </c>
      <c r="C30" t="s">
        <v>3064</v>
      </c>
      <c r="D30" t="s">
        <v>3065</v>
      </c>
      <c r="E30" t="s">
        <v>3066</v>
      </c>
      <c r="G30" t="s">
        <v>3028</v>
      </c>
    </row>
    <row r="31" spans="1:8">
      <c r="A31" t="s">
        <v>3067</v>
      </c>
      <c r="B31" t="s">
        <v>3068</v>
      </c>
      <c r="C31" t="s">
        <v>3067</v>
      </c>
      <c r="D31" t="s">
        <v>3069</v>
      </c>
      <c r="E31" t="s">
        <v>3070</v>
      </c>
      <c r="G31" t="s">
        <v>3028</v>
      </c>
    </row>
    <row r="32" spans="1:8">
      <c r="A32" t="s">
        <v>3071</v>
      </c>
      <c r="B32" t="s">
        <v>3072</v>
      </c>
      <c r="C32" t="s">
        <v>3073</v>
      </c>
      <c r="D32" t="s">
        <v>3074</v>
      </c>
      <c r="E32" t="s">
        <v>3075</v>
      </c>
      <c r="G32" t="s">
        <v>3028</v>
      </c>
    </row>
    <row r="33" spans="1:7">
      <c r="A33" t="s">
        <v>3076</v>
      </c>
      <c r="B33" t="s">
        <v>3077</v>
      </c>
      <c r="C33" t="s">
        <v>3078</v>
      </c>
      <c r="D33" t="s">
        <v>3079</v>
      </c>
      <c r="E33" t="s">
        <v>3080</v>
      </c>
      <c r="G33" t="s">
        <v>3028</v>
      </c>
    </row>
    <row r="34" spans="1:7">
      <c r="B34" t="s">
        <v>3081</v>
      </c>
      <c r="C34" t="s">
        <v>3082</v>
      </c>
      <c r="D34" t="s">
        <v>3083</v>
      </c>
      <c r="E34" t="s">
        <v>3084</v>
      </c>
      <c r="G34" t="s">
        <v>3028</v>
      </c>
    </row>
    <row r="35" spans="1:7">
      <c r="B35" t="s">
        <v>3085</v>
      </c>
      <c r="C35" t="s">
        <v>3015</v>
      </c>
      <c r="D35" t="s">
        <v>3086</v>
      </c>
      <c r="E35" t="s">
        <v>3087</v>
      </c>
      <c r="G35" t="s">
        <v>3028</v>
      </c>
    </row>
    <row r="36" spans="1:7">
      <c r="B36" t="s">
        <v>3088</v>
      </c>
      <c r="C36" t="s">
        <v>3089</v>
      </c>
      <c r="D36" t="s">
        <v>3090</v>
      </c>
      <c r="E36" t="s">
        <v>3091</v>
      </c>
      <c r="G36" t="s">
        <v>3028</v>
      </c>
    </row>
    <row r="37" spans="1:7">
      <c r="B37" t="s">
        <v>3092</v>
      </c>
      <c r="C37" t="s">
        <v>3020</v>
      </c>
      <c r="D37" t="s">
        <v>3021</v>
      </c>
      <c r="E37" t="s">
        <v>3022</v>
      </c>
      <c r="G37" t="s">
        <v>3028</v>
      </c>
    </row>
    <row r="38" spans="1:7">
      <c r="A38" t="s">
        <v>3093</v>
      </c>
      <c r="B38" t="s">
        <v>3094</v>
      </c>
      <c r="C38" t="s">
        <v>3095</v>
      </c>
      <c r="D38" t="s">
        <v>3096</v>
      </c>
      <c r="E38" t="s">
        <v>3097</v>
      </c>
      <c r="G38" t="s">
        <v>3028</v>
      </c>
    </row>
    <row r="39" spans="1:7">
      <c r="B39" t="s">
        <v>3098</v>
      </c>
      <c r="C39" t="s">
        <v>3099</v>
      </c>
      <c r="D39" t="s">
        <v>3100</v>
      </c>
      <c r="E39" t="s">
        <v>3101</v>
      </c>
      <c r="G39" t="s">
        <v>3028</v>
      </c>
    </row>
    <row r="40" spans="1:7">
      <c r="B40" t="s">
        <v>3102</v>
      </c>
      <c r="C40" t="s">
        <v>3002</v>
      </c>
      <c r="D40" t="s">
        <v>3003</v>
      </c>
      <c r="E40" t="s">
        <v>3004</v>
      </c>
      <c r="G40" t="s">
        <v>3028</v>
      </c>
    </row>
    <row r="41" spans="1:7">
      <c r="B41" t="s">
        <v>3103</v>
      </c>
      <c r="C41" t="s">
        <v>3104</v>
      </c>
      <c r="D41" t="s">
        <v>3105</v>
      </c>
      <c r="E41" t="s">
        <v>3106</v>
      </c>
      <c r="G41" t="s">
        <v>3028</v>
      </c>
    </row>
    <row r="42" spans="1:7">
      <c r="B42" t="s">
        <v>3107</v>
      </c>
      <c r="C42" t="s">
        <v>3108</v>
      </c>
      <c r="D42" t="s">
        <v>3109</v>
      </c>
      <c r="E42" t="s">
        <v>3110</v>
      </c>
      <c r="G42" t="s">
        <v>3028</v>
      </c>
    </row>
    <row r="43" spans="1:7">
      <c r="B43" t="s">
        <v>3111</v>
      </c>
      <c r="C43" t="s">
        <v>2985</v>
      </c>
      <c r="D43" t="s">
        <v>3112</v>
      </c>
      <c r="E43" t="s">
        <v>3113</v>
      </c>
      <c r="G43" t="s">
        <v>3028</v>
      </c>
    </row>
    <row r="44" spans="1:7">
      <c r="B44" t="s">
        <v>3114</v>
      </c>
      <c r="C44" t="s">
        <v>2963</v>
      </c>
      <c r="D44" t="s">
        <v>2964</v>
      </c>
      <c r="E44" t="s">
        <v>2965</v>
      </c>
      <c r="G44" t="s">
        <v>3028</v>
      </c>
    </row>
    <row r="45" spans="1:7">
      <c r="B45" t="s">
        <v>3115</v>
      </c>
      <c r="C45" t="s">
        <v>3006</v>
      </c>
      <c r="D45" t="s">
        <v>3116</v>
      </c>
      <c r="E45" t="s">
        <v>3117</v>
      </c>
      <c r="G45" t="s">
        <v>3028</v>
      </c>
    </row>
    <row r="46" spans="1:7">
      <c r="B46" t="s">
        <v>3118</v>
      </c>
      <c r="C46" t="s">
        <v>2981</v>
      </c>
      <c r="D46" t="s">
        <v>3119</v>
      </c>
      <c r="E46" t="s">
        <v>3120</v>
      </c>
      <c r="G46" t="s">
        <v>3028</v>
      </c>
    </row>
    <row r="47" spans="1:7">
      <c r="B47" t="s">
        <v>3121</v>
      </c>
      <c r="C47" t="s">
        <v>3011</v>
      </c>
      <c r="D47" t="s">
        <v>3122</v>
      </c>
      <c r="E47" t="s">
        <v>3123</v>
      </c>
      <c r="G47" t="s">
        <v>3028</v>
      </c>
    </row>
    <row r="48" spans="1:7">
      <c r="A48" t="s">
        <v>3124</v>
      </c>
      <c r="B48" t="s">
        <v>3125</v>
      </c>
      <c r="C48" t="s">
        <v>3126</v>
      </c>
      <c r="D48" t="s">
        <v>3127</v>
      </c>
      <c r="E48" t="s">
        <v>3128</v>
      </c>
      <c r="G48" t="s">
        <v>3028</v>
      </c>
    </row>
    <row r="49" spans="1:7">
      <c r="A49" t="s">
        <v>3129</v>
      </c>
      <c r="B49" t="s">
        <v>3130</v>
      </c>
      <c r="C49" t="s">
        <v>3131</v>
      </c>
      <c r="D49" t="s">
        <v>3132</v>
      </c>
      <c r="E49" t="s">
        <v>3133</v>
      </c>
      <c r="G49" t="s">
        <v>3028</v>
      </c>
    </row>
  </sheetData>
  <autoFilter ref="A1:L69" xr:uid="{75486A52-CCE6-4966-8A7F-B3AA17AD75C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D5408-BA45-4A8C-AB16-6A4104AF30B9}">
  <dimension ref="A1:J1476"/>
  <sheetViews>
    <sheetView topLeftCell="A4" workbookViewId="0">
      <selection activeCell="C1510" sqref="C1510"/>
    </sheetView>
  </sheetViews>
  <sheetFormatPr defaultRowHeight="15"/>
  <cols>
    <col min="1" max="1" width="10.7109375" bestFit="1" customWidth="1"/>
    <col min="2" max="2" width="13.85546875" bestFit="1" customWidth="1"/>
    <col min="3" max="3" width="103.42578125" customWidth="1"/>
    <col min="4" max="4" width="19.42578125" bestFit="1" customWidth="1"/>
    <col min="5" max="5" width="18" bestFit="1" customWidth="1"/>
    <col min="6" max="6" width="11.85546875" bestFit="1" customWidth="1"/>
    <col min="7" max="7" width="19.5703125" bestFit="1" customWidth="1"/>
    <col min="8" max="8" width="37.28515625" bestFit="1" customWidth="1"/>
    <col min="9" max="9" width="29.42578125" bestFit="1" customWidth="1"/>
    <col min="10" max="10" width="15.7109375" bestFit="1" customWidth="1"/>
  </cols>
  <sheetData>
    <row r="1" spans="1:10">
      <c r="A1" t="s">
        <v>1497</v>
      </c>
      <c r="B1" t="s">
        <v>1498</v>
      </c>
      <c r="C1" t="s">
        <v>1499</v>
      </c>
      <c r="D1" t="s">
        <v>1500</v>
      </c>
      <c r="E1" t="s">
        <v>1501</v>
      </c>
      <c r="F1" t="s">
        <v>1502</v>
      </c>
      <c r="G1" t="s">
        <v>1503</v>
      </c>
      <c r="H1" t="s">
        <v>1504</v>
      </c>
      <c r="I1" t="s">
        <v>1505</v>
      </c>
      <c r="J1" t="s">
        <v>1506</v>
      </c>
    </row>
    <row r="2" spans="1:10">
      <c r="A2">
        <v>8546</v>
      </c>
      <c r="B2">
        <v>34</v>
      </c>
      <c r="C2" t="s">
        <v>3134</v>
      </c>
      <c r="D2" t="s">
        <v>3135</v>
      </c>
      <c r="E2" t="s">
        <v>3136</v>
      </c>
      <c r="F2" t="s">
        <v>3136</v>
      </c>
      <c r="G2">
        <v>42898160</v>
      </c>
      <c r="H2" t="s">
        <v>836</v>
      </c>
      <c r="I2" t="s">
        <v>841</v>
      </c>
      <c r="J2" t="s">
        <v>834</v>
      </c>
    </row>
    <row r="3" spans="1:10">
      <c r="A3">
        <v>8615</v>
      </c>
      <c r="B3">
        <v>13</v>
      </c>
      <c r="C3" t="s">
        <v>3137</v>
      </c>
      <c r="D3" t="s">
        <v>3135</v>
      </c>
      <c r="E3" t="s">
        <v>3136</v>
      </c>
      <c r="F3" t="s">
        <v>3136</v>
      </c>
      <c r="G3">
        <v>42898160</v>
      </c>
      <c r="H3" t="s">
        <v>836</v>
      </c>
      <c r="I3" t="s">
        <v>841</v>
      </c>
      <c r="J3" t="s">
        <v>834</v>
      </c>
    </row>
    <row r="4" spans="1:10">
      <c r="A4">
        <v>8676</v>
      </c>
      <c r="B4">
        <v>32</v>
      </c>
      <c r="C4" t="s">
        <v>3138</v>
      </c>
      <c r="D4" t="s">
        <v>3135</v>
      </c>
      <c r="E4" t="s">
        <v>3136</v>
      </c>
      <c r="F4" t="s">
        <v>3136</v>
      </c>
      <c r="G4">
        <v>42898160</v>
      </c>
      <c r="H4" t="s">
        <v>836</v>
      </c>
      <c r="I4" t="s">
        <v>841</v>
      </c>
      <c r="J4" t="s">
        <v>834</v>
      </c>
    </row>
    <row r="5" spans="1:10">
      <c r="A5">
        <v>8717</v>
      </c>
      <c r="B5">
        <v>21</v>
      </c>
      <c r="C5" t="s">
        <v>3139</v>
      </c>
      <c r="D5" t="s">
        <v>3135</v>
      </c>
      <c r="E5" t="s">
        <v>3136</v>
      </c>
      <c r="F5" t="s">
        <v>3136</v>
      </c>
      <c r="G5">
        <v>9201</v>
      </c>
      <c r="H5" t="s">
        <v>836</v>
      </c>
      <c r="I5" t="s">
        <v>841</v>
      </c>
      <c r="J5" t="s">
        <v>834</v>
      </c>
    </row>
    <row r="6" spans="1:10">
      <c r="A6">
        <v>8827</v>
      </c>
      <c r="B6">
        <v>33</v>
      </c>
      <c r="C6" t="s">
        <v>3140</v>
      </c>
      <c r="D6" t="s">
        <v>3135</v>
      </c>
      <c r="E6" t="s">
        <v>3136</v>
      </c>
      <c r="F6" t="s">
        <v>3136</v>
      </c>
      <c r="G6">
        <v>42898160</v>
      </c>
      <c r="H6" t="s">
        <v>836</v>
      </c>
      <c r="I6" t="s">
        <v>841</v>
      </c>
      <c r="J6" t="s">
        <v>834</v>
      </c>
    </row>
    <row r="7" spans="1:10">
      <c r="A7">
        <v>8863</v>
      </c>
      <c r="B7">
        <v>31</v>
      </c>
      <c r="C7" t="s">
        <v>3141</v>
      </c>
      <c r="D7" t="s">
        <v>3135</v>
      </c>
      <c r="E7" t="s">
        <v>3136</v>
      </c>
      <c r="F7" t="s">
        <v>3136</v>
      </c>
      <c r="G7">
        <v>42898160</v>
      </c>
      <c r="H7" t="s">
        <v>836</v>
      </c>
      <c r="I7" t="s">
        <v>841</v>
      </c>
      <c r="J7" t="s">
        <v>834</v>
      </c>
    </row>
    <row r="8" spans="1:10">
      <c r="A8">
        <v>8882</v>
      </c>
      <c r="B8">
        <v>35</v>
      </c>
      <c r="C8" t="s">
        <v>3142</v>
      </c>
      <c r="D8" t="s">
        <v>3135</v>
      </c>
      <c r="E8" t="s">
        <v>3136</v>
      </c>
      <c r="F8" t="s">
        <v>3136</v>
      </c>
      <c r="G8">
        <v>42898160</v>
      </c>
      <c r="H8" t="s">
        <v>836</v>
      </c>
      <c r="I8" t="s">
        <v>841</v>
      </c>
      <c r="J8" t="s">
        <v>834</v>
      </c>
    </row>
    <row r="9" spans="1:10">
      <c r="A9">
        <v>8913</v>
      </c>
      <c r="B9">
        <v>52</v>
      </c>
      <c r="C9" t="s">
        <v>3143</v>
      </c>
      <c r="D9" t="s">
        <v>3135</v>
      </c>
      <c r="E9" t="s">
        <v>3136</v>
      </c>
      <c r="F9" t="s">
        <v>3136</v>
      </c>
      <c r="G9">
        <v>9201</v>
      </c>
      <c r="H9" t="s">
        <v>836</v>
      </c>
      <c r="I9" t="s">
        <v>841</v>
      </c>
      <c r="J9" t="s">
        <v>834</v>
      </c>
    </row>
    <row r="10" spans="1:10">
      <c r="A10">
        <v>8920</v>
      </c>
      <c r="B10">
        <v>61</v>
      </c>
      <c r="C10" t="s">
        <v>3144</v>
      </c>
      <c r="D10" t="s">
        <v>3135</v>
      </c>
      <c r="E10" t="s">
        <v>3136</v>
      </c>
      <c r="F10" t="s">
        <v>3136</v>
      </c>
      <c r="G10">
        <v>42898160</v>
      </c>
      <c r="H10" t="s">
        <v>836</v>
      </c>
      <c r="I10" t="s">
        <v>841</v>
      </c>
      <c r="J10" t="s">
        <v>834</v>
      </c>
    </row>
    <row r="11" spans="1:10">
      <c r="A11">
        <v>8951</v>
      </c>
      <c r="B11">
        <v>54</v>
      </c>
      <c r="C11" t="s">
        <v>3145</v>
      </c>
      <c r="D11" t="s">
        <v>3135</v>
      </c>
      <c r="E11" t="s">
        <v>3136</v>
      </c>
      <c r="F11" t="s">
        <v>3136</v>
      </c>
      <c r="G11">
        <v>42898160</v>
      </c>
      <c r="H11" t="s">
        <v>836</v>
      </c>
      <c r="I11" t="s">
        <v>841</v>
      </c>
      <c r="J11" t="s">
        <v>834</v>
      </c>
    </row>
    <row r="12" spans="1:10">
      <c r="A12">
        <v>8957</v>
      </c>
      <c r="B12">
        <v>55</v>
      </c>
      <c r="C12" t="s">
        <v>3146</v>
      </c>
      <c r="D12" t="s">
        <v>3135</v>
      </c>
      <c r="E12" t="s">
        <v>3136</v>
      </c>
      <c r="F12" t="s">
        <v>3136</v>
      </c>
      <c r="G12">
        <v>42898160</v>
      </c>
      <c r="H12" t="s">
        <v>836</v>
      </c>
      <c r="I12" t="s">
        <v>841</v>
      </c>
      <c r="J12" t="s">
        <v>834</v>
      </c>
    </row>
    <row r="13" spans="1:10">
      <c r="A13">
        <v>8971</v>
      </c>
      <c r="B13">
        <v>51</v>
      </c>
      <c r="C13" t="s">
        <v>3147</v>
      </c>
      <c r="D13" t="s">
        <v>3135</v>
      </c>
      <c r="E13" t="s">
        <v>3136</v>
      </c>
      <c r="F13" t="s">
        <v>3136</v>
      </c>
      <c r="G13">
        <v>9201</v>
      </c>
      <c r="H13" t="s">
        <v>836</v>
      </c>
      <c r="I13" t="s">
        <v>841</v>
      </c>
      <c r="J13" t="s">
        <v>834</v>
      </c>
    </row>
    <row r="14" spans="1:10">
      <c r="A14">
        <v>8976</v>
      </c>
      <c r="B14">
        <v>56</v>
      </c>
      <c r="C14" t="s">
        <v>3148</v>
      </c>
      <c r="D14" t="s">
        <v>3135</v>
      </c>
      <c r="E14" t="s">
        <v>3136</v>
      </c>
      <c r="F14" t="s">
        <v>3136</v>
      </c>
      <c r="G14">
        <v>42898160</v>
      </c>
      <c r="H14" t="s">
        <v>836</v>
      </c>
      <c r="I14" t="s">
        <v>841</v>
      </c>
      <c r="J14" t="s">
        <v>834</v>
      </c>
    </row>
    <row r="15" spans="1:10">
      <c r="A15">
        <v>9201</v>
      </c>
      <c r="B15" t="s">
        <v>857</v>
      </c>
      <c r="C15" t="s">
        <v>3149</v>
      </c>
      <c r="D15" t="s">
        <v>3136</v>
      </c>
      <c r="E15" t="s">
        <v>3136</v>
      </c>
      <c r="F15" t="s">
        <v>3136</v>
      </c>
      <c r="G15">
        <v>9201</v>
      </c>
      <c r="H15" t="s">
        <v>836</v>
      </c>
      <c r="I15" t="s">
        <v>841</v>
      </c>
      <c r="J15" t="s">
        <v>834</v>
      </c>
    </row>
    <row r="16" spans="1:10">
      <c r="A16">
        <v>32037</v>
      </c>
      <c r="B16" t="s">
        <v>3150</v>
      </c>
      <c r="C16" t="s">
        <v>3151</v>
      </c>
      <c r="D16" t="s">
        <v>3136</v>
      </c>
      <c r="E16" t="s">
        <v>3136</v>
      </c>
      <c r="F16" t="s">
        <v>3136</v>
      </c>
      <c r="G16">
        <v>9201</v>
      </c>
      <c r="H16" t="s">
        <v>836</v>
      </c>
      <c r="I16" t="s">
        <v>841</v>
      </c>
      <c r="J16" t="s">
        <v>834</v>
      </c>
    </row>
    <row r="17" spans="1:10">
      <c r="A17">
        <v>32254</v>
      </c>
      <c r="B17">
        <v>18</v>
      </c>
      <c r="C17" t="s">
        <v>3152</v>
      </c>
      <c r="D17" t="s">
        <v>3153</v>
      </c>
      <c r="E17" t="s">
        <v>3136</v>
      </c>
      <c r="F17" t="s">
        <v>3136</v>
      </c>
      <c r="G17">
        <v>9201</v>
      </c>
      <c r="H17" t="s">
        <v>836</v>
      </c>
      <c r="I17" t="s">
        <v>841</v>
      </c>
      <c r="J17" t="s">
        <v>834</v>
      </c>
    </row>
    <row r="18" spans="1:10">
      <c r="A18">
        <v>32760</v>
      </c>
      <c r="B18" t="s">
        <v>3154</v>
      </c>
      <c r="C18" t="s">
        <v>3155</v>
      </c>
      <c r="D18" t="s">
        <v>3136</v>
      </c>
      <c r="E18" t="s">
        <v>3136</v>
      </c>
      <c r="F18" t="s">
        <v>3136</v>
      </c>
      <c r="G18">
        <v>9201</v>
      </c>
      <c r="H18" t="s">
        <v>836</v>
      </c>
      <c r="I18" t="s">
        <v>841</v>
      </c>
      <c r="J18" t="s">
        <v>834</v>
      </c>
    </row>
    <row r="19" spans="1:10">
      <c r="A19">
        <v>581379</v>
      </c>
      <c r="B19" t="s">
        <v>3156</v>
      </c>
      <c r="C19" t="s">
        <v>3157</v>
      </c>
      <c r="D19" t="s">
        <v>3135</v>
      </c>
      <c r="E19" t="s">
        <v>3136</v>
      </c>
      <c r="F19" t="s">
        <v>3136</v>
      </c>
      <c r="G19">
        <v>9201</v>
      </c>
      <c r="H19" t="s">
        <v>836</v>
      </c>
      <c r="I19" t="s">
        <v>841</v>
      </c>
      <c r="J19" t="s">
        <v>834</v>
      </c>
    </row>
    <row r="20" spans="1:10">
      <c r="A20">
        <v>581383</v>
      </c>
      <c r="B20" t="s">
        <v>3158</v>
      </c>
      <c r="C20" t="s">
        <v>3159</v>
      </c>
      <c r="D20" t="s">
        <v>3135</v>
      </c>
      <c r="E20" t="s">
        <v>3136</v>
      </c>
      <c r="F20" t="s">
        <v>3136</v>
      </c>
      <c r="G20">
        <v>9201</v>
      </c>
      <c r="H20" t="s">
        <v>836</v>
      </c>
      <c r="I20" t="s">
        <v>841</v>
      </c>
      <c r="J20" t="s">
        <v>834</v>
      </c>
    </row>
    <row r="21" spans="1:10">
      <c r="A21">
        <v>581384</v>
      </c>
      <c r="B21" t="s">
        <v>3160</v>
      </c>
      <c r="C21" t="s">
        <v>3161</v>
      </c>
      <c r="D21" t="s">
        <v>3135</v>
      </c>
      <c r="E21" t="s">
        <v>3136</v>
      </c>
      <c r="F21" t="s">
        <v>3136</v>
      </c>
      <c r="G21">
        <v>9201</v>
      </c>
      <c r="H21" t="s">
        <v>836</v>
      </c>
      <c r="I21" t="s">
        <v>841</v>
      </c>
      <c r="J21" t="s">
        <v>834</v>
      </c>
    </row>
    <row r="22" spans="1:10">
      <c r="A22">
        <v>38004197</v>
      </c>
      <c r="B22" t="s">
        <v>3162</v>
      </c>
      <c r="C22" t="s">
        <v>3163</v>
      </c>
      <c r="D22" t="s">
        <v>1892</v>
      </c>
      <c r="E22" t="s">
        <v>3136</v>
      </c>
      <c r="F22" t="s">
        <v>3136</v>
      </c>
      <c r="G22">
        <v>42898160</v>
      </c>
      <c r="H22" t="s">
        <v>836</v>
      </c>
      <c r="I22" t="s">
        <v>841</v>
      </c>
      <c r="J22" t="s">
        <v>834</v>
      </c>
    </row>
    <row r="23" spans="1:10">
      <c r="A23">
        <v>38004270</v>
      </c>
      <c r="B23" t="s">
        <v>3164</v>
      </c>
      <c r="C23" t="s">
        <v>3165</v>
      </c>
      <c r="D23" t="s">
        <v>1892</v>
      </c>
      <c r="E23" t="s">
        <v>3136</v>
      </c>
      <c r="F23" t="s">
        <v>3136</v>
      </c>
      <c r="G23">
        <v>9201</v>
      </c>
      <c r="H23" t="s">
        <v>836</v>
      </c>
      <c r="I23" t="s">
        <v>841</v>
      </c>
      <c r="J23" t="s">
        <v>834</v>
      </c>
    </row>
    <row r="24" spans="1:10">
      <c r="A24">
        <v>38004274</v>
      </c>
      <c r="B24" t="s">
        <v>3166</v>
      </c>
      <c r="C24" t="s">
        <v>3167</v>
      </c>
      <c r="D24" t="s">
        <v>1892</v>
      </c>
      <c r="E24" t="s">
        <v>3136</v>
      </c>
      <c r="F24" t="s">
        <v>3136</v>
      </c>
      <c r="G24">
        <v>9201</v>
      </c>
      <c r="H24" t="s">
        <v>836</v>
      </c>
      <c r="I24" t="s">
        <v>841</v>
      </c>
      <c r="J24" t="s">
        <v>834</v>
      </c>
    </row>
    <row r="25" spans="1:10">
      <c r="A25">
        <v>38004275</v>
      </c>
      <c r="B25" t="s">
        <v>3168</v>
      </c>
      <c r="C25" t="s">
        <v>3169</v>
      </c>
      <c r="D25" t="s">
        <v>1892</v>
      </c>
      <c r="E25" t="s">
        <v>3136</v>
      </c>
      <c r="F25" t="s">
        <v>3136</v>
      </c>
      <c r="G25">
        <v>9201</v>
      </c>
      <c r="H25" t="s">
        <v>836</v>
      </c>
      <c r="I25" t="s">
        <v>841</v>
      </c>
      <c r="J25" t="s">
        <v>834</v>
      </c>
    </row>
    <row r="26" spans="1:10">
      <c r="A26">
        <v>38004276</v>
      </c>
      <c r="B26" t="s">
        <v>3170</v>
      </c>
      <c r="C26" t="s">
        <v>3171</v>
      </c>
      <c r="D26" t="s">
        <v>1892</v>
      </c>
      <c r="E26" t="s">
        <v>3136</v>
      </c>
      <c r="F26" t="s">
        <v>3136</v>
      </c>
      <c r="G26">
        <v>9201</v>
      </c>
      <c r="H26" t="s">
        <v>836</v>
      </c>
      <c r="I26" t="s">
        <v>841</v>
      </c>
      <c r="J26" t="s">
        <v>834</v>
      </c>
    </row>
    <row r="27" spans="1:10">
      <c r="A27">
        <v>38004277</v>
      </c>
      <c r="B27" t="s">
        <v>3172</v>
      </c>
      <c r="C27" t="s">
        <v>3173</v>
      </c>
      <c r="D27" t="s">
        <v>1892</v>
      </c>
      <c r="E27" t="s">
        <v>3136</v>
      </c>
      <c r="F27" t="s">
        <v>3136</v>
      </c>
      <c r="G27">
        <v>9201</v>
      </c>
      <c r="H27" t="s">
        <v>836</v>
      </c>
      <c r="I27" t="s">
        <v>841</v>
      </c>
      <c r="J27" t="s">
        <v>834</v>
      </c>
    </row>
    <row r="28" spans="1:10">
      <c r="A28">
        <v>38004278</v>
      </c>
      <c r="B28" t="s">
        <v>3174</v>
      </c>
      <c r="C28" t="s">
        <v>3175</v>
      </c>
      <c r="D28" t="s">
        <v>1892</v>
      </c>
      <c r="E28" t="s">
        <v>3136</v>
      </c>
      <c r="F28" t="s">
        <v>3136</v>
      </c>
      <c r="G28">
        <v>9201</v>
      </c>
      <c r="H28" t="s">
        <v>836</v>
      </c>
      <c r="I28" t="s">
        <v>841</v>
      </c>
      <c r="J28" t="s">
        <v>834</v>
      </c>
    </row>
    <row r="29" spans="1:10">
      <c r="A29">
        <v>38004279</v>
      </c>
      <c r="B29" t="s">
        <v>3176</v>
      </c>
      <c r="C29" t="s">
        <v>3177</v>
      </c>
      <c r="D29" t="s">
        <v>1892</v>
      </c>
      <c r="E29" t="s">
        <v>3136</v>
      </c>
      <c r="F29" t="s">
        <v>3136</v>
      </c>
      <c r="G29">
        <v>9201</v>
      </c>
      <c r="H29" t="s">
        <v>836</v>
      </c>
      <c r="I29" t="s">
        <v>841</v>
      </c>
      <c r="J29" t="s">
        <v>834</v>
      </c>
    </row>
    <row r="30" spans="1:10">
      <c r="A30">
        <v>38004280</v>
      </c>
      <c r="B30" t="s">
        <v>3178</v>
      </c>
      <c r="C30" t="s">
        <v>3179</v>
      </c>
      <c r="D30" t="s">
        <v>1892</v>
      </c>
      <c r="E30" t="s">
        <v>3136</v>
      </c>
      <c r="F30" t="s">
        <v>3136</v>
      </c>
      <c r="G30">
        <v>9201</v>
      </c>
      <c r="H30" t="s">
        <v>836</v>
      </c>
      <c r="I30" t="s">
        <v>841</v>
      </c>
      <c r="J30" t="s">
        <v>834</v>
      </c>
    </row>
    <row r="31" spans="1:10">
      <c r="A31">
        <v>38004281</v>
      </c>
      <c r="B31" t="s">
        <v>3180</v>
      </c>
      <c r="C31" t="s">
        <v>3181</v>
      </c>
      <c r="D31" t="s">
        <v>1892</v>
      </c>
      <c r="E31" t="s">
        <v>3136</v>
      </c>
      <c r="F31" t="s">
        <v>3136</v>
      </c>
      <c r="G31">
        <v>9201</v>
      </c>
      <c r="H31" t="s">
        <v>836</v>
      </c>
      <c r="I31" t="s">
        <v>841</v>
      </c>
      <c r="J31" t="s">
        <v>834</v>
      </c>
    </row>
    <row r="32" spans="1:10">
      <c r="A32">
        <v>38004282</v>
      </c>
      <c r="B32" t="s">
        <v>3182</v>
      </c>
      <c r="C32" t="s">
        <v>3183</v>
      </c>
      <c r="D32" t="s">
        <v>1892</v>
      </c>
      <c r="E32" t="s">
        <v>3136</v>
      </c>
      <c r="F32" t="s">
        <v>3136</v>
      </c>
      <c r="G32">
        <v>9201</v>
      </c>
      <c r="H32" t="s">
        <v>836</v>
      </c>
      <c r="I32" t="s">
        <v>841</v>
      </c>
      <c r="J32" t="s">
        <v>834</v>
      </c>
    </row>
    <row r="33" spans="1:10">
      <c r="A33">
        <v>38004283</v>
      </c>
      <c r="B33" t="s">
        <v>3184</v>
      </c>
      <c r="C33" t="s">
        <v>3185</v>
      </c>
      <c r="D33" t="s">
        <v>1892</v>
      </c>
      <c r="E33" t="s">
        <v>3136</v>
      </c>
      <c r="F33" t="s">
        <v>3136</v>
      </c>
      <c r="G33">
        <v>9201</v>
      </c>
      <c r="H33" t="s">
        <v>836</v>
      </c>
      <c r="I33" t="s">
        <v>841</v>
      </c>
      <c r="J33" t="s">
        <v>834</v>
      </c>
    </row>
    <row r="34" spans="1:10">
      <c r="A34">
        <v>38004284</v>
      </c>
      <c r="B34" t="s">
        <v>3186</v>
      </c>
      <c r="C34" t="s">
        <v>3187</v>
      </c>
      <c r="D34" t="s">
        <v>1892</v>
      </c>
      <c r="E34" t="s">
        <v>3136</v>
      </c>
      <c r="F34" t="s">
        <v>3136</v>
      </c>
      <c r="G34">
        <v>9201</v>
      </c>
      <c r="H34" t="s">
        <v>836</v>
      </c>
      <c r="I34" t="s">
        <v>841</v>
      </c>
      <c r="J34" t="s">
        <v>834</v>
      </c>
    </row>
    <row r="35" spans="1:10">
      <c r="A35">
        <v>38004285</v>
      </c>
      <c r="B35" t="s">
        <v>3188</v>
      </c>
      <c r="C35" t="s">
        <v>3189</v>
      </c>
      <c r="D35" t="s">
        <v>1892</v>
      </c>
      <c r="E35" t="s">
        <v>3136</v>
      </c>
      <c r="F35" t="s">
        <v>3136</v>
      </c>
      <c r="G35">
        <v>9201</v>
      </c>
      <c r="H35" t="s">
        <v>836</v>
      </c>
      <c r="I35" t="s">
        <v>841</v>
      </c>
      <c r="J35" t="s">
        <v>834</v>
      </c>
    </row>
    <row r="36" spans="1:10">
      <c r="A36">
        <v>38004286</v>
      </c>
      <c r="B36" t="s">
        <v>3190</v>
      </c>
      <c r="C36" t="s">
        <v>3191</v>
      </c>
      <c r="D36" t="s">
        <v>1892</v>
      </c>
      <c r="E36" t="s">
        <v>3136</v>
      </c>
      <c r="F36" t="s">
        <v>3136</v>
      </c>
      <c r="G36">
        <v>9201</v>
      </c>
      <c r="H36" t="s">
        <v>836</v>
      </c>
      <c r="I36" t="s">
        <v>841</v>
      </c>
      <c r="J36" t="s">
        <v>834</v>
      </c>
    </row>
    <row r="37" spans="1:10">
      <c r="A37">
        <v>38004287</v>
      </c>
      <c r="B37" t="s">
        <v>3192</v>
      </c>
      <c r="C37" t="s">
        <v>3193</v>
      </c>
      <c r="D37" t="s">
        <v>1892</v>
      </c>
      <c r="E37" t="s">
        <v>3136</v>
      </c>
      <c r="F37" t="s">
        <v>3136</v>
      </c>
      <c r="G37">
        <v>9201</v>
      </c>
      <c r="H37" t="s">
        <v>836</v>
      </c>
      <c r="I37" t="s">
        <v>841</v>
      </c>
      <c r="J37" t="s">
        <v>834</v>
      </c>
    </row>
    <row r="38" spans="1:10">
      <c r="A38">
        <v>38004288</v>
      </c>
      <c r="B38" t="s">
        <v>3194</v>
      </c>
      <c r="C38" t="s">
        <v>3195</v>
      </c>
      <c r="D38" t="s">
        <v>1892</v>
      </c>
      <c r="E38" t="s">
        <v>3136</v>
      </c>
      <c r="F38" t="s">
        <v>3136</v>
      </c>
      <c r="G38">
        <v>9201</v>
      </c>
      <c r="H38" t="s">
        <v>836</v>
      </c>
      <c r="I38" t="s">
        <v>841</v>
      </c>
      <c r="J38" t="s">
        <v>834</v>
      </c>
    </row>
    <row r="39" spans="1:10">
      <c r="A39">
        <v>38004290</v>
      </c>
      <c r="B39" t="s">
        <v>3196</v>
      </c>
      <c r="C39" t="s">
        <v>3197</v>
      </c>
      <c r="D39" t="s">
        <v>1892</v>
      </c>
      <c r="E39" t="s">
        <v>3136</v>
      </c>
      <c r="F39" t="s">
        <v>3136</v>
      </c>
      <c r="G39">
        <v>9201</v>
      </c>
      <c r="H39" t="s">
        <v>836</v>
      </c>
      <c r="I39" t="s">
        <v>841</v>
      </c>
      <c r="J39" t="s">
        <v>834</v>
      </c>
    </row>
    <row r="40" spans="1:10">
      <c r="A40">
        <v>38004291</v>
      </c>
      <c r="B40" t="s">
        <v>3198</v>
      </c>
      <c r="C40" t="s">
        <v>3199</v>
      </c>
      <c r="D40" t="s">
        <v>1892</v>
      </c>
      <c r="E40" t="s">
        <v>3136</v>
      </c>
      <c r="F40" t="s">
        <v>3136</v>
      </c>
      <c r="G40">
        <v>9201</v>
      </c>
      <c r="H40" t="s">
        <v>836</v>
      </c>
      <c r="I40" t="s">
        <v>841</v>
      </c>
      <c r="J40" t="s">
        <v>834</v>
      </c>
    </row>
    <row r="41" spans="1:10">
      <c r="A41">
        <v>38004302</v>
      </c>
      <c r="B41" t="s">
        <v>3200</v>
      </c>
      <c r="C41" t="s">
        <v>3201</v>
      </c>
      <c r="D41" t="s">
        <v>1892</v>
      </c>
      <c r="E41" t="s">
        <v>3136</v>
      </c>
      <c r="F41" t="s">
        <v>3136</v>
      </c>
      <c r="G41">
        <v>42898160</v>
      </c>
      <c r="H41" t="s">
        <v>836</v>
      </c>
      <c r="I41" t="s">
        <v>841</v>
      </c>
      <c r="J41" t="s">
        <v>834</v>
      </c>
    </row>
    <row r="42" spans="1:10">
      <c r="A42">
        <v>38004303</v>
      </c>
      <c r="B42" t="s">
        <v>3202</v>
      </c>
      <c r="C42" t="s">
        <v>3203</v>
      </c>
      <c r="D42" t="s">
        <v>1892</v>
      </c>
      <c r="E42" t="s">
        <v>3136</v>
      </c>
      <c r="F42" t="s">
        <v>3136</v>
      </c>
      <c r="G42">
        <v>42898160</v>
      </c>
      <c r="H42" t="s">
        <v>836</v>
      </c>
      <c r="I42" t="s">
        <v>841</v>
      </c>
      <c r="J42" t="s">
        <v>834</v>
      </c>
    </row>
    <row r="43" spans="1:10">
      <c r="A43">
        <v>38004305</v>
      </c>
      <c r="B43" t="s">
        <v>3204</v>
      </c>
      <c r="C43" t="s">
        <v>3205</v>
      </c>
      <c r="D43" t="s">
        <v>1892</v>
      </c>
      <c r="E43" t="s">
        <v>3136</v>
      </c>
      <c r="F43" t="s">
        <v>3136</v>
      </c>
      <c r="G43">
        <v>42898160</v>
      </c>
      <c r="H43" t="s">
        <v>836</v>
      </c>
      <c r="I43" t="s">
        <v>841</v>
      </c>
      <c r="J43" t="s">
        <v>834</v>
      </c>
    </row>
    <row r="44" spans="1:10">
      <c r="A44">
        <v>38004310</v>
      </c>
      <c r="B44" t="s">
        <v>3206</v>
      </c>
      <c r="C44" t="s">
        <v>3207</v>
      </c>
      <c r="D44" t="s">
        <v>1892</v>
      </c>
      <c r="E44" t="s">
        <v>3136</v>
      </c>
      <c r="F44" t="s">
        <v>3136</v>
      </c>
      <c r="G44">
        <v>42898160</v>
      </c>
      <c r="H44" t="s">
        <v>836</v>
      </c>
      <c r="I44" t="s">
        <v>841</v>
      </c>
      <c r="J44" t="s">
        <v>834</v>
      </c>
    </row>
    <row r="45" spans="1:10">
      <c r="A45">
        <v>38004314</v>
      </c>
      <c r="B45" t="s">
        <v>3208</v>
      </c>
      <c r="C45" t="s">
        <v>3209</v>
      </c>
      <c r="D45" t="s">
        <v>1892</v>
      </c>
      <c r="E45" t="s">
        <v>3136</v>
      </c>
      <c r="F45" t="s">
        <v>3136</v>
      </c>
      <c r="G45">
        <v>42898160</v>
      </c>
      <c r="H45" t="s">
        <v>836</v>
      </c>
      <c r="I45" t="s">
        <v>841</v>
      </c>
      <c r="J45" t="s">
        <v>834</v>
      </c>
    </row>
    <row r="46" spans="1:10">
      <c r="A46">
        <v>38004315</v>
      </c>
      <c r="B46" t="s">
        <v>3210</v>
      </c>
      <c r="C46" t="s">
        <v>3211</v>
      </c>
      <c r="D46" t="s">
        <v>1892</v>
      </c>
      <c r="E46" t="s">
        <v>3136</v>
      </c>
      <c r="F46" t="s">
        <v>3136</v>
      </c>
      <c r="G46">
        <v>42898160</v>
      </c>
      <c r="H46" t="s">
        <v>836</v>
      </c>
      <c r="I46" t="s">
        <v>841</v>
      </c>
      <c r="J46" t="s">
        <v>834</v>
      </c>
    </row>
    <row r="47" spans="1:10">
      <c r="A47">
        <v>38004316</v>
      </c>
      <c r="B47" t="s">
        <v>3212</v>
      </c>
      <c r="C47" t="s">
        <v>3213</v>
      </c>
      <c r="D47" t="s">
        <v>1892</v>
      </c>
      <c r="E47" t="s">
        <v>3136</v>
      </c>
      <c r="F47" t="s">
        <v>3136</v>
      </c>
      <c r="G47">
        <v>42898160</v>
      </c>
      <c r="H47" t="s">
        <v>836</v>
      </c>
      <c r="I47" t="s">
        <v>841</v>
      </c>
      <c r="J47" t="s">
        <v>834</v>
      </c>
    </row>
    <row r="48" spans="1:10">
      <c r="A48">
        <v>38004317</v>
      </c>
      <c r="B48" t="s">
        <v>3214</v>
      </c>
      <c r="C48" t="s">
        <v>3215</v>
      </c>
      <c r="D48" t="s">
        <v>1892</v>
      </c>
      <c r="E48" t="s">
        <v>3136</v>
      </c>
      <c r="F48" t="s">
        <v>3136</v>
      </c>
      <c r="G48">
        <v>42898160</v>
      </c>
      <c r="H48" t="s">
        <v>836</v>
      </c>
      <c r="I48" t="s">
        <v>841</v>
      </c>
      <c r="J48" t="s">
        <v>834</v>
      </c>
    </row>
    <row r="49" spans="1:10">
      <c r="A49">
        <v>38004318</v>
      </c>
      <c r="B49" t="s">
        <v>3216</v>
      </c>
      <c r="C49" t="s">
        <v>3217</v>
      </c>
      <c r="D49" t="s">
        <v>1892</v>
      </c>
      <c r="E49" t="s">
        <v>3136</v>
      </c>
      <c r="F49" t="s">
        <v>3136</v>
      </c>
      <c r="G49">
        <v>42898160</v>
      </c>
      <c r="H49" t="s">
        <v>836</v>
      </c>
      <c r="I49" t="s">
        <v>841</v>
      </c>
      <c r="J49" t="s">
        <v>834</v>
      </c>
    </row>
    <row r="50" spans="1:10">
      <c r="A50">
        <v>38004321</v>
      </c>
      <c r="B50" t="s">
        <v>3218</v>
      </c>
      <c r="C50" t="s">
        <v>3219</v>
      </c>
      <c r="D50" t="s">
        <v>1892</v>
      </c>
      <c r="E50" t="s">
        <v>3136</v>
      </c>
      <c r="F50" t="s">
        <v>3136</v>
      </c>
      <c r="G50">
        <v>42898160</v>
      </c>
      <c r="H50" t="s">
        <v>836</v>
      </c>
      <c r="I50" t="s">
        <v>841</v>
      </c>
      <c r="J50" t="s">
        <v>834</v>
      </c>
    </row>
    <row r="51" spans="1:10">
      <c r="A51">
        <v>38004440</v>
      </c>
      <c r="B51" t="s">
        <v>3220</v>
      </c>
      <c r="C51" t="s">
        <v>3221</v>
      </c>
      <c r="D51" t="s">
        <v>1892</v>
      </c>
      <c r="E51" t="s">
        <v>3136</v>
      </c>
      <c r="F51" t="s">
        <v>3136</v>
      </c>
      <c r="G51">
        <v>42898160</v>
      </c>
      <c r="H51" t="s">
        <v>836</v>
      </c>
      <c r="I51" t="s">
        <v>841</v>
      </c>
      <c r="J51" t="s">
        <v>834</v>
      </c>
    </row>
    <row r="52" spans="1:10">
      <c r="A52">
        <v>38004441</v>
      </c>
      <c r="B52" t="s">
        <v>3222</v>
      </c>
      <c r="C52" t="s">
        <v>3223</v>
      </c>
      <c r="D52" t="s">
        <v>1892</v>
      </c>
      <c r="E52" t="s">
        <v>3136</v>
      </c>
      <c r="F52" t="s">
        <v>3136</v>
      </c>
      <c r="G52">
        <v>42898160</v>
      </c>
      <c r="H52" t="s">
        <v>836</v>
      </c>
      <c r="I52" t="s">
        <v>841</v>
      </c>
      <c r="J52" t="s">
        <v>834</v>
      </c>
    </row>
    <row r="53" spans="1:10">
      <c r="A53">
        <v>38004442</v>
      </c>
      <c r="B53" t="s">
        <v>3224</v>
      </c>
      <c r="C53" t="s">
        <v>3225</v>
      </c>
      <c r="D53" t="s">
        <v>1892</v>
      </c>
      <c r="E53" t="s">
        <v>3136</v>
      </c>
      <c r="F53" t="s">
        <v>3136</v>
      </c>
      <c r="G53">
        <v>42898160</v>
      </c>
      <c r="H53" t="s">
        <v>836</v>
      </c>
      <c r="I53" t="s">
        <v>841</v>
      </c>
      <c r="J53" t="s">
        <v>834</v>
      </c>
    </row>
    <row r="54" spans="1:10">
      <c r="A54">
        <v>38004443</v>
      </c>
      <c r="B54" t="s">
        <v>3226</v>
      </c>
      <c r="C54" t="s">
        <v>3227</v>
      </c>
      <c r="D54" t="s">
        <v>1892</v>
      </c>
      <c r="E54" t="s">
        <v>3136</v>
      </c>
      <c r="F54" t="s">
        <v>3136</v>
      </c>
      <c r="G54">
        <v>42898160</v>
      </c>
      <c r="H54" t="s">
        <v>836</v>
      </c>
      <c r="I54" t="s">
        <v>841</v>
      </c>
      <c r="J54" t="s">
        <v>834</v>
      </c>
    </row>
    <row r="55" spans="1:10">
      <c r="A55">
        <v>38004444</v>
      </c>
      <c r="B55" t="s">
        <v>3228</v>
      </c>
      <c r="C55" t="s">
        <v>3229</v>
      </c>
      <c r="D55" t="s">
        <v>1892</v>
      </c>
      <c r="E55" t="s">
        <v>3136</v>
      </c>
      <c r="F55" t="s">
        <v>3136</v>
      </c>
      <c r="G55">
        <v>42898160</v>
      </c>
      <c r="H55" t="s">
        <v>836</v>
      </c>
      <c r="I55" t="s">
        <v>841</v>
      </c>
      <c r="J55" t="s">
        <v>834</v>
      </c>
    </row>
    <row r="56" spans="1:10">
      <c r="A56">
        <v>38004515</v>
      </c>
      <c r="B56" t="s">
        <v>3230</v>
      </c>
      <c r="C56" t="s">
        <v>3231</v>
      </c>
      <c r="D56" t="s">
        <v>1888</v>
      </c>
      <c r="E56" t="s">
        <v>3136</v>
      </c>
      <c r="F56" t="s">
        <v>3136</v>
      </c>
      <c r="G56">
        <v>9201</v>
      </c>
      <c r="H56" t="s">
        <v>836</v>
      </c>
      <c r="I56" t="s">
        <v>841</v>
      </c>
      <c r="J56" t="s">
        <v>834</v>
      </c>
    </row>
    <row r="57" spans="1:10">
      <c r="A57">
        <v>42898160</v>
      </c>
      <c r="B57" t="s">
        <v>3232</v>
      </c>
      <c r="C57" t="s">
        <v>3233</v>
      </c>
      <c r="D57" t="s">
        <v>3136</v>
      </c>
      <c r="E57" t="s">
        <v>3136</v>
      </c>
      <c r="F57" t="s">
        <v>3136</v>
      </c>
      <c r="G57">
        <v>42898160</v>
      </c>
      <c r="H57" t="s">
        <v>836</v>
      </c>
      <c r="I57" t="s">
        <v>841</v>
      </c>
      <c r="J57" t="s">
        <v>834</v>
      </c>
    </row>
    <row r="58" spans="1:10">
      <c r="A58">
        <v>32411</v>
      </c>
      <c r="B58" t="s">
        <v>2215</v>
      </c>
      <c r="C58" t="s">
        <v>2214</v>
      </c>
      <c r="D58" t="s">
        <v>1879</v>
      </c>
      <c r="E58" t="s">
        <v>1880</v>
      </c>
      <c r="F58" t="s">
        <v>1878</v>
      </c>
      <c r="H58" t="s">
        <v>3234</v>
      </c>
      <c r="I58" t="s">
        <v>1413</v>
      </c>
      <c r="J58" t="s">
        <v>3235</v>
      </c>
    </row>
    <row r="59" spans="1:10">
      <c r="A59">
        <v>32412</v>
      </c>
      <c r="B59" t="s">
        <v>1941</v>
      </c>
      <c r="C59" t="s">
        <v>1940</v>
      </c>
      <c r="D59" t="s">
        <v>1879</v>
      </c>
      <c r="E59" t="s">
        <v>1880</v>
      </c>
      <c r="F59" t="s">
        <v>1878</v>
      </c>
      <c r="H59" t="s">
        <v>3234</v>
      </c>
      <c r="I59" t="s">
        <v>1413</v>
      </c>
      <c r="J59" t="s">
        <v>3235</v>
      </c>
    </row>
    <row r="60" spans="1:10">
      <c r="A60">
        <v>32413</v>
      </c>
      <c r="B60" t="s">
        <v>2413</v>
      </c>
      <c r="C60" t="s">
        <v>2412</v>
      </c>
      <c r="D60" t="s">
        <v>1879</v>
      </c>
      <c r="E60" t="s">
        <v>1880</v>
      </c>
      <c r="F60" t="s">
        <v>1878</v>
      </c>
      <c r="H60" t="s">
        <v>3234</v>
      </c>
      <c r="I60" t="s">
        <v>1413</v>
      </c>
      <c r="J60" t="s">
        <v>3235</v>
      </c>
    </row>
    <row r="61" spans="1:10">
      <c r="A61">
        <v>32414</v>
      </c>
      <c r="B61" t="s">
        <v>2024</v>
      </c>
      <c r="C61" t="s">
        <v>2023</v>
      </c>
      <c r="D61" t="s">
        <v>1879</v>
      </c>
      <c r="E61" t="s">
        <v>1880</v>
      </c>
      <c r="F61" t="s">
        <v>1878</v>
      </c>
      <c r="H61" t="s">
        <v>3234</v>
      </c>
      <c r="I61" t="s">
        <v>1413</v>
      </c>
      <c r="J61" t="s">
        <v>3235</v>
      </c>
    </row>
    <row r="62" spans="1:10">
      <c r="A62">
        <v>32415</v>
      </c>
      <c r="B62" t="s">
        <v>2386</v>
      </c>
      <c r="C62" t="s">
        <v>2385</v>
      </c>
      <c r="D62" t="s">
        <v>1879</v>
      </c>
      <c r="E62" t="s">
        <v>1880</v>
      </c>
      <c r="F62" t="s">
        <v>1878</v>
      </c>
      <c r="H62" t="s">
        <v>3234</v>
      </c>
      <c r="I62" t="s">
        <v>1413</v>
      </c>
      <c r="J62" t="s">
        <v>3235</v>
      </c>
    </row>
    <row r="63" spans="1:10">
      <c r="A63">
        <v>32416</v>
      </c>
      <c r="B63" t="s">
        <v>1957</v>
      </c>
      <c r="C63" t="s">
        <v>1956</v>
      </c>
      <c r="D63" t="s">
        <v>1879</v>
      </c>
      <c r="E63" t="s">
        <v>1880</v>
      </c>
      <c r="F63" t="s">
        <v>1878</v>
      </c>
      <c r="H63" t="s">
        <v>3234</v>
      </c>
      <c r="I63" t="s">
        <v>1413</v>
      </c>
      <c r="J63" t="s">
        <v>3235</v>
      </c>
    </row>
    <row r="64" spans="1:10">
      <c r="A64">
        <v>32417</v>
      </c>
      <c r="B64" t="s">
        <v>1882</v>
      </c>
      <c r="C64" t="s">
        <v>1877</v>
      </c>
      <c r="D64" t="s">
        <v>1879</v>
      </c>
      <c r="E64" t="s">
        <v>1880</v>
      </c>
      <c r="F64" t="s">
        <v>1878</v>
      </c>
      <c r="H64" t="s">
        <v>3234</v>
      </c>
      <c r="I64" t="s">
        <v>1413</v>
      </c>
      <c r="J64" t="s">
        <v>3235</v>
      </c>
    </row>
    <row r="65" spans="1:10">
      <c r="A65">
        <v>32418</v>
      </c>
      <c r="B65" t="s">
        <v>2152</v>
      </c>
      <c r="C65" t="s">
        <v>2151</v>
      </c>
      <c r="D65" t="s">
        <v>1879</v>
      </c>
      <c r="E65" t="s">
        <v>1880</v>
      </c>
      <c r="F65" t="s">
        <v>1878</v>
      </c>
      <c r="H65" t="s">
        <v>3234</v>
      </c>
      <c r="I65" t="s">
        <v>1413</v>
      </c>
      <c r="J65" t="s">
        <v>3235</v>
      </c>
    </row>
    <row r="66" spans="1:10">
      <c r="A66">
        <v>32419</v>
      </c>
      <c r="B66" t="s">
        <v>2048</v>
      </c>
      <c r="C66" t="s">
        <v>2047</v>
      </c>
      <c r="D66" t="s">
        <v>1879</v>
      </c>
      <c r="E66" t="s">
        <v>1880</v>
      </c>
      <c r="F66" t="s">
        <v>1878</v>
      </c>
      <c r="H66" t="s">
        <v>3234</v>
      </c>
      <c r="I66" t="s">
        <v>1413</v>
      </c>
      <c r="J66" t="s">
        <v>3235</v>
      </c>
    </row>
    <row r="67" spans="1:10">
      <c r="A67">
        <v>32577</v>
      </c>
      <c r="B67" t="s">
        <v>2346</v>
      </c>
      <c r="C67" t="s">
        <v>2345</v>
      </c>
      <c r="D67" t="s">
        <v>1878</v>
      </c>
      <c r="E67" t="s">
        <v>1880</v>
      </c>
      <c r="F67" t="s">
        <v>1878</v>
      </c>
      <c r="H67" t="s">
        <v>3234</v>
      </c>
      <c r="I67" t="s">
        <v>1413</v>
      </c>
      <c r="J67" t="s">
        <v>3235</v>
      </c>
    </row>
    <row r="68" spans="1:10">
      <c r="A68">
        <v>33005</v>
      </c>
      <c r="B68" t="s">
        <v>2788</v>
      </c>
      <c r="C68" t="s">
        <v>2787</v>
      </c>
      <c r="D68" t="s">
        <v>1878</v>
      </c>
      <c r="E68" t="s">
        <v>1880</v>
      </c>
      <c r="F68" t="s">
        <v>1878</v>
      </c>
      <c r="H68" t="s">
        <v>3234</v>
      </c>
      <c r="I68" t="s">
        <v>1413</v>
      </c>
      <c r="J68" t="s">
        <v>3235</v>
      </c>
    </row>
    <row r="69" spans="1:10">
      <c r="A69">
        <v>761961</v>
      </c>
      <c r="B69">
        <v>2401000175102</v>
      </c>
      <c r="C69" t="s">
        <v>2512</v>
      </c>
      <c r="D69" t="s">
        <v>1510</v>
      </c>
      <c r="E69" t="s">
        <v>1885</v>
      </c>
      <c r="F69" t="s">
        <v>85</v>
      </c>
      <c r="H69" t="s">
        <v>3234</v>
      </c>
      <c r="I69" t="s">
        <v>1413</v>
      </c>
      <c r="J69" t="s">
        <v>3235</v>
      </c>
    </row>
    <row r="70" spans="1:10">
      <c r="A70">
        <v>761963</v>
      </c>
      <c r="B70">
        <v>2411000175104</v>
      </c>
      <c r="C70" t="s">
        <v>1987</v>
      </c>
      <c r="D70" t="s">
        <v>1510</v>
      </c>
      <c r="E70" t="s">
        <v>1885</v>
      </c>
      <c r="F70" t="s">
        <v>85</v>
      </c>
      <c r="H70" t="s">
        <v>3234</v>
      </c>
      <c r="I70" t="s">
        <v>1413</v>
      </c>
      <c r="J70" t="s">
        <v>3235</v>
      </c>
    </row>
    <row r="71" spans="1:10">
      <c r="A71">
        <v>761964</v>
      </c>
      <c r="B71">
        <v>2441000175100</v>
      </c>
      <c r="C71" t="s">
        <v>2754</v>
      </c>
      <c r="D71" t="s">
        <v>1510</v>
      </c>
      <c r="E71" t="s">
        <v>1885</v>
      </c>
      <c r="F71" t="s">
        <v>85</v>
      </c>
      <c r="H71" t="s">
        <v>3234</v>
      </c>
      <c r="I71" t="s">
        <v>1413</v>
      </c>
      <c r="J71" t="s">
        <v>3235</v>
      </c>
    </row>
    <row r="72" spans="1:10">
      <c r="A72">
        <v>761966</v>
      </c>
      <c r="B72">
        <v>2481000175107</v>
      </c>
      <c r="C72" t="s">
        <v>2249</v>
      </c>
      <c r="D72" t="s">
        <v>1510</v>
      </c>
      <c r="E72" t="s">
        <v>1885</v>
      </c>
      <c r="F72" t="s">
        <v>85</v>
      </c>
      <c r="H72" t="s">
        <v>3234</v>
      </c>
      <c r="I72" t="s">
        <v>1413</v>
      </c>
      <c r="J72" t="s">
        <v>3235</v>
      </c>
    </row>
    <row r="73" spans="1:10">
      <c r="A73">
        <v>761984</v>
      </c>
      <c r="B73">
        <v>2631000175109</v>
      </c>
      <c r="C73" t="s">
        <v>2445</v>
      </c>
      <c r="D73" t="s">
        <v>1510</v>
      </c>
      <c r="E73" t="s">
        <v>1885</v>
      </c>
      <c r="F73" t="s">
        <v>85</v>
      </c>
      <c r="H73" t="s">
        <v>3234</v>
      </c>
      <c r="I73" t="s">
        <v>1413</v>
      </c>
      <c r="J73" t="s">
        <v>3235</v>
      </c>
    </row>
    <row r="74" spans="1:10">
      <c r="A74">
        <v>761985</v>
      </c>
      <c r="B74">
        <v>2651000175101</v>
      </c>
      <c r="C74" t="s">
        <v>2250</v>
      </c>
      <c r="D74" t="s">
        <v>1510</v>
      </c>
      <c r="E74" t="s">
        <v>1885</v>
      </c>
      <c r="F74" t="s">
        <v>85</v>
      </c>
      <c r="H74" t="s">
        <v>3234</v>
      </c>
      <c r="I74" t="s">
        <v>1413</v>
      </c>
      <c r="J74" t="s">
        <v>3235</v>
      </c>
    </row>
    <row r="75" spans="1:10">
      <c r="A75">
        <v>762416</v>
      </c>
      <c r="B75">
        <v>3491000175102</v>
      </c>
      <c r="C75" t="s">
        <v>2309</v>
      </c>
      <c r="D75" t="s">
        <v>1510</v>
      </c>
      <c r="E75" t="s">
        <v>1885</v>
      </c>
      <c r="F75" t="s">
        <v>85</v>
      </c>
      <c r="H75" t="s">
        <v>3234</v>
      </c>
      <c r="I75" t="s">
        <v>1413</v>
      </c>
      <c r="J75" t="s">
        <v>3235</v>
      </c>
    </row>
    <row r="76" spans="1:10">
      <c r="A76">
        <v>762423</v>
      </c>
      <c r="B76">
        <v>3511000175109</v>
      </c>
      <c r="C76" t="s">
        <v>2183</v>
      </c>
      <c r="D76" t="s">
        <v>1510</v>
      </c>
      <c r="E76" t="s">
        <v>1885</v>
      </c>
      <c r="F76" t="s">
        <v>85</v>
      </c>
      <c r="H76" t="s">
        <v>3234</v>
      </c>
      <c r="I76" t="s">
        <v>1413</v>
      </c>
      <c r="J76" t="s">
        <v>3235</v>
      </c>
    </row>
    <row r="77" spans="1:10">
      <c r="A77">
        <v>762428</v>
      </c>
      <c r="B77">
        <v>3551000175105</v>
      </c>
      <c r="C77" t="s">
        <v>2124</v>
      </c>
      <c r="D77" t="s">
        <v>1510</v>
      </c>
      <c r="E77" t="s">
        <v>1885</v>
      </c>
      <c r="F77" t="s">
        <v>85</v>
      </c>
      <c r="H77" t="s">
        <v>3234</v>
      </c>
      <c r="I77" t="s">
        <v>1413</v>
      </c>
      <c r="J77" t="s">
        <v>3235</v>
      </c>
    </row>
    <row r="78" spans="1:10">
      <c r="A78">
        <v>762430</v>
      </c>
      <c r="B78">
        <v>3601000175107</v>
      </c>
      <c r="C78" t="s">
        <v>2755</v>
      </c>
      <c r="D78" t="s">
        <v>1510</v>
      </c>
      <c r="E78" t="s">
        <v>1885</v>
      </c>
      <c r="F78" t="s">
        <v>85</v>
      </c>
      <c r="H78" t="s">
        <v>3234</v>
      </c>
      <c r="I78" t="s">
        <v>1413</v>
      </c>
      <c r="J78" t="s">
        <v>3235</v>
      </c>
    </row>
    <row r="79" spans="1:10">
      <c r="A79">
        <v>762431</v>
      </c>
      <c r="B79">
        <v>3611000175105</v>
      </c>
      <c r="C79" t="s">
        <v>2698</v>
      </c>
      <c r="D79" t="s">
        <v>1510</v>
      </c>
      <c r="E79" t="s">
        <v>1885</v>
      </c>
      <c r="F79" t="s">
        <v>85</v>
      </c>
      <c r="H79" t="s">
        <v>3234</v>
      </c>
      <c r="I79" t="s">
        <v>1413</v>
      </c>
      <c r="J79" t="s">
        <v>3235</v>
      </c>
    </row>
    <row r="80" spans="1:10">
      <c r="A80">
        <v>762434</v>
      </c>
      <c r="B80">
        <v>3641000175109</v>
      </c>
      <c r="C80" t="s">
        <v>2089</v>
      </c>
      <c r="D80" t="s">
        <v>1510</v>
      </c>
      <c r="E80" t="s">
        <v>1885</v>
      </c>
      <c r="F80" t="s">
        <v>85</v>
      </c>
      <c r="H80" t="s">
        <v>3234</v>
      </c>
      <c r="I80" t="s">
        <v>1413</v>
      </c>
      <c r="J80" t="s">
        <v>3235</v>
      </c>
    </row>
    <row r="81" spans="1:10">
      <c r="A81">
        <v>762435</v>
      </c>
      <c r="B81">
        <v>3661000175108</v>
      </c>
      <c r="C81" t="s">
        <v>2090</v>
      </c>
      <c r="D81" t="s">
        <v>1510</v>
      </c>
      <c r="E81" t="s">
        <v>1885</v>
      </c>
      <c r="F81" t="s">
        <v>85</v>
      </c>
      <c r="H81" t="s">
        <v>3234</v>
      </c>
      <c r="I81" t="s">
        <v>1413</v>
      </c>
      <c r="J81" t="s">
        <v>3235</v>
      </c>
    </row>
    <row r="82" spans="1:10">
      <c r="A82">
        <v>762453</v>
      </c>
      <c r="B82">
        <v>3831000175104</v>
      </c>
      <c r="C82" t="s">
        <v>1843</v>
      </c>
      <c r="D82" t="s">
        <v>1510</v>
      </c>
      <c r="E82" t="s">
        <v>1885</v>
      </c>
      <c r="F82" t="s">
        <v>85</v>
      </c>
      <c r="H82" t="s">
        <v>3234</v>
      </c>
      <c r="I82" t="s">
        <v>1413</v>
      </c>
      <c r="J82" t="s">
        <v>3235</v>
      </c>
    </row>
    <row r="83" spans="1:10">
      <c r="A83">
        <v>762454</v>
      </c>
      <c r="B83">
        <v>3841000175105</v>
      </c>
      <c r="C83" t="s">
        <v>2091</v>
      </c>
      <c r="D83" t="s">
        <v>1510</v>
      </c>
      <c r="E83" t="s">
        <v>1885</v>
      </c>
      <c r="F83" t="s">
        <v>85</v>
      </c>
      <c r="H83" t="s">
        <v>3234</v>
      </c>
      <c r="I83" t="s">
        <v>1413</v>
      </c>
      <c r="J83" t="s">
        <v>3235</v>
      </c>
    </row>
    <row r="84" spans="1:10">
      <c r="A84">
        <v>762724</v>
      </c>
      <c r="B84">
        <v>431051000124102</v>
      </c>
      <c r="C84" t="s">
        <v>2310</v>
      </c>
      <c r="D84" t="s">
        <v>1510</v>
      </c>
      <c r="E84" t="s">
        <v>1885</v>
      </c>
      <c r="F84" t="s">
        <v>85</v>
      </c>
      <c r="H84" t="s">
        <v>3234</v>
      </c>
      <c r="I84" t="s">
        <v>1413</v>
      </c>
      <c r="J84" t="s">
        <v>3235</v>
      </c>
    </row>
    <row r="85" spans="1:10">
      <c r="A85">
        <v>764865</v>
      </c>
      <c r="B85">
        <v>7271000175108</v>
      </c>
      <c r="C85" t="s">
        <v>2724</v>
      </c>
      <c r="D85" t="s">
        <v>1510</v>
      </c>
      <c r="E85" t="s">
        <v>1885</v>
      </c>
      <c r="F85" t="s">
        <v>85</v>
      </c>
      <c r="H85" t="s">
        <v>3234</v>
      </c>
      <c r="I85" t="s">
        <v>1413</v>
      </c>
      <c r="J85" t="s">
        <v>3235</v>
      </c>
    </row>
    <row r="86" spans="1:10">
      <c r="A86">
        <v>764903</v>
      </c>
      <c r="B86">
        <v>8191000175103</v>
      </c>
      <c r="C86" t="s">
        <v>2629</v>
      </c>
      <c r="D86" t="s">
        <v>1510</v>
      </c>
      <c r="E86" t="s">
        <v>1885</v>
      </c>
      <c r="F86" t="s">
        <v>85</v>
      </c>
      <c r="H86" t="s">
        <v>3234</v>
      </c>
      <c r="I86" t="s">
        <v>1413</v>
      </c>
      <c r="J86" t="s">
        <v>3235</v>
      </c>
    </row>
    <row r="87" spans="1:10">
      <c r="A87">
        <v>764904</v>
      </c>
      <c r="B87">
        <v>8201000175100</v>
      </c>
      <c r="C87" t="s">
        <v>2513</v>
      </c>
      <c r="D87" t="s">
        <v>1510</v>
      </c>
      <c r="E87" t="s">
        <v>1885</v>
      </c>
      <c r="F87" t="s">
        <v>85</v>
      </c>
      <c r="H87" t="s">
        <v>3234</v>
      </c>
      <c r="I87" t="s">
        <v>1413</v>
      </c>
      <c r="J87" t="s">
        <v>3235</v>
      </c>
    </row>
    <row r="88" spans="1:10">
      <c r="A88">
        <v>764909</v>
      </c>
      <c r="B88">
        <v>8231000175109</v>
      </c>
      <c r="C88" t="s">
        <v>2613</v>
      </c>
      <c r="D88" t="s">
        <v>1510</v>
      </c>
      <c r="E88" t="s">
        <v>1885</v>
      </c>
      <c r="F88" t="s">
        <v>85</v>
      </c>
      <c r="H88" t="s">
        <v>3234</v>
      </c>
      <c r="I88" t="s">
        <v>1413</v>
      </c>
      <c r="J88" t="s">
        <v>3235</v>
      </c>
    </row>
    <row r="89" spans="1:10">
      <c r="A89">
        <v>764910</v>
      </c>
      <c r="B89">
        <v>8241000175103</v>
      </c>
      <c r="C89" t="s">
        <v>2216</v>
      </c>
      <c r="D89" t="s">
        <v>1510</v>
      </c>
      <c r="E89" t="s">
        <v>1885</v>
      </c>
      <c r="F89" t="s">
        <v>85</v>
      </c>
      <c r="H89" t="s">
        <v>3234</v>
      </c>
      <c r="I89" t="s">
        <v>1413</v>
      </c>
      <c r="J89" t="s">
        <v>3235</v>
      </c>
    </row>
    <row r="90" spans="1:10">
      <c r="A90">
        <v>764911</v>
      </c>
      <c r="B90">
        <v>8251000175101</v>
      </c>
      <c r="C90" t="s">
        <v>2153</v>
      </c>
      <c r="D90" t="s">
        <v>1510</v>
      </c>
      <c r="E90" t="s">
        <v>1885</v>
      </c>
      <c r="F90" t="s">
        <v>85</v>
      </c>
      <c r="H90" t="s">
        <v>3234</v>
      </c>
      <c r="I90" t="s">
        <v>1413</v>
      </c>
      <c r="J90" t="s">
        <v>3235</v>
      </c>
    </row>
    <row r="91" spans="1:10">
      <c r="A91">
        <v>764912</v>
      </c>
      <c r="B91">
        <v>8261000175104</v>
      </c>
      <c r="C91" t="s">
        <v>1845</v>
      </c>
      <c r="D91" t="s">
        <v>1510</v>
      </c>
      <c r="E91" t="s">
        <v>1885</v>
      </c>
      <c r="F91" t="s">
        <v>85</v>
      </c>
      <c r="H91" t="s">
        <v>3234</v>
      </c>
      <c r="I91" t="s">
        <v>1413</v>
      </c>
      <c r="J91" t="s">
        <v>3235</v>
      </c>
    </row>
    <row r="92" spans="1:10">
      <c r="A92">
        <v>764939</v>
      </c>
      <c r="B92">
        <v>8861000175100</v>
      </c>
      <c r="C92" t="s">
        <v>2585</v>
      </c>
      <c r="D92" t="s">
        <v>1510</v>
      </c>
      <c r="E92" t="s">
        <v>1885</v>
      </c>
      <c r="F92" t="s">
        <v>85</v>
      </c>
      <c r="H92" t="s">
        <v>3234</v>
      </c>
      <c r="I92" t="s">
        <v>1413</v>
      </c>
      <c r="J92" t="s">
        <v>3235</v>
      </c>
    </row>
    <row r="93" spans="1:10">
      <c r="A93">
        <v>765173</v>
      </c>
      <c r="B93">
        <v>2431000175106</v>
      </c>
      <c r="C93" t="s">
        <v>2414</v>
      </c>
      <c r="D93" t="s">
        <v>1510</v>
      </c>
      <c r="E93" t="s">
        <v>1885</v>
      </c>
      <c r="F93" t="s">
        <v>85</v>
      </c>
      <c r="H93" t="s">
        <v>3234</v>
      </c>
      <c r="I93" t="s">
        <v>1413</v>
      </c>
      <c r="J93" t="s">
        <v>3235</v>
      </c>
    </row>
    <row r="94" spans="1:10">
      <c r="A94">
        <v>765418</v>
      </c>
      <c r="B94">
        <v>2371000175100</v>
      </c>
      <c r="C94" t="s">
        <v>2184</v>
      </c>
      <c r="D94" t="s">
        <v>1510</v>
      </c>
      <c r="E94" t="s">
        <v>1885</v>
      </c>
      <c r="F94" t="s">
        <v>85</v>
      </c>
      <c r="H94" t="s">
        <v>3234</v>
      </c>
      <c r="I94" t="s">
        <v>1413</v>
      </c>
      <c r="J94" t="s">
        <v>3235</v>
      </c>
    </row>
    <row r="95" spans="1:10">
      <c r="A95">
        <v>765504</v>
      </c>
      <c r="B95">
        <v>3481000175100</v>
      </c>
      <c r="C95" t="s">
        <v>2125</v>
      </c>
      <c r="D95" t="s">
        <v>1510</v>
      </c>
      <c r="E95" t="s">
        <v>1885</v>
      </c>
      <c r="F95" t="s">
        <v>85</v>
      </c>
      <c r="H95" t="s">
        <v>3234</v>
      </c>
      <c r="I95" t="s">
        <v>1413</v>
      </c>
      <c r="J95" t="s">
        <v>3235</v>
      </c>
    </row>
    <row r="96" spans="1:10">
      <c r="A96">
        <v>765548</v>
      </c>
      <c r="B96">
        <v>3741000175102</v>
      </c>
      <c r="C96" t="s">
        <v>2126</v>
      </c>
      <c r="D96" t="s">
        <v>1510</v>
      </c>
      <c r="E96" t="s">
        <v>1885</v>
      </c>
      <c r="F96" t="s">
        <v>85</v>
      </c>
      <c r="H96" t="s">
        <v>3234</v>
      </c>
      <c r="I96" t="s">
        <v>1413</v>
      </c>
      <c r="J96" t="s">
        <v>3235</v>
      </c>
    </row>
    <row r="97" spans="1:10">
      <c r="A97">
        <v>765928</v>
      </c>
      <c r="B97">
        <v>8221000175106</v>
      </c>
      <c r="C97" t="s">
        <v>2450</v>
      </c>
      <c r="D97" t="s">
        <v>1510</v>
      </c>
      <c r="E97" t="s">
        <v>1885</v>
      </c>
      <c r="F97" t="s">
        <v>85</v>
      </c>
      <c r="H97" t="s">
        <v>3234</v>
      </c>
      <c r="I97" t="s">
        <v>1413</v>
      </c>
      <c r="J97" t="s">
        <v>3235</v>
      </c>
    </row>
    <row r="98" spans="1:10">
      <c r="A98">
        <v>903232</v>
      </c>
      <c r="B98" t="s">
        <v>2052</v>
      </c>
      <c r="C98" t="s">
        <v>2051</v>
      </c>
      <c r="D98" t="s">
        <v>1892</v>
      </c>
      <c r="E98" t="s">
        <v>1880</v>
      </c>
      <c r="F98" t="s">
        <v>1878</v>
      </c>
      <c r="H98" t="s">
        <v>3234</v>
      </c>
      <c r="I98" t="s">
        <v>1413</v>
      </c>
      <c r="J98" t="s">
        <v>3235</v>
      </c>
    </row>
    <row r="99" spans="1:10">
      <c r="A99">
        <v>903238</v>
      </c>
      <c r="B99" t="s">
        <v>2150</v>
      </c>
      <c r="C99" t="s">
        <v>2149</v>
      </c>
      <c r="D99" t="s">
        <v>1892</v>
      </c>
      <c r="E99" t="s">
        <v>1880</v>
      </c>
      <c r="F99" t="s">
        <v>1878</v>
      </c>
      <c r="H99" t="s">
        <v>3234</v>
      </c>
      <c r="I99" t="s">
        <v>1413</v>
      </c>
      <c r="J99" t="s">
        <v>3235</v>
      </c>
    </row>
    <row r="100" spans="1:10">
      <c r="A100">
        <v>903239</v>
      </c>
      <c r="B100" t="s">
        <v>2157</v>
      </c>
      <c r="C100" t="s">
        <v>2156</v>
      </c>
      <c r="D100" t="s">
        <v>1892</v>
      </c>
      <c r="E100" t="s">
        <v>1880</v>
      </c>
      <c r="F100" t="s">
        <v>1878</v>
      </c>
      <c r="H100" t="s">
        <v>3234</v>
      </c>
      <c r="I100" t="s">
        <v>1413</v>
      </c>
      <c r="J100" t="s">
        <v>3235</v>
      </c>
    </row>
    <row r="101" spans="1:10">
      <c r="A101">
        <v>903240</v>
      </c>
      <c r="B101" t="s">
        <v>2220</v>
      </c>
      <c r="C101" t="s">
        <v>2219</v>
      </c>
      <c r="D101" t="s">
        <v>1892</v>
      </c>
      <c r="E101" t="s">
        <v>1880</v>
      </c>
      <c r="F101" t="s">
        <v>1878</v>
      </c>
      <c r="H101" t="s">
        <v>3234</v>
      </c>
      <c r="I101" t="s">
        <v>1413</v>
      </c>
      <c r="J101" t="s">
        <v>3235</v>
      </c>
    </row>
    <row r="102" spans="1:10">
      <c r="A102">
        <v>903241</v>
      </c>
      <c r="B102" t="s">
        <v>2235</v>
      </c>
      <c r="C102" t="s">
        <v>2234</v>
      </c>
      <c r="D102" t="s">
        <v>1892</v>
      </c>
      <c r="E102" t="s">
        <v>1880</v>
      </c>
      <c r="F102" t="s">
        <v>1878</v>
      </c>
      <c r="H102" t="s">
        <v>3234</v>
      </c>
      <c r="I102" t="s">
        <v>1413</v>
      </c>
      <c r="J102" t="s">
        <v>3235</v>
      </c>
    </row>
    <row r="103" spans="1:10">
      <c r="A103">
        <v>903242</v>
      </c>
      <c r="B103" t="s">
        <v>2147</v>
      </c>
      <c r="C103" t="s">
        <v>2146</v>
      </c>
      <c r="D103" t="s">
        <v>1892</v>
      </c>
      <c r="E103" t="s">
        <v>1880</v>
      </c>
      <c r="F103" t="s">
        <v>1878</v>
      </c>
      <c r="H103" t="s">
        <v>3234</v>
      </c>
      <c r="I103" t="s">
        <v>1413</v>
      </c>
      <c r="J103" t="s">
        <v>3235</v>
      </c>
    </row>
    <row r="104" spans="1:10">
      <c r="A104">
        <v>903243</v>
      </c>
      <c r="B104" t="s">
        <v>2218</v>
      </c>
      <c r="C104" t="s">
        <v>2217</v>
      </c>
      <c r="D104" t="s">
        <v>1892</v>
      </c>
      <c r="E104" t="s">
        <v>1880</v>
      </c>
      <c r="F104" t="s">
        <v>1878</v>
      </c>
      <c r="H104" t="s">
        <v>3234</v>
      </c>
      <c r="I104" t="s">
        <v>1413</v>
      </c>
      <c r="J104" t="s">
        <v>3235</v>
      </c>
    </row>
    <row r="105" spans="1:10">
      <c r="A105">
        <v>903246</v>
      </c>
      <c r="B105" t="s">
        <v>2312</v>
      </c>
      <c r="C105" t="s">
        <v>2311</v>
      </c>
      <c r="D105" t="s">
        <v>1892</v>
      </c>
      <c r="E105" t="s">
        <v>1880</v>
      </c>
      <c r="F105" t="s">
        <v>1878</v>
      </c>
      <c r="H105" t="s">
        <v>3234</v>
      </c>
      <c r="I105" t="s">
        <v>1413</v>
      </c>
      <c r="J105" t="s">
        <v>3235</v>
      </c>
    </row>
    <row r="106" spans="1:10">
      <c r="A106">
        <v>903247</v>
      </c>
      <c r="B106" t="s">
        <v>2314</v>
      </c>
      <c r="C106" t="s">
        <v>2313</v>
      </c>
      <c r="D106" t="s">
        <v>1892</v>
      </c>
      <c r="E106" t="s">
        <v>1880</v>
      </c>
      <c r="F106" t="s">
        <v>1878</v>
      </c>
      <c r="H106" t="s">
        <v>3234</v>
      </c>
      <c r="I106" t="s">
        <v>1413</v>
      </c>
      <c r="J106" t="s">
        <v>3235</v>
      </c>
    </row>
    <row r="107" spans="1:10">
      <c r="A107">
        <v>903248</v>
      </c>
      <c r="B107" t="s">
        <v>2700</v>
      </c>
      <c r="C107" t="s">
        <v>2699</v>
      </c>
      <c r="D107" t="s">
        <v>1892</v>
      </c>
      <c r="E107" t="s">
        <v>1880</v>
      </c>
      <c r="F107" t="s">
        <v>1878</v>
      </c>
      <c r="H107" t="s">
        <v>3234</v>
      </c>
      <c r="I107" t="s">
        <v>1413</v>
      </c>
      <c r="J107" t="s">
        <v>3235</v>
      </c>
    </row>
    <row r="108" spans="1:10">
      <c r="A108">
        <v>903250</v>
      </c>
      <c r="B108" t="s">
        <v>2726</v>
      </c>
      <c r="C108" t="s">
        <v>2725</v>
      </c>
      <c r="D108" t="s">
        <v>1892</v>
      </c>
      <c r="E108" t="s">
        <v>1880</v>
      </c>
      <c r="F108" t="s">
        <v>1878</v>
      </c>
      <c r="H108" t="s">
        <v>3234</v>
      </c>
      <c r="I108" t="s">
        <v>1413</v>
      </c>
      <c r="J108" t="s">
        <v>3235</v>
      </c>
    </row>
    <row r="109" spans="1:10">
      <c r="A109">
        <v>903251</v>
      </c>
      <c r="B109" t="s">
        <v>2515</v>
      </c>
      <c r="C109" t="s">
        <v>2514</v>
      </c>
      <c r="D109" t="s">
        <v>1892</v>
      </c>
      <c r="E109" t="s">
        <v>1880</v>
      </c>
      <c r="F109" t="s">
        <v>1878</v>
      </c>
      <c r="H109" t="s">
        <v>3234</v>
      </c>
      <c r="I109" t="s">
        <v>1413</v>
      </c>
      <c r="J109" t="s">
        <v>3235</v>
      </c>
    </row>
    <row r="110" spans="1:10">
      <c r="A110">
        <v>903256</v>
      </c>
      <c r="B110">
        <v>23</v>
      </c>
      <c r="C110" t="s">
        <v>2092</v>
      </c>
      <c r="D110" t="s">
        <v>1888</v>
      </c>
      <c r="E110" t="s">
        <v>1880</v>
      </c>
      <c r="F110" t="s">
        <v>1878</v>
      </c>
      <c r="H110" t="s">
        <v>3234</v>
      </c>
      <c r="I110" t="s">
        <v>1413</v>
      </c>
      <c r="J110" t="s">
        <v>3235</v>
      </c>
    </row>
    <row r="111" spans="1:10">
      <c r="A111">
        <v>903263</v>
      </c>
      <c r="B111">
        <v>325</v>
      </c>
      <c r="C111" t="s">
        <v>2662</v>
      </c>
      <c r="D111" t="s">
        <v>1915</v>
      </c>
      <c r="E111" t="s">
        <v>1880</v>
      </c>
      <c r="F111" t="s">
        <v>1878</v>
      </c>
      <c r="H111" t="s">
        <v>3234</v>
      </c>
      <c r="I111" t="s">
        <v>1413</v>
      </c>
      <c r="J111" t="s">
        <v>3235</v>
      </c>
    </row>
    <row r="112" spans="1:10">
      <c r="A112">
        <v>903264</v>
      </c>
      <c r="B112">
        <v>326</v>
      </c>
      <c r="C112" t="s">
        <v>2279</v>
      </c>
      <c r="D112" t="s">
        <v>1915</v>
      </c>
      <c r="E112" t="s">
        <v>1880</v>
      </c>
      <c r="F112" t="s">
        <v>1878</v>
      </c>
      <c r="H112" t="s">
        <v>3234</v>
      </c>
      <c r="I112" t="s">
        <v>1413</v>
      </c>
      <c r="J112" t="s">
        <v>3235</v>
      </c>
    </row>
    <row r="113" spans="1:10">
      <c r="A113">
        <v>903265</v>
      </c>
      <c r="B113">
        <v>451</v>
      </c>
      <c r="C113" t="s">
        <v>2630</v>
      </c>
      <c r="D113" t="s">
        <v>1915</v>
      </c>
      <c r="E113" t="s">
        <v>1880</v>
      </c>
      <c r="F113" t="s">
        <v>1878</v>
      </c>
      <c r="H113" t="s">
        <v>3234</v>
      </c>
      <c r="I113" t="s">
        <v>1413</v>
      </c>
      <c r="J113" t="s">
        <v>3235</v>
      </c>
    </row>
    <row r="114" spans="1:10">
      <c r="A114">
        <v>903266</v>
      </c>
      <c r="B114">
        <v>504</v>
      </c>
      <c r="C114" t="s">
        <v>2663</v>
      </c>
      <c r="D114" t="s">
        <v>1915</v>
      </c>
      <c r="E114" t="s">
        <v>1880</v>
      </c>
      <c r="F114" t="s">
        <v>1878</v>
      </c>
      <c r="H114" t="s">
        <v>3234</v>
      </c>
      <c r="I114" t="s">
        <v>1413</v>
      </c>
      <c r="J114" t="s">
        <v>3235</v>
      </c>
    </row>
    <row r="115" spans="1:10">
      <c r="A115">
        <v>903269</v>
      </c>
      <c r="B115">
        <v>834</v>
      </c>
      <c r="C115" t="s">
        <v>2186</v>
      </c>
      <c r="D115" t="s">
        <v>1915</v>
      </c>
      <c r="E115" t="s">
        <v>1880</v>
      </c>
      <c r="F115" t="s">
        <v>1878</v>
      </c>
      <c r="H115" t="s">
        <v>3234</v>
      </c>
      <c r="I115" t="s">
        <v>1413</v>
      </c>
      <c r="J115" t="s">
        <v>3235</v>
      </c>
    </row>
    <row r="116" spans="1:10">
      <c r="A116">
        <v>903271</v>
      </c>
      <c r="B116">
        <v>903</v>
      </c>
      <c r="C116" t="s">
        <v>2586</v>
      </c>
      <c r="D116" t="s">
        <v>1915</v>
      </c>
      <c r="E116" t="s">
        <v>1880</v>
      </c>
      <c r="F116" t="s">
        <v>1878</v>
      </c>
      <c r="H116" t="s">
        <v>3234</v>
      </c>
      <c r="I116" t="s">
        <v>1413</v>
      </c>
      <c r="J116" t="s">
        <v>3235</v>
      </c>
    </row>
    <row r="117" spans="1:10">
      <c r="A117">
        <v>903274</v>
      </c>
      <c r="B117">
        <v>21</v>
      </c>
      <c r="C117" t="s">
        <v>2053</v>
      </c>
      <c r="D117" t="s">
        <v>1888</v>
      </c>
      <c r="E117" t="s">
        <v>1880</v>
      </c>
      <c r="F117" t="s">
        <v>1878</v>
      </c>
      <c r="H117" t="s">
        <v>3234</v>
      </c>
      <c r="I117" t="s">
        <v>1413</v>
      </c>
      <c r="J117" t="s">
        <v>3235</v>
      </c>
    </row>
    <row r="118" spans="1:10">
      <c r="A118">
        <v>903275</v>
      </c>
      <c r="B118" t="s">
        <v>2632</v>
      </c>
      <c r="C118" t="s">
        <v>2631</v>
      </c>
      <c r="D118" t="s">
        <v>1888</v>
      </c>
      <c r="E118" t="s">
        <v>1880</v>
      </c>
      <c r="F118" t="s">
        <v>1878</v>
      </c>
      <c r="H118" t="s">
        <v>3234</v>
      </c>
      <c r="I118" t="s">
        <v>1413</v>
      </c>
      <c r="J118" t="s">
        <v>3235</v>
      </c>
    </row>
    <row r="119" spans="1:10">
      <c r="A119">
        <v>903276</v>
      </c>
      <c r="B119" t="s">
        <v>1815</v>
      </c>
      <c r="C119" t="s">
        <v>1816</v>
      </c>
      <c r="D119" t="s">
        <v>1888</v>
      </c>
      <c r="E119" t="s">
        <v>1880</v>
      </c>
      <c r="F119" t="s">
        <v>1878</v>
      </c>
      <c r="H119" t="s">
        <v>3234</v>
      </c>
      <c r="I119" t="s">
        <v>1413</v>
      </c>
      <c r="J119" t="s">
        <v>3235</v>
      </c>
    </row>
    <row r="120" spans="1:10">
      <c r="A120">
        <v>903277</v>
      </c>
      <c r="B120" t="s">
        <v>2254</v>
      </c>
      <c r="C120" t="s">
        <v>2253</v>
      </c>
      <c r="D120" t="s">
        <v>1888</v>
      </c>
      <c r="E120" t="s">
        <v>1880</v>
      </c>
      <c r="F120" t="s">
        <v>1878</v>
      </c>
      <c r="H120" t="s">
        <v>3234</v>
      </c>
      <c r="I120" t="s">
        <v>1413</v>
      </c>
      <c r="J120" t="s">
        <v>3235</v>
      </c>
    </row>
    <row r="121" spans="1:10">
      <c r="A121">
        <v>903278</v>
      </c>
      <c r="B121" t="s">
        <v>1813</v>
      </c>
      <c r="C121" t="s">
        <v>1814</v>
      </c>
      <c r="D121" t="s">
        <v>1888</v>
      </c>
      <c r="E121" t="s">
        <v>1880</v>
      </c>
      <c r="F121" t="s">
        <v>1878</v>
      </c>
      <c r="H121" t="s">
        <v>3234</v>
      </c>
      <c r="I121" t="s">
        <v>1413</v>
      </c>
      <c r="J121" t="s">
        <v>3235</v>
      </c>
    </row>
    <row r="122" spans="1:10">
      <c r="A122">
        <v>903280</v>
      </c>
      <c r="B122" t="s">
        <v>1943</v>
      </c>
      <c r="C122" t="s">
        <v>1942</v>
      </c>
      <c r="D122" t="s">
        <v>1888</v>
      </c>
      <c r="E122" t="s">
        <v>1880</v>
      </c>
      <c r="F122" t="s">
        <v>1878</v>
      </c>
      <c r="H122" t="s">
        <v>3234</v>
      </c>
      <c r="I122" t="s">
        <v>1413</v>
      </c>
      <c r="J122" t="s">
        <v>3235</v>
      </c>
    </row>
    <row r="123" spans="1:10">
      <c r="A123">
        <v>1314351</v>
      </c>
      <c r="B123" t="s">
        <v>2055</v>
      </c>
      <c r="C123" t="s">
        <v>2054</v>
      </c>
      <c r="D123" t="s">
        <v>1720</v>
      </c>
      <c r="E123" t="s">
        <v>1720</v>
      </c>
      <c r="F123" t="s">
        <v>85</v>
      </c>
      <c r="H123" t="s">
        <v>3234</v>
      </c>
      <c r="I123" t="s">
        <v>1413</v>
      </c>
      <c r="J123" t="s">
        <v>3235</v>
      </c>
    </row>
    <row r="124" spans="1:10">
      <c r="A124">
        <v>2721444</v>
      </c>
      <c r="B124" t="s">
        <v>2155</v>
      </c>
      <c r="C124" t="s">
        <v>2154</v>
      </c>
      <c r="D124" t="s">
        <v>1720</v>
      </c>
      <c r="E124" t="s">
        <v>1720</v>
      </c>
      <c r="F124" t="s">
        <v>1508</v>
      </c>
      <c r="H124" t="s">
        <v>3234</v>
      </c>
      <c r="I124" t="s">
        <v>1413</v>
      </c>
      <c r="J124" t="s">
        <v>3235</v>
      </c>
    </row>
    <row r="125" spans="1:10">
      <c r="A125">
        <v>3654282</v>
      </c>
      <c r="B125">
        <v>830037002</v>
      </c>
      <c r="C125" t="s">
        <v>2447</v>
      </c>
      <c r="D125" t="s">
        <v>1510</v>
      </c>
      <c r="E125" t="s">
        <v>1885</v>
      </c>
      <c r="F125" t="s">
        <v>85</v>
      </c>
      <c r="H125" t="s">
        <v>3234</v>
      </c>
      <c r="I125" t="s">
        <v>1413</v>
      </c>
      <c r="J125" t="s">
        <v>3235</v>
      </c>
    </row>
    <row r="126" spans="1:10">
      <c r="A126">
        <v>3654283</v>
      </c>
      <c r="B126">
        <v>830038007</v>
      </c>
      <c r="C126" t="s">
        <v>2633</v>
      </c>
      <c r="D126" t="s">
        <v>1510</v>
      </c>
      <c r="E126" t="s">
        <v>1885</v>
      </c>
      <c r="F126" t="s">
        <v>85</v>
      </c>
      <c r="H126" t="s">
        <v>3234</v>
      </c>
      <c r="I126" t="s">
        <v>1413</v>
      </c>
      <c r="J126" t="s">
        <v>3235</v>
      </c>
    </row>
    <row r="127" spans="1:10">
      <c r="A127">
        <v>3654284</v>
      </c>
      <c r="B127">
        <v>830039004</v>
      </c>
      <c r="C127" t="s">
        <v>2756</v>
      </c>
      <c r="D127" t="s">
        <v>1510</v>
      </c>
      <c r="E127" t="s">
        <v>1885</v>
      </c>
      <c r="F127" t="s">
        <v>85</v>
      </c>
      <c r="H127" t="s">
        <v>3234</v>
      </c>
      <c r="I127" t="s">
        <v>1413</v>
      </c>
      <c r="J127" t="s">
        <v>3235</v>
      </c>
    </row>
    <row r="128" spans="1:10">
      <c r="A128">
        <v>3654350</v>
      </c>
      <c r="B128">
        <v>830149003</v>
      </c>
      <c r="C128" t="s">
        <v>2701</v>
      </c>
      <c r="D128" t="s">
        <v>1510</v>
      </c>
      <c r="E128" t="s">
        <v>1885</v>
      </c>
      <c r="F128" t="s">
        <v>85</v>
      </c>
      <c r="H128" t="s">
        <v>3234</v>
      </c>
      <c r="I128" t="s">
        <v>1413</v>
      </c>
      <c r="J128" t="s">
        <v>3235</v>
      </c>
    </row>
    <row r="129" spans="1:10">
      <c r="A129">
        <v>3654998</v>
      </c>
      <c r="B129">
        <v>840585009</v>
      </c>
      <c r="C129" t="s">
        <v>2702</v>
      </c>
      <c r="D129" t="s">
        <v>1510</v>
      </c>
      <c r="E129" t="s">
        <v>1885</v>
      </c>
      <c r="F129" t="s">
        <v>85</v>
      </c>
      <c r="H129" t="s">
        <v>3234</v>
      </c>
      <c r="I129" t="s">
        <v>1413</v>
      </c>
      <c r="J129" t="s">
        <v>3235</v>
      </c>
    </row>
    <row r="130" spans="1:10">
      <c r="A130">
        <v>3654999</v>
      </c>
      <c r="B130">
        <v>840586005</v>
      </c>
      <c r="C130" t="s">
        <v>2468</v>
      </c>
      <c r="D130" t="s">
        <v>1510</v>
      </c>
      <c r="E130" t="s">
        <v>1885</v>
      </c>
      <c r="F130" t="s">
        <v>85</v>
      </c>
      <c r="H130" t="s">
        <v>3234</v>
      </c>
      <c r="I130" t="s">
        <v>1413</v>
      </c>
      <c r="J130" t="s">
        <v>3235</v>
      </c>
    </row>
    <row r="131" spans="1:10">
      <c r="A131">
        <v>3655000</v>
      </c>
      <c r="B131">
        <v>840587001</v>
      </c>
      <c r="C131" t="s">
        <v>1958</v>
      </c>
      <c r="D131" t="s">
        <v>1510</v>
      </c>
      <c r="E131" t="s">
        <v>1885</v>
      </c>
      <c r="F131" t="s">
        <v>85</v>
      </c>
      <c r="H131" t="s">
        <v>3234</v>
      </c>
      <c r="I131" t="s">
        <v>1413</v>
      </c>
      <c r="J131" t="s">
        <v>3235</v>
      </c>
    </row>
    <row r="132" spans="1:10">
      <c r="A132">
        <v>3656675</v>
      </c>
      <c r="B132">
        <v>148581000000100</v>
      </c>
      <c r="C132" t="s">
        <v>2563</v>
      </c>
      <c r="D132" t="s">
        <v>1510</v>
      </c>
      <c r="E132" t="s">
        <v>1885</v>
      </c>
      <c r="F132" t="s">
        <v>85</v>
      </c>
      <c r="H132" t="s">
        <v>3234</v>
      </c>
      <c r="I132" t="s">
        <v>1413</v>
      </c>
      <c r="J132" t="s">
        <v>3235</v>
      </c>
    </row>
    <row r="133" spans="1:10">
      <c r="A133">
        <v>3657565</v>
      </c>
      <c r="B133">
        <v>1323431000000100</v>
      </c>
      <c r="C133" t="s">
        <v>2056</v>
      </c>
      <c r="D133" t="s">
        <v>1510</v>
      </c>
      <c r="E133" t="s">
        <v>1885</v>
      </c>
      <c r="F133" t="s">
        <v>85</v>
      </c>
      <c r="H133" t="s">
        <v>3234</v>
      </c>
      <c r="I133" t="s">
        <v>1413</v>
      </c>
      <c r="J133" t="s">
        <v>3235</v>
      </c>
    </row>
    <row r="134" spans="1:10">
      <c r="A134">
        <v>3657568</v>
      </c>
      <c r="B134">
        <v>1323501000000100</v>
      </c>
      <c r="C134" t="s">
        <v>2727</v>
      </c>
      <c r="D134" t="s">
        <v>1510</v>
      </c>
      <c r="E134" t="s">
        <v>1885</v>
      </c>
      <c r="F134" t="s">
        <v>85</v>
      </c>
      <c r="H134" t="s">
        <v>3234</v>
      </c>
      <c r="I134" t="s">
        <v>1413</v>
      </c>
      <c r="J134" t="s">
        <v>3235</v>
      </c>
    </row>
    <row r="135" spans="1:10">
      <c r="A135">
        <v>3657569</v>
      </c>
      <c r="B135">
        <v>1323531000000100</v>
      </c>
      <c r="C135" t="s">
        <v>1959</v>
      </c>
      <c r="D135" t="s">
        <v>1510</v>
      </c>
      <c r="E135" t="s">
        <v>1885</v>
      </c>
      <c r="F135" t="s">
        <v>85</v>
      </c>
      <c r="H135" t="s">
        <v>3234</v>
      </c>
      <c r="I135" t="s">
        <v>1413</v>
      </c>
      <c r="J135" t="s">
        <v>3235</v>
      </c>
    </row>
    <row r="136" spans="1:10">
      <c r="A136">
        <v>3657570</v>
      </c>
      <c r="B136">
        <v>1323541000000100</v>
      </c>
      <c r="C136" t="s">
        <v>2129</v>
      </c>
      <c r="D136" t="s">
        <v>1510</v>
      </c>
      <c r="E136" t="s">
        <v>1885</v>
      </c>
      <c r="F136" t="s">
        <v>85</v>
      </c>
      <c r="H136" t="s">
        <v>3234</v>
      </c>
      <c r="I136" t="s">
        <v>1413</v>
      </c>
      <c r="J136" t="s">
        <v>3235</v>
      </c>
    </row>
    <row r="137" spans="1:10">
      <c r="A137">
        <v>3657571</v>
      </c>
      <c r="B137">
        <v>1323551000000100</v>
      </c>
      <c r="C137" t="s">
        <v>1988</v>
      </c>
      <c r="D137" t="s">
        <v>1510</v>
      </c>
      <c r="E137" t="s">
        <v>1885</v>
      </c>
      <c r="F137" t="s">
        <v>85</v>
      </c>
      <c r="H137" t="s">
        <v>3234</v>
      </c>
      <c r="I137" t="s">
        <v>1413</v>
      </c>
      <c r="J137" t="s">
        <v>3235</v>
      </c>
    </row>
    <row r="138" spans="1:10">
      <c r="A138">
        <v>3657572</v>
      </c>
      <c r="B138">
        <v>1323561000000100</v>
      </c>
      <c r="C138" t="s">
        <v>2025</v>
      </c>
      <c r="D138" t="s">
        <v>1510</v>
      </c>
      <c r="E138" t="s">
        <v>1885</v>
      </c>
      <c r="F138" t="s">
        <v>85</v>
      </c>
      <c r="H138" t="s">
        <v>3234</v>
      </c>
      <c r="I138" t="s">
        <v>1413</v>
      </c>
      <c r="J138" t="s">
        <v>3235</v>
      </c>
    </row>
    <row r="139" spans="1:10">
      <c r="A139">
        <v>3657573</v>
      </c>
      <c r="B139">
        <v>1323571000000100</v>
      </c>
      <c r="C139" t="s">
        <v>2472</v>
      </c>
      <c r="D139" t="s">
        <v>1510</v>
      </c>
      <c r="E139" t="s">
        <v>1885</v>
      </c>
      <c r="F139" t="s">
        <v>85</v>
      </c>
      <c r="H139" t="s">
        <v>3234</v>
      </c>
      <c r="I139" t="s">
        <v>1413</v>
      </c>
      <c r="J139" t="s">
        <v>3235</v>
      </c>
    </row>
    <row r="140" spans="1:10">
      <c r="A140">
        <v>3657574</v>
      </c>
      <c r="B140">
        <v>1323601000000100</v>
      </c>
      <c r="C140" t="s">
        <v>2185</v>
      </c>
      <c r="D140" t="s">
        <v>1510</v>
      </c>
      <c r="E140" t="s">
        <v>1885</v>
      </c>
      <c r="F140" t="s">
        <v>85</v>
      </c>
      <c r="H140" t="s">
        <v>3234</v>
      </c>
      <c r="I140" t="s">
        <v>1413</v>
      </c>
      <c r="J140" t="s">
        <v>3235</v>
      </c>
    </row>
    <row r="141" spans="1:10">
      <c r="A141">
        <v>3657575</v>
      </c>
      <c r="B141">
        <v>1323611000000100</v>
      </c>
      <c r="C141" t="s">
        <v>2255</v>
      </c>
      <c r="D141" t="s">
        <v>1510</v>
      </c>
      <c r="E141" t="s">
        <v>1885</v>
      </c>
      <c r="F141" t="s">
        <v>85</v>
      </c>
      <c r="H141" t="s">
        <v>3234</v>
      </c>
      <c r="I141" t="s">
        <v>1413</v>
      </c>
      <c r="J141" t="s">
        <v>3235</v>
      </c>
    </row>
    <row r="142" spans="1:10">
      <c r="A142">
        <v>3657576</v>
      </c>
      <c r="B142">
        <v>1323621000000100</v>
      </c>
      <c r="C142" t="s">
        <v>1962</v>
      </c>
      <c r="D142" t="s">
        <v>1510</v>
      </c>
      <c r="E142" t="s">
        <v>1885</v>
      </c>
      <c r="F142" t="s">
        <v>85</v>
      </c>
      <c r="H142" t="s">
        <v>3234</v>
      </c>
      <c r="I142" t="s">
        <v>1413</v>
      </c>
      <c r="J142" t="s">
        <v>3235</v>
      </c>
    </row>
    <row r="143" spans="1:10">
      <c r="A143">
        <v>3657577</v>
      </c>
      <c r="B143">
        <v>1323631000000100</v>
      </c>
      <c r="C143" t="s">
        <v>2130</v>
      </c>
      <c r="D143" t="s">
        <v>1510</v>
      </c>
      <c r="E143" t="s">
        <v>1885</v>
      </c>
      <c r="F143" t="s">
        <v>85</v>
      </c>
      <c r="H143" t="s">
        <v>3234</v>
      </c>
      <c r="I143" t="s">
        <v>1413</v>
      </c>
      <c r="J143" t="s">
        <v>3235</v>
      </c>
    </row>
    <row r="144" spans="1:10">
      <c r="A144">
        <v>3657578</v>
      </c>
      <c r="B144">
        <v>1323641000000100</v>
      </c>
      <c r="C144" t="s">
        <v>2587</v>
      </c>
      <c r="D144" t="s">
        <v>1510</v>
      </c>
      <c r="E144" t="s">
        <v>1885</v>
      </c>
      <c r="F144" t="s">
        <v>85</v>
      </c>
      <c r="H144" t="s">
        <v>3234</v>
      </c>
      <c r="I144" t="s">
        <v>1413</v>
      </c>
      <c r="J144" t="s">
        <v>3235</v>
      </c>
    </row>
    <row r="145" spans="1:10">
      <c r="A145">
        <v>3657579</v>
      </c>
      <c r="B145">
        <v>1323651000000100</v>
      </c>
      <c r="C145" t="s">
        <v>1922</v>
      </c>
      <c r="D145" t="s">
        <v>1510</v>
      </c>
      <c r="E145" t="s">
        <v>1885</v>
      </c>
      <c r="F145" t="s">
        <v>85</v>
      </c>
      <c r="H145" t="s">
        <v>3234</v>
      </c>
      <c r="I145" t="s">
        <v>1413</v>
      </c>
      <c r="J145" t="s">
        <v>3235</v>
      </c>
    </row>
    <row r="146" spans="1:10">
      <c r="A146">
        <v>3657580</v>
      </c>
      <c r="B146">
        <v>1323661000000100</v>
      </c>
      <c r="C146" t="s">
        <v>2415</v>
      </c>
      <c r="D146" t="s">
        <v>1510</v>
      </c>
      <c r="E146" t="s">
        <v>1885</v>
      </c>
      <c r="F146" t="s">
        <v>85</v>
      </c>
      <c r="H146" t="s">
        <v>3234</v>
      </c>
      <c r="I146" t="s">
        <v>1413</v>
      </c>
      <c r="J146" t="s">
        <v>3235</v>
      </c>
    </row>
    <row r="147" spans="1:10">
      <c r="A147">
        <v>3657582</v>
      </c>
      <c r="B147">
        <v>1323691000000100</v>
      </c>
      <c r="C147" t="s">
        <v>2536</v>
      </c>
      <c r="D147" t="s">
        <v>1510</v>
      </c>
      <c r="E147" t="s">
        <v>1885</v>
      </c>
      <c r="F147" t="s">
        <v>85</v>
      </c>
      <c r="H147" t="s">
        <v>3234</v>
      </c>
      <c r="I147" t="s">
        <v>1413</v>
      </c>
      <c r="J147" t="s">
        <v>3235</v>
      </c>
    </row>
    <row r="148" spans="1:10">
      <c r="A148">
        <v>3657583</v>
      </c>
      <c r="B148">
        <v>1323701000000100</v>
      </c>
      <c r="C148" t="s">
        <v>2469</v>
      </c>
      <c r="D148" t="s">
        <v>1510</v>
      </c>
      <c r="E148" t="s">
        <v>1885</v>
      </c>
      <c r="F148" t="s">
        <v>85</v>
      </c>
      <c r="H148" t="s">
        <v>3234</v>
      </c>
      <c r="I148" t="s">
        <v>1413</v>
      </c>
      <c r="J148" t="s">
        <v>3235</v>
      </c>
    </row>
    <row r="149" spans="1:10">
      <c r="A149">
        <v>3657590</v>
      </c>
      <c r="B149">
        <v>1323821000000100</v>
      </c>
      <c r="C149" t="s">
        <v>2564</v>
      </c>
      <c r="D149" t="s">
        <v>1510</v>
      </c>
      <c r="E149" t="s">
        <v>1885</v>
      </c>
      <c r="F149" t="s">
        <v>85</v>
      </c>
      <c r="H149" t="s">
        <v>3234</v>
      </c>
      <c r="I149" t="s">
        <v>1413</v>
      </c>
      <c r="J149" t="s">
        <v>3235</v>
      </c>
    </row>
    <row r="150" spans="1:10">
      <c r="A150">
        <v>3657592</v>
      </c>
      <c r="B150">
        <v>1323841000000100</v>
      </c>
      <c r="C150" t="s">
        <v>2315</v>
      </c>
      <c r="D150" t="s">
        <v>1510</v>
      </c>
      <c r="E150" t="s">
        <v>1885</v>
      </c>
      <c r="F150" t="s">
        <v>85</v>
      </c>
      <c r="H150" t="s">
        <v>3234</v>
      </c>
      <c r="I150" t="s">
        <v>1413</v>
      </c>
      <c r="J150" t="s">
        <v>3235</v>
      </c>
    </row>
    <row r="151" spans="1:10">
      <c r="A151">
        <v>3657593</v>
      </c>
      <c r="B151">
        <v>1323851000000100</v>
      </c>
      <c r="C151" t="s">
        <v>2038</v>
      </c>
      <c r="D151" t="s">
        <v>1510</v>
      </c>
      <c r="E151" t="s">
        <v>1885</v>
      </c>
      <c r="F151" t="s">
        <v>85</v>
      </c>
      <c r="H151" t="s">
        <v>3234</v>
      </c>
      <c r="I151" t="s">
        <v>1413</v>
      </c>
      <c r="J151" t="s">
        <v>3235</v>
      </c>
    </row>
    <row r="152" spans="1:10">
      <c r="A152">
        <v>3657594</v>
      </c>
      <c r="B152">
        <v>1323871000000100</v>
      </c>
      <c r="C152" t="s">
        <v>2316</v>
      </c>
      <c r="D152" t="s">
        <v>1510</v>
      </c>
      <c r="E152" t="s">
        <v>1885</v>
      </c>
      <c r="F152" t="s">
        <v>85</v>
      </c>
      <c r="H152" t="s">
        <v>3234</v>
      </c>
      <c r="I152" t="s">
        <v>1413</v>
      </c>
      <c r="J152" t="s">
        <v>3235</v>
      </c>
    </row>
    <row r="153" spans="1:10">
      <c r="A153">
        <v>3657595</v>
      </c>
      <c r="B153">
        <v>1323881000000100</v>
      </c>
      <c r="C153" t="s">
        <v>2448</v>
      </c>
      <c r="D153" t="s">
        <v>1510</v>
      </c>
      <c r="E153" t="s">
        <v>1885</v>
      </c>
      <c r="F153" t="s">
        <v>85</v>
      </c>
      <c r="H153" t="s">
        <v>3234</v>
      </c>
      <c r="I153" t="s">
        <v>1413</v>
      </c>
      <c r="J153" t="s">
        <v>3235</v>
      </c>
    </row>
    <row r="154" spans="1:10">
      <c r="A154">
        <v>3657597</v>
      </c>
      <c r="B154">
        <v>1323901000000100</v>
      </c>
      <c r="C154" t="s">
        <v>2221</v>
      </c>
      <c r="D154" t="s">
        <v>1510</v>
      </c>
      <c r="E154" t="s">
        <v>1885</v>
      </c>
      <c r="F154" t="s">
        <v>85</v>
      </c>
      <c r="H154" t="s">
        <v>3234</v>
      </c>
      <c r="I154" t="s">
        <v>1413</v>
      </c>
      <c r="J154" t="s">
        <v>3235</v>
      </c>
    </row>
    <row r="155" spans="1:10">
      <c r="A155">
        <v>3657599</v>
      </c>
      <c r="B155">
        <v>1323921000000100</v>
      </c>
      <c r="C155" t="s">
        <v>2757</v>
      </c>
      <c r="D155" t="s">
        <v>1510</v>
      </c>
      <c r="E155" t="s">
        <v>1885</v>
      </c>
      <c r="F155" t="s">
        <v>85</v>
      </c>
      <c r="H155" t="s">
        <v>3234</v>
      </c>
      <c r="I155" t="s">
        <v>1413</v>
      </c>
      <c r="J155" t="s">
        <v>3235</v>
      </c>
    </row>
    <row r="156" spans="1:10">
      <c r="A156">
        <v>3657617</v>
      </c>
      <c r="B156">
        <v>1324191000000100</v>
      </c>
      <c r="C156" t="s">
        <v>2758</v>
      </c>
      <c r="D156" t="s">
        <v>1510</v>
      </c>
      <c r="E156" t="s">
        <v>1885</v>
      </c>
      <c r="F156" t="s">
        <v>85</v>
      </c>
      <c r="H156" t="s">
        <v>3234</v>
      </c>
      <c r="I156" t="s">
        <v>1413</v>
      </c>
      <c r="J156" t="s">
        <v>3235</v>
      </c>
    </row>
    <row r="157" spans="1:10">
      <c r="A157">
        <v>3662255</v>
      </c>
      <c r="B157">
        <v>1240241000000100</v>
      </c>
      <c r="C157" t="s">
        <v>2351</v>
      </c>
      <c r="D157" t="s">
        <v>1510</v>
      </c>
      <c r="E157" t="s">
        <v>1885</v>
      </c>
      <c r="F157" t="s">
        <v>85</v>
      </c>
      <c r="H157" t="s">
        <v>3234</v>
      </c>
      <c r="I157" t="s">
        <v>1413</v>
      </c>
      <c r="J157" t="s">
        <v>3235</v>
      </c>
    </row>
    <row r="158" spans="1:10">
      <c r="A158">
        <v>3662309</v>
      </c>
      <c r="B158">
        <v>148621000000100</v>
      </c>
      <c r="C158" t="s">
        <v>2728</v>
      </c>
      <c r="D158" t="s">
        <v>1510</v>
      </c>
      <c r="E158" t="s">
        <v>1885</v>
      </c>
      <c r="F158" t="s">
        <v>85</v>
      </c>
      <c r="H158" t="s">
        <v>3234</v>
      </c>
      <c r="I158" t="s">
        <v>1413</v>
      </c>
      <c r="J158" t="s">
        <v>3235</v>
      </c>
    </row>
    <row r="159" spans="1:10">
      <c r="A159">
        <v>4074187</v>
      </c>
      <c r="B159">
        <v>224891009</v>
      </c>
      <c r="C159" t="s">
        <v>2565</v>
      </c>
      <c r="D159" t="s">
        <v>1510</v>
      </c>
      <c r="E159" t="s">
        <v>1885</v>
      </c>
      <c r="F159" t="s">
        <v>85</v>
      </c>
      <c r="H159" t="s">
        <v>3234</v>
      </c>
      <c r="I159" t="s">
        <v>1413</v>
      </c>
      <c r="J159" t="s">
        <v>3235</v>
      </c>
    </row>
    <row r="160" spans="1:10">
      <c r="A160">
        <v>4080737</v>
      </c>
      <c r="B160">
        <v>278032008</v>
      </c>
      <c r="C160" t="s">
        <v>2635</v>
      </c>
      <c r="D160" t="s">
        <v>1510</v>
      </c>
      <c r="E160" t="s">
        <v>1885</v>
      </c>
      <c r="F160" t="s">
        <v>85</v>
      </c>
      <c r="H160" t="s">
        <v>3234</v>
      </c>
      <c r="I160" t="s">
        <v>1413</v>
      </c>
      <c r="J160" t="s">
        <v>3235</v>
      </c>
    </row>
    <row r="161" spans="1:10">
      <c r="A161">
        <v>4134829</v>
      </c>
      <c r="B161">
        <v>413294000</v>
      </c>
      <c r="C161" t="s">
        <v>1963</v>
      </c>
      <c r="D161" t="s">
        <v>1510</v>
      </c>
      <c r="E161" t="s">
        <v>1885</v>
      </c>
      <c r="F161" t="s">
        <v>85</v>
      </c>
      <c r="H161" t="s">
        <v>3234</v>
      </c>
      <c r="I161" t="s">
        <v>1413</v>
      </c>
      <c r="J161" t="s">
        <v>3235</v>
      </c>
    </row>
    <row r="162" spans="1:10">
      <c r="A162">
        <v>4137050</v>
      </c>
      <c r="B162">
        <v>413299005</v>
      </c>
      <c r="C162" t="s">
        <v>2566</v>
      </c>
      <c r="D162" t="s">
        <v>1510</v>
      </c>
      <c r="E162" t="s">
        <v>1885</v>
      </c>
      <c r="F162" t="s">
        <v>85</v>
      </c>
      <c r="H162" t="s">
        <v>3234</v>
      </c>
      <c r="I162" t="s">
        <v>1413</v>
      </c>
      <c r="J162" t="s">
        <v>3235</v>
      </c>
    </row>
    <row r="163" spans="1:10">
      <c r="A163">
        <v>4147237</v>
      </c>
      <c r="B163">
        <v>310005003</v>
      </c>
      <c r="C163" t="s">
        <v>1989</v>
      </c>
      <c r="D163" t="s">
        <v>1510</v>
      </c>
      <c r="E163" t="s">
        <v>1885</v>
      </c>
      <c r="F163" t="s">
        <v>85</v>
      </c>
      <c r="H163" t="s">
        <v>3234</v>
      </c>
      <c r="I163" t="s">
        <v>1413</v>
      </c>
      <c r="J163" t="s">
        <v>3235</v>
      </c>
    </row>
    <row r="164" spans="1:10">
      <c r="A164">
        <v>4147238</v>
      </c>
      <c r="B164">
        <v>310008001</v>
      </c>
      <c r="C164" t="s">
        <v>2516</v>
      </c>
      <c r="D164" t="s">
        <v>1510</v>
      </c>
      <c r="E164" t="s">
        <v>1885</v>
      </c>
      <c r="F164" t="s">
        <v>85</v>
      </c>
      <c r="H164" t="s">
        <v>3234</v>
      </c>
      <c r="I164" t="s">
        <v>1413</v>
      </c>
      <c r="J164" t="s">
        <v>3235</v>
      </c>
    </row>
    <row r="165" spans="1:10">
      <c r="A165">
        <v>4147239</v>
      </c>
      <c r="B165">
        <v>310014008</v>
      </c>
      <c r="C165" t="s">
        <v>2567</v>
      </c>
      <c r="D165" t="s">
        <v>1510</v>
      </c>
      <c r="E165" t="s">
        <v>1885</v>
      </c>
      <c r="F165" t="s">
        <v>85</v>
      </c>
      <c r="H165" t="s">
        <v>3234</v>
      </c>
      <c r="I165" t="s">
        <v>1413</v>
      </c>
      <c r="J165" t="s">
        <v>3235</v>
      </c>
    </row>
    <row r="166" spans="1:10">
      <c r="A166">
        <v>4147240</v>
      </c>
      <c r="B166">
        <v>310021008</v>
      </c>
      <c r="C166" t="s">
        <v>2492</v>
      </c>
      <c r="D166" t="s">
        <v>1510</v>
      </c>
      <c r="E166" t="s">
        <v>1885</v>
      </c>
      <c r="F166" t="s">
        <v>85</v>
      </c>
      <c r="H166" t="s">
        <v>3234</v>
      </c>
      <c r="I166" t="s">
        <v>1413</v>
      </c>
      <c r="J166" t="s">
        <v>3235</v>
      </c>
    </row>
    <row r="167" spans="1:10">
      <c r="A167">
        <v>4147241</v>
      </c>
      <c r="B167">
        <v>310029005</v>
      </c>
      <c r="C167" t="s">
        <v>2729</v>
      </c>
      <c r="D167" t="s">
        <v>1510</v>
      </c>
      <c r="E167" t="s">
        <v>1885</v>
      </c>
      <c r="F167" t="s">
        <v>85</v>
      </c>
      <c r="H167" t="s">
        <v>3234</v>
      </c>
      <c r="I167" t="s">
        <v>1413</v>
      </c>
      <c r="J167" t="s">
        <v>3235</v>
      </c>
    </row>
    <row r="168" spans="1:10">
      <c r="A168">
        <v>4147242</v>
      </c>
      <c r="B168">
        <v>310034009</v>
      </c>
      <c r="C168" t="s">
        <v>2703</v>
      </c>
      <c r="D168" t="s">
        <v>1510</v>
      </c>
      <c r="E168" t="s">
        <v>1885</v>
      </c>
      <c r="F168" t="s">
        <v>85</v>
      </c>
      <c r="H168" t="s">
        <v>3234</v>
      </c>
      <c r="I168" t="s">
        <v>1413</v>
      </c>
      <c r="J168" t="s">
        <v>3235</v>
      </c>
    </row>
    <row r="169" spans="1:10">
      <c r="A169">
        <v>4147247</v>
      </c>
      <c r="B169">
        <v>310064001</v>
      </c>
      <c r="C169" t="s">
        <v>2449</v>
      </c>
      <c r="D169" t="s">
        <v>1510</v>
      </c>
      <c r="E169" t="s">
        <v>1885</v>
      </c>
      <c r="F169" t="s">
        <v>85</v>
      </c>
      <c r="H169" t="s">
        <v>3234</v>
      </c>
      <c r="I169" t="s">
        <v>1413</v>
      </c>
      <c r="J169" t="s">
        <v>3235</v>
      </c>
    </row>
    <row r="170" spans="1:10">
      <c r="A170">
        <v>4147248</v>
      </c>
      <c r="B170">
        <v>310069006</v>
      </c>
      <c r="C170" t="s">
        <v>2578</v>
      </c>
      <c r="D170" t="s">
        <v>1510</v>
      </c>
      <c r="E170" t="s">
        <v>1885</v>
      </c>
      <c r="F170" t="s">
        <v>85</v>
      </c>
      <c r="H170" t="s">
        <v>3234</v>
      </c>
      <c r="I170" t="s">
        <v>1413</v>
      </c>
      <c r="J170" t="s">
        <v>3235</v>
      </c>
    </row>
    <row r="171" spans="1:10">
      <c r="A171">
        <v>4147249</v>
      </c>
      <c r="B171">
        <v>310079008</v>
      </c>
      <c r="C171" t="s">
        <v>2704</v>
      </c>
      <c r="D171" t="s">
        <v>1510</v>
      </c>
      <c r="E171" t="s">
        <v>1885</v>
      </c>
      <c r="F171" t="s">
        <v>85</v>
      </c>
      <c r="H171" t="s">
        <v>3234</v>
      </c>
      <c r="I171" t="s">
        <v>1413</v>
      </c>
      <c r="J171" t="s">
        <v>3235</v>
      </c>
    </row>
    <row r="172" spans="1:10">
      <c r="A172">
        <v>4147250</v>
      </c>
      <c r="B172">
        <v>310082003</v>
      </c>
      <c r="C172" t="s">
        <v>2280</v>
      </c>
      <c r="D172" t="s">
        <v>1510</v>
      </c>
      <c r="E172" t="s">
        <v>1885</v>
      </c>
      <c r="F172" t="s">
        <v>85</v>
      </c>
      <c r="H172" t="s">
        <v>3234</v>
      </c>
      <c r="I172" t="s">
        <v>1413</v>
      </c>
      <c r="J172" t="s">
        <v>3235</v>
      </c>
    </row>
    <row r="173" spans="1:10">
      <c r="A173">
        <v>4147251</v>
      </c>
      <c r="B173">
        <v>310084002</v>
      </c>
      <c r="C173" t="s">
        <v>2493</v>
      </c>
      <c r="D173" t="s">
        <v>1510</v>
      </c>
      <c r="E173" t="s">
        <v>1885</v>
      </c>
      <c r="F173" t="s">
        <v>85</v>
      </c>
      <c r="H173" t="s">
        <v>3234</v>
      </c>
      <c r="I173" t="s">
        <v>1413</v>
      </c>
      <c r="J173" t="s">
        <v>3235</v>
      </c>
    </row>
    <row r="174" spans="1:10">
      <c r="A174">
        <v>4147252</v>
      </c>
      <c r="B174">
        <v>310093001</v>
      </c>
      <c r="C174" t="s">
        <v>2187</v>
      </c>
      <c r="D174" t="s">
        <v>1510</v>
      </c>
      <c r="E174" t="s">
        <v>1885</v>
      </c>
      <c r="F174" t="s">
        <v>85</v>
      </c>
      <c r="H174" t="s">
        <v>3234</v>
      </c>
      <c r="I174" t="s">
        <v>1413</v>
      </c>
      <c r="J174" t="s">
        <v>3235</v>
      </c>
    </row>
    <row r="175" spans="1:10">
      <c r="A175">
        <v>4147253</v>
      </c>
      <c r="B175">
        <v>310094007</v>
      </c>
      <c r="C175" t="s">
        <v>2281</v>
      </c>
      <c r="D175" t="s">
        <v>1510</v>
      </c>
      <c r="E175" t="s">
        <v>1885</v>
      </c>
      <c r="F175" t="s">
        <v>85</v>
      </c>
      <c r="H175" t="s">
        <v>3234</v>
      </c>
      <c r="I175" t="s">
        <v>1413</v>
      </c>
      <c r="J175" t="s">
        <v>3235</v>
      </c>
    </row>
    <row r="176" spans="1:10">
      <c r="A176">
        <v>4147254</v>
      </c>
      <c r="B176">
        <v>310105000</v>
      </c>
      <c r="C176" t="s">
        <v>2282</v>
      </c>
      <c r="D176" t="s">
        <v>1510</v>
      </c>
      <c r="E176" t="s">
        <v>1885</v>
      </c>
      <c r="F176" t="s">
        <v>85</v>
      </c>
      <c r="H176" t="s">
        <v>3234</v>
      </c>
      <c r="I176" t="s">
        <v>1413</v>
      </c>
      <c r="J176" t="s">
        <v>3235</v>
      </c>
    </row>
    <row r="177" spans="1:10">
      <c r="A177">
        <v>4147255</v>
      </c>
      <c r="B177">
        <v>310110001</v>
      </c>
      <c r="C177" t="s">
        <v>2278</v>
      </c>
      <c r="D177" t="s">
        <v>1510</v>
      </c>
      <c r="E177" t="s">
        <v>1885</v>
      </c>
      <c r="F177" t="s">
        <v>85</v>
      </c>
      <c r="H177" t="s">
        <v>3234</v>
      </c>
      <c r="I177" t="s">
        <v>1413</v>
      </c>
      <c r="J177" t="s">
        <v>3235</v>
      </c>
    </row>
    <row r="178" spans="1:10">
      <c r="A178">
        <v>4147256</v>
      </c>
      <c r="B178">
        <v>310111002</v>
      </c>
      <c r="C178" t="s">
        <v>2477</v>
      </c>
      <c r="D178" t="s">
        <v>1510</v>
      </c>
      <c r="E178" t="s">
        <v>1885</v>
      </c>
      <c r="F178" t="s">
        <v>85</v>
      </c>
      <c r="H178" t="s">
        <v>3234</v>
      </c>
      <c r="I178" t="s">
        <v>1413</v>
      </c>
      <c r="J178" t="s">
        <v>3235</v>
      </c>
    </row>
    <row r="179" spans="1:10">
      <c r="A179">
        <v>4147258</v>
      </c>
      <c r="B179">
        <v>310115006</v>
      </c>
      <c r="C179" t="s">
        <v>2470</v>
      </c>
      <c r="D179" t="s">
        <v>1510</v>
      </c>
      <c r="E179" t="s">
        <v>1885</v>
      </c>
      <c r="F179" t="s">
        <v>85</v>
      </c>
      <c r="H179" t="s">
        <v>3234</v>
      </c>
      <c r="I179" t="s">
        <v>1413</v>
      </c>
      <c r="J179" t="s">
        <v>3235</v>
      </c>
    </row>
    <row r="180" spans="1:10">
      <c r="A180">
        <v>4147259</v>
      </c>
      <c r="B180">
        <v>310118008</v>
      </c>
      <c r="C180" t="s">
        <v>2132</v>
      </c>
      <c r="D180" t="s">
        <v>1510</v>
      </c>
      <c r="E180" t="s">
        <v>1885</v>
      </c>
      <c r="F180" t="s">
        <v>85</v>
      </c>
      <c r="H180" t="s">
        <v>3234</v>
      </c>
      <c r="I180" t="s">
        <v>1413</v>
      </c>
      <c r="J180" t="s">
        <v>3235</v>
      </c>
    </row>
    <row r="181" spans="1:10">
      <c r="A181">
        <v>4147260</v>
      </c>
      <c r="B181">
        <v>310122003</v>
      </c>
      <c r="C181" t="s">
        <v>2759</v>
      </c>
      <c r="D181" t="s">
        <v>1510</v>
      </c>
      <c r="E181" t="s">
        <v>1885</v>
      </c>
      <c r="F181" t="s">
        <v>85</v>
      </c>
      <c r="H181" t="s">
        <v>3234</v>
      </c>
      <c r="I181" t="s">
        <v>1413</v>
      </c>
      <c r="J181" t="s">
        <v>3235</v>
      </c>
    </row>
    <row r="182" spans="1:10">
      <c r="A182">
        <v>4147261</v>
      </c>
      <c r="B182">
        <v>310126000</v>
      </c>
      <c r="C182" t="s">
        <v>2133</v>
      </c>
      <c r="D182" t="s">
        <v>1510</v>
      </c>
      <c r="E182" t="s">
        <v>1885</v>
      </c>
      <c r="F182" t="s">
        <v>85</v>
      </c>
      <c r="H182" t="s">
        <v>3234</v>
      </c>
      <c r="I182" t="s">
        <v>1413</v>
      </c>
      <c r="J182" t="s">
        <v>3235</v>
      </c>
    </row>
    <row r="183" spans="1:10">
      <c r="A183">
        <v>4147262</v>
      </c>
      <c r="B183">
        <v>310127009</v>
      </c>
      <c r="C183" t="s">
        <v>2188</v>
      </c>
      <c r="D183" t="s">
        <v>1510</v>
      </c>
      <c r="E183" t="s">
        <v>1885</v>
      </c>
      <c r="F183" t="s">
        <v>85</v>
      </c>
      <c r="H183" t="s">
        <v>3234</v>
      </c>
      <c r="I183" t="s">
        <v>1413</v>
      </c>
      <c r="J183" t="s">
        <v>3235</v>
      </c>
    </row>
    <row r="184" spans="1:10">
      <c r="A184">
        <v>4147263</v>
      </c>
      <c r="B184">
        <v>310130002</v>
      </c>
      <c r="C184" t="s">
        <v>2537</v>
      </c>
      <c r="D184" t="s">
        <v>1510</v>
      </c>
      <c r="E184" t="s">
        <v>1885</v>
      </c>
      <c r="F184" t="s">
        <v>85</v>
      </c>
      <c r="H184" t="s">
        <v>3234</v>
      </c>
      <c r="I184" t="s">
        <v>1413</v>
      </c>
      <c r="J184" t="s">
        <v>3235</v>
      </c>
    </row>
    <row r="185" spans="1:10">
      <c r="A185">
        <v>4147549</v>
      </c>
      <c r="B185">
        <v>310200001</v>
      </c>
      <c r="C185" t="s">
        <v>2135</v>
      </c>
      <c r="D185" t="s">
        <v>1510</v>
      </c>
      <c r="E185" t="s">
        <v>1885</v>
      </c>
      <c r="F185" t="s">
        <v>85</v>
      </c>
      <c r="H185" t="s">
        <v>3234</v>
      </c>
      <c r="I185" t="s">
        <v>1413</v>
      </c>
      <c r="J185" t="s">
        <v>3235</v>
      </c>
    </row>
    <row r="186" spans="1:10">
      <c r="A186">
        <v>4148519</v>
      </c>
      <c r="B186">
        <v>310006002</v>
      </c>
      <c r="C186" t="s">
        <v>1889</v>
      </c>
      <c r="D186" t="s">
        <v>1510</v>
      </c>
      <c r="E186" t="s">
        <v>1885</v>
      </c>
      <c r="F186" t="s">
        <v>85</v>
      </c>
      <c r="H186" t="s">
        <v>3234</v>
      </c>
      <c r="I186" t="s">
        <v>1413</v>
      </c>
      <c r="J186" t="s">
        <v>3235</v>
      </c>
    </row>
    <row r="187" spans="1:10">
      <c r="A187">
        <v>4148639</v>
      </c>
      <c r="B187">
        <v>310009009</v>
      </c>
      <c r="C187" t="s">
        <v>2789</v>
      </c>
      <c r="D187" t="s">
        <v>1510</v>
      </c>
      <c r="E187" t="s">
        <v>1885</v>
      </c>
      <c r="F187" t="s">
        <v>85</v>
      </c>
      <c r="H187" t="s">
        <v>3234</v>
      </c>
      <c r="I187" t="s">
        <v>1413</v>
      </c>
      <c r="J187" t="s">
        <v>3235</v>
      </c>
    </row>
    <row r="188" spans="1:10">
      <c r="A188">
        <v>4148640</v>
      </c>
      <c r="B188">
        <v>310012007</v>
      </c>
      <c r="C188" t="s">
        <v>2352</v>
      </c>
      <c r="D188" t="s">
        <v>1510</v>
      </c>
      <c r="E188" t="s">
        <v>1885</v>
      </c>
      <c r="F188" t="s">
        <v>85</v>
      </c>
      <c r="H188" t="s">
        <v>3234</v>
      </c>
      <c r="I188" t="s">
        <v>1413</v>
      </c>
      <c r="J188" t="s">
        <v>3235</v>
      </c>
    </row>
    <row r="189" spans="1:10">
      <c r="A189">
        <v>4148641</v>
      </c>
      <c r="B189">
        <v>310018006</v>
      </c>
      <c r="C189" t="s">
        <v>2093</v>
      </c>
      <c r="D189" t="s">
        <v>1510</v>
      </c>
      <c r="E189" t="s">
        <v>1885</v>
      </c>
      <c r="F189" t="s">
        <v>85</v>
      </c>
      <c r="H189" t="s">
        <v>3234</v>
      </c>
      <c r="I189" t="s">
        <v>1413</v>
      </c>
      <c r="J189" t="s">
        <v>3235</v>
      </c>
    </row>
    <row r="190" spans="1:10">
      <c r="A190">
        <v>4148642</v>
      </c>
      <c r="B190">
        <v>310020009</v>
      </c>
      <c r="C190" t="s">
        <v>2636</v>
      </c>
      <c r="D190" t="s">
        <v>1510</v>
      </c>
      <c r="E190" t="s">
        <v>1885</v>
      </c>
      <c r="F190" t="s">
        <v>85</v>
      </c>
      <c r="H190" t="s">
        <v>3234</v>
      </c>
      <c r="I190" t="s">
        <v>1413</v>
      </c>
      <c r="J190" t="s">
        <v>3235</v>
      </c>
    </row>
    <row r="191" spans="1:10">
      <c r="A191">
        <v>4148643</v>
      </c>
      <c r="B191">
        <v>310025004</v>
      </c>
      <c r="C191" t="s">
        <v>2616</v>
      </c>
      <c r="D191" t="s">
        <v>1510</v>
      </c>
      <c r="E191" t="s">
        <v>1885</v>
      </c>
      <c r="F191" t="s">
        <v>85</v>
      </c>
      <c r="H191" t="s">
        <v>3234</v>
      </c>
      <c r="I191" t="s">
        <v>1413</v>
      </c>
      <c r="J191" t="s">
        <v>3235</v>
      </c>
    </row>
    <row r="192" spans="1:10">
      <c r="A192">
        <v>4148644</v>
      </c>
      <c r="B192">
        <v>310027007</v>
      </c>
      <c r="C192" t="s">
        <v>2790</v>
      </c>
      <c r="D192" t="s">
        <v>1510</v>
      </c>
      <c r="E192" t="s">
        <v>1885</v>
      </c>
      <c r="F192" t="s">
        <v>85</v>
      </c>
      <c r="H192" t="s">
        <v>3234</v>
      </c>
      <c r="I192" t="s">
        <v>1413</v>
      </c>
      <c r="J192" t="s">
        <v>3235</v>
      </c>
    </row>
    <row r="193" spans="1:10">
      <c r="A193">
        <v>4148645</v>
      </c>
      <c r="B193">
        <v>310030000</v>
      </c>
      <c r="C193" t="s">
        <v>2256</v>
      </c>
      <c r="D193" t="s">
        <v>1510</v>
      </c>
      <c r="E193" t="s">
        <v>1885</v>
      </c>
      <c r="F193" t="s">
        <v>85</v>
      </c>
      <c r="H193" t="s">
        <v>3234</v>
      </c>
      <c r="I193" t="s">
        <v>1413</v>
      </c>
      <c r="J193" t="s">
        <v>3235</v>
      </c>
    </row>
    <row r="194" spans="1:10">
      <c r="A194">
        <v>4148646</v>
      </c>
      <c r="B194">
        <v>310033003</v>
      </c>
      <c r="C194" t="s">
        <v>2637</v>
      </c>
      <c r="D194" t="s">
        <v>1510</v>
      </c>
      <c r="E194" t="s">
        <v>1885</v>
      </c>
      <c r="F194" t="s">
        <v>85</v>
      </c>
      <c r="H194" t="s">
        <v>3234</v>
      </c>
      <c r="I194" t="s">
        <v>1413</v>
      </c>
      <c r="J194" t="s">
        <v>3235</v>
      </c>
    </row>
    <row r="195" spans="1:10">
      <c r="A195">
        <v>4148654</v>
      </c>
      <c r="B195">
        <v>310061009</v>
      </c>
      <c r="C195" t="s">
        <v>1828</v>
      </c>
      <c r="D195" t="s">
        <v>1510</v>
      </c>
      <c r="E195" t="s">
        <v>1885</v>
      </c>
      <c r="F195" t="s">
        <v>85</v>
      </c>
      <c r="H195" t="s">
        <v>3234</v>
      </c>
      <c r="I195" t="s">
        <v>1413</v>
      </c>
      <c r="J195" t="s">
        <v>3235</v>
      </c>
    </row>
    <row r="196" spans="1:10">
      <c r="A196">
        <v>4148655</v>
      </c>
      <c r="B196">
        <v>310076001</v>
      </c>
      <c r="C196" t="s">
        <v>2317</v>
      </c>
      <c r="D196" t="s">
        <v>1510</v>
      </c>
      <c r="E196" t="s">
        <v>1885</v>
      </c>
      <c r="F196" t="s">
        <v>85</v>
      </c>
      <c r="H196" t="s">
        <v>3234</v>
      </c>
      <c r="I196" t="s">
        <v>1413</v>
      </c>
      <c r="J196" t="s">
        <v>3235</v>
      </c>
    </row>
    <row r="197" spans="1:10">
      <c r="A197">
        <v>4148656</v>
      </c>
      <c r="B197">
        <v>310083008</v>
      </c>
      <c r="C197" t="s">
        <v>2353</v>
      </c>
      <c r="D197" t="s">
        <v>1510</v>
      </c>
      <c r="E197" t="s">
        <v>1885</v>
      </c>
      <c r="F197" t="s">
        <v>85</v>
      </c>
      <c r="H197" t="s">
        <v>3234</v>
      </c>
      <c r="I197" t="s">
        <v>1413</v>
      </c>
      <c r="J197" t="s">
        <v>3235</v>
      </c>
    </row>
    <row r="198" spans="1:10">
      <c r="A198">
        <v>4148657</v>
      </c>
      <c r="B198">
        <v>310086000</v>
      </c>
      <c r="C198" t="s">
        <v>2705</v>
      </c>
      <c r="D198" t="s">
        <v>1510</v>
      </c>
      <c r="E198" t="s">
        <v>1885</v>
      </c>
      <c r="F198" t="s">
        <v>85</v>
      </c>
      <c r="H198" t="s">
        <v>3234</v>
      </c>
      <c r="I198" t="s">
        <v>1413</v>
      </c>
      <c r="J198" t="s">
        <v>3235</v>
      </c>
    </row>
    <row r="199" spans="1:10">
      <c r="A199">
        <v>4148658</v>
      </c>
      <c r="B199">
        <v>310089007</v>
      </c>
      <c r="C199" t="s">
        <v>2189</v>
      </c>
      <c r="D199" t="s">
        <v>1510</v>
      </c>
      <c r="E199" t="s">
        <v>1885</v>
      </c>
      <c r="F199" t="s">
        <v>85</v>
      </c>
      <c r="H199" t="s">
        <v>3234</v>
      </c>
      <c r="I199" t="s">
        <v>1413</v>
      </c>
      <c r="J199" t="s">
        <v>3235</v>
      </c>
    </row>
    <row r="200" spans="1:10">
      <c r="A200">
        <v>4148659</v>
      </c>
      <c r="B200">
        <v>310091004</v>
      </c>
      <c r="C200" t="s">
        <v>1990</v>
      </c>
      <c r="D200" t="s">
        <v>1510</v>
      </c>
      <c r="E200" t="s">
        <v>1885</v>
      </c>
      <c r="F200" t="s">
        <v>85</v>
      </c>
      <c r="H200" t="s">
        <v>3234</v>
      </c>
      <c r="I200" t="s">
        <v>1413</v>
      </c>
      <c r="J200" t="s">
        <v>3235</v>
      </c>
    </row>
    <row r="201" spans="1:10">
      <c r="A201">
        <v>4148660</v>
      </c>
      <c r="B201">
        <v>310092006</v>
      </c>
      <c r="C201" t="s">
        <v>1991</v>
      </c>
      <c r="D201" t="s">
        <v>1510</v>
      </c>
      <c r="E201" t="s">
        <v>1885</v>
      </c>
      <c r="F201" t="s">
        <v>85</v>
      </c>
      <c r="H201" t="s">
        <v>3234</v>
      </c>
      <c r="I201" t="s">
        <v>1413</v>
      </c>
      <c r="J201" t="s">
        <v>3235</v>
      </c>
    </row>
    <row r="202" spans="1:10">
      <c r="A202">
        <v>4148661</v>
      </c>
      <c r="B202">
        <v>310096009</v>
      </c>
      <c r="C202" t="s">
        <v>2638</v>
      </c>
      <c r="D202" t="s">
        <v>1510</v>
      </c>
      <c r="E202" t="s">
        <v>1885</v>
      </c>
      <c r="F202" t="s">
        <v>85</v>
      </c>
      <c r="H202" t="s">
        <v>3234</v>
      </c>
      <c r="I202" t="s">
        <v>1413</v>
      </c>
      <c r="J202" t="s">
        <v>3235</v>
      </c>
    </row>
    <row r="203" spans="1:10">
      <c r="A203">
        <v>4148663</v>
      </c>
      <c r="B203">
        <v>310102002</v>
      </c>
      <c r="C203" t="s">
        <v>2471</v>
      </c>
      <c r="D203" t="s">
        <v>1510</v>
      </c>
      <c r="E203" t="s">
        <v>1885</v>
      </c>
      <c r="F203" t="s">
        <v>85</v>
      </c>
      <c r="H203" t="s">
        <v>3234</v>
      </c>
      <c r="I203" t="s">
        <v>1413</v>
      </c>
      <c r="J203" t="s">
        <v>3235</v>
      </c>
    </row>
    <row r="204" spans="1:10">
      <c r="A204">
        <v>4148664</v>
      </c>
      <c r="B204">
        <v>310108003</v>
      </c>
      <c r="C204" t="s">
        <v>2476</v>
      </c>
      <c r="D204" t="s">
        <v>1510</v>
      </c>
      <c r="E204" t="s">
        <v>1885</v>
      </c>
      <c r="F204" t="s">
        <v>85</v>
      </c>
      <c r="H204" t="s">
        <v>3234</v>
      </c>
      <c r="I204" t="s">
        <v>1413</v>
      </c>
      <c r="J204" t="s">
        <v>3235</v>
      </c>
    </row>
    <row r="205" spans="1:10">
      <c r="A205">
        <v>4148665</v>
      </c>
      <c r="B205">
        <v>310109006</v>
      </c>
      <c r="C205" t="s">
        <v>2462</v>
      </c>
      <c r="D205" t="s">
        <v>1510</v>
      </c>
      <c r="E205" t="s">
        <v>1885</v>
      </c>
      <c r="F205" t="s">
        <v>85</v>
      </c>
      <c r="H205" t="s">
        <v>3234</v>
      </c>
      <c r="I205" t="s">
        <v>1413</v>
      </c>
      <c r="J205" t="s">
        <v>3235</v>
      </c>
    </row>
    <row r="206" spans="1:10">
      <c r="A206">
        <v>4148667</v>
      </c>
      <c r="B206">
        <v>310121005</v>
      </c>
      <c r="C206" t="s">
        <v>2639</v>
      </c>
      <c r="D206" t="s">
        <v>1510</v>
      </c>
      <c r="E206" t="s">
        <v>1885</v>
      </c>
      <c r="F206" t="s">
        <v>85</v>
      </c>
      <c r="H206" t="s">
        <v>3234</v>
      </c>
      <c r="I206" t="s">
        <v>1413</v>
      </c>
      <c r="J206" t="s">
        <v>3235</v>
      </c>
    </row>
    <row r="207" spans="1:10">
      <c r="A207">
        <v>4148668</v>
      </c>
      <c r="B207">
        <v>310128004</v>
      </c>
      <c r="C207" t="s">
        <v>2222</v>
      </c>
      <c r="D207" t="s">
        <v>1510</v>
      </c>
      <c r="E207" t="s">
        <v>1885</v>
      </c>
      <c r="F207" t="s">
        <v>85</v>
      </c>
      <c r="H207" t="s">
        <v>3234</v>
      </c>
      <c r="I207" t="s">
        <v>1413</v>
      </c>
      <c r="J207" t="s">
        <v>3235</v>
      </c>
    </row>
    <row r="208" spans="1:10">
      <c r="A208">
        <v>4148669</v>
      </c>
      <c r="B208">
        <v>310131003</v>
      </c>
      <c r="C208" t="s">
        <v>2136</v>
      </c>
      <c r="D208" t="s">
        <v>1510</v>
      </c>
      <c r="E208" t="s">
        <v>1885</v>
      </c>
      <c r="F208" t="s">
        <v>85</v>
      </c>
      <c r="H208" t="s">
        <v>3234</v>
      </c>
      <c r="I208" t="s">
        <v>1413</v>
      </c>
      <c r="J208" t="s">
        <v>3235</v>
      </c>
    </row>
    <row r="209" spans="1:10">
      <c r="A209">
        <v>4148670</v>
      </c>
      <c r="B209">
        <v>310132005</v>
      </c>
      <c r="C209" t="s">
        <v>2451</v>
      </c>
      <c r="D209" t="s">
        <v>1510</v>
      </c>
      <c r="E209" t="s">
        <v>1885</v>
      </c>
      <c r="F209" t="s">
        <v>85</v>
      </c>
      <c r="H209" t="s">
        <v>3234</v>
      </c>
      <c r="I209" t="s">
        <v>1413</v>
      </c>
      <c r="J209" t="s">
        <v>3235</v>
      </c>
    </row>
    <row r="210" spans="1:10">
      <c r="A210">
        <v>4148675</v>
      </c>
      <c r="B210">
        <v>310146005</v>
      </c>
      <c r="C210" t="s">
        <v>2350</v>
      </c>
      <c r="D210" t="s">
        <v>1510</v>
      </c>
      <c r="E210" t="s">
        <v>1885</v>
      </c>
      <c r="F210" t="s">
        <v>85</v>
      </c>
      <c r="H210" t="s">
        <v>3234</v>
      </c>
      <c r="I210" t="s">
        <v>1413</v>
      </c>
      <c r="J210" t="s">
        <v>3235</v>
      </c>
    </row>
    <row r="211" spans="1:10">
      <c r="A211">
        <v>4148676</v>
      </c>
      <c r="B211">
        <v>310147001</v>
      </c>
      <c r="C211" t="s">
        <v>1992</v>
      </c>
      <c r="D211" t="s">
        <v>1510</v>
      </c>
      <c r="E211" t="s">
        <v>1885</v>
      </c>
      <c r="F211" t="s">
        <v>85</v>
      </c>
      <c r="H211" t="s">
        <v>3234</v>
      </c>
      <c r="I211" t="s">
        <v>1413</v>
      </c>
      <c r="J211" t="s">
        <v>3235</v>
      </c>
    </row>
    <row r="212" spans="1:10">
      <c r="A212">
        <v>4148801</v>
      </c>
      <c r="B212">
        <v>310160007</v>
      </c>
      <c r="C212" t="s">
        <v>2226</v>
      </c>
      <c r="D212" t="s">
        <v>1510</v>
      </c>
      <c r="E212" t="s">
        <v>1885</v>
      </c>
      <c r="F212" t="s">
        <v>85</v>
      </c>
      <c r="H212" t="s">
        <v>3234</v>
      </c>
      <c r="I212" t="s">
        <v>1413</v>
      </c>
      <c r="J212" t="s">
        <v>3235</v>
      </c>
    </row>
    <row r="213" spans="1:10">
      <c r="A213">
        <v>4148996</v>
      </c>
      <c r="B213">
        <v>310001007</v>
      </c>
      <c r="C213" t="s">
        <v>2318</v>
      </c>
      <c r="D213" t="s">
        <v>1510</v>
      </c>
      <c r="E213" t="s">
        <v>1885</v>
      </c>
      <c r="F213" t="s">
        <v>85</v>
      </c>
      <c r="H213" t="s">
        <v>3234</v>
      </c>
      <c r="I213" t="s">
        <v>1413</v>
      </c>
      <c r="J213" t="s">
        <v>3235</v>
      </c>
    </row>
    <row r="214" spans="1:10">
      <c r="A214">
        <v>4148997</v>
      </c>
      <c r="B214">
        <v>310003005</v>
      </c>
      <c r="C214" t="s">
        <v>2257</v>
      </c>
      <c r="D214" t="s">
        <v>1510</v>
      </c>
      <c r="E214" t="s">
        <v>1885</v>
      </c>
      <c r="F214" t="s">
        <v>85</v>
      </c>
      <c r="H214" t="s">
        <v>3234</v>
      </c>
      <c r="I214" t="s">
        <v>1413</v>
      </c>
      <c r="J214" t="s">
        <v>3235</v>
      </c>
    </row>
    <row r="215" spans="1:10">
      <c r="A215">
        <v>4148998</v>
      </c>
      <c r="B215">
        <v>310004004</v>
      </c>
      <c r="C215" t="s">
        <v>1964</v>
      </c>
      <c r="D215" t="s">
        <v>1510</v>
      </c>
      <c r="E215" t="s">
        <v>1885</v>
      </c>
      <c r="F215" t="s">
        <v>85</v>
      </c>
      <c r="H215" t="s">
        <v>3234</v>
      </c>
      <c r="I215" t="s">
        <v>1413</v>
      </c>
      <c r="J215" t="s">
        <v>3235</v>
      </c>
    </row>
    <row r="216" spans="1:10">
      <c r="A216">
        <v>4148999</v>
      </c>
      <c r="B216">
        <v>310007006</v>
      </c>
      <c r="C216" t="s">
        <v>2283</v>
      </c>
      <c r="D216" t="s">
        <v>1510</v>
      </c>
      <c r="E216" t="s">
        <v>1885</v>
      </c>
      <c r="F216" t="s">
        <v>85</v>
      </c>
      <c r="H216" t="s">
        <v>3234</v>
      </c>
      <c r="I216" t="s">
        <v>1413</v>
      </c>
      <c r="J216" t="s">
        <v>3235</v>
      </c>
    </row>
    <row r="217" spans="1:10">
      <c r="A217">
        <v>4149000</v>
      </c>
      <c r="B217">
        <v>310011000</v>
      </c>
      <c r="C217" t="s">
        <v>2094</v>
      </c>
      <c r="D217" t="s">
        <v>1510</v>
      </c>
      <c r="E217" t="s">
        <v>1885</v>
      </c>
      <c r="F217" t="s">
        <v>85</v>
      </c>
      <c r="H217" t="s">
        <v>3234</v>
      </c>
      <c r="I217" t="s">
        <v>1413</v>
      </c>
      <c r="J217" t="s">
        <v>3235</v>
      </c>
    </row>
    <row r="218" spans="1:10">
      <c r="A218">
        <v>4149001</v>
      </c>
      <c r="B218">
        <v>310013002</v>
      </c>
      <c r="C218" t="s">
        <v>1912</v>
      </c>
      <c r="D218" t="s">
        <v>1510</v>
      </c>
      <c r="E218" t="s">
        <v>1885</v>
      </c>
      <c r="F218" t="s">
        <v>85</v>
      </c>
      <c r="H218" t="s">
        <v>3234</v>
      </c>
      <c r="I218" t="s">
        <v>1413</v>
      </c>
      <c r="J218" t="s">
        <v>3235</v>
      </c>
    </row>
    <row r="219" spans="1:10">
      <c r="A219">
        <v>4149002</v>
      </c>
      <c r="B219">
        <v>310015009</v>
      </c>
      <c r="C219" t="s">
        <v>2319</v>
      </c>
      <c r="D219" t="s">
        <v>1510</v>
      </c>
      <c r="E219" t="s">
        <v>1885</v>
      </c>
      <c r="F219" t="s">
        <v>85</v>
      </c>
      <c r="H219" t="s">
        <v>3234</v>
      </c>
      <c r="I219" t="s">
        <v>1413</v>
      </c>
      <c r="J219" t="s">
        <v>3235</v>
      </c>
    </row>
    <row r="220" spans="1:10">
      <c r="A220">
        <v>4149124</v>
      </c>
      <c r="B220">
        <v>310022001</v>
      </c>
      <c r="C220" t="s">
        <v>2604</v>
      </c>
      <c r="D220" t="s">
        <v>1510</v>
      </c>
      <c r="E220" t="s">
        <v>1885</v>
      </c>
      <c r="F220" t="s">
        <v>85</v>
      </c>
      <c r="H220" t="s">
        <v>3234</v>
      </c>
      <c r="I220" t="s">
        <v>1413</v>
      </c>
      <c r="J220" t="s">
        <v>3235</v>
      </c>
    </row>
    <row r="221" spans="1:10">
      <c r="A221">
        <v>4149125</v>
      </c>
      <c r="B221">
        <v>310024000</v>
      </c>
      <c r="C221" t="s">
        <v>2284</v>
      </c>
      <c r="D221" t="s">
        <v>1510</v>
      </c>
      <c r="E221" t="s">
        <v>1885</v>
      </c>
      <c r="F221" t="s">
        <v>85</v>
      </c>
      <c r="H221" t="s">
        <v>3234</v>
      </c>
      <c r="I221" t="s">
        <v>1413</v>
      </c>
      <c r="J221" t="s">
        <v>3235</v>
      </c>
    </row>
    <row r="222" spans="1:10">
      <c r="A222">
        <v>4149126</v>
      </c>
      <c r="B222">
        <v>310031001</v>
      </c>
      <c r="C222" t="s">
        <v>2473</v>
      </c>
      <c r="D222" t="s">
        <v>1510</v>
      </c>
      <c r="E222" t="s">
        <v>1885</v>
      </c>
      <c r="F222" t="s">
        <v>85</v>
      </c>
      <c r="H222" t="s">
        <v>3234</v>
      </c>
      <c r="I222" t="s">
        <v>1413</v>
      </c>
      <c r="J222" t="s">
        <v>3235</v>
      </c>
    </row>
    <row r="223" spans="1:10">
      <c r="A223">
        <v>4149127</v>
      </c>
      <c r="B223">
        <v>310032008</v>
      </c>
      <c r="C223" t="s">
        <v>2059</v>
      </c>
      <c r="D223" t="s">
        <v>1510</v>
      </c>
      <c r="E223" t="s">
        <v>1885</v>
      </c>
      <c r="F223" t="s">
        <v>85</v>
      </c>
      <c r="H223" t="s">
        <v>3234</v>
      </c>
      <c r="I223" t="s">
        <v>1413</v>
      </c>
      <c r="J223" t="s">
        <v>3235</v>
      </c>
    </row>
    <row r="224" spans="1:10">
      <c r="A224">
        <v>4149132</v>
      </c>
      <c r="B224">
        <v>310060005</v>
      </c>
      <c r="C224" t="s">
        <v>2131</v>
      </c>
      <c r="D224" t="s">
        <v>1510</v>
      </c>
      <c r="E224" t="s">
        <v>1885</v>
      </c>
      <c r="F224" t="s">
        <v>85</v>
      </c>
      <c r="H224" t="s">
        <v>3234</v>
      </c>
      <c r="I224" t="s">
        <v>1413</v>
      </c>
      <c r="J224" t="s">
        <v>3235</v>
      </c>
    </row>
    <row r="225" spans="1:10">
      <c r="A225">
        <v>4149133</v>
      </c>
      <c r="B225">
        <v>310062002</v>
      </c>
      <c r="C225" t="s">
        <v>2026</v>
      </c>
      <c r="D225" t="s">
        <v>1510</v>
      </c>
      <c r="E225" t="s">
        <v>1885</v>
      </c>
      <c r="F225" t="s">
        <v>85</v>
      </c>
      <c r="H225" t="s">
        <v>3234</v>
      </c>
      <c r="I225" t="s">
        <v>1413</v>
      </c>
      <c r="J225" t="s">
        <v>3235</v>
      </c>
    </row>
    <row r="226" spans="1:10">
      <c r="A226">
        <v>4149134</v>
      </c>
      <c r="B226">
        <v>310065000</v>
      </c>
      <c r="C226" t="s">
        <v>1890</v>
      </c>
      <c r="D226" t="s">
        <v>1510</v>
      </c>
      <c r="E226" t="s">
        <v>1885</v>
      </c>
      <c r="F226" t="s">
        <v>85</v>
      </c>
      <c r="H226" t="s">
        <v>3234</v>
      </c>
      <c r="I226" t="s">
        <v>1413</v>
      </c>
      <c r="J226" t="s">
        <v>3235</v>
      </c>
    </row>
    <row r="227" spans="1:10">
      <c r="A227">
        <v>4149135</v>
      </c>
      <c r="B227">
        <v>310066004</v>
      </c>
      <c r="C227" t="s">
        <v>1825</v>
      </c>
      <c r="D227" t="s">
        <v>1510</v>
      </c>
      <c r="E227" t="s">
        <v>1885</v>
      </c>
      <c r="F227" t="s">
        <v>85</v>
      </c>
      <c r="H227" t="s">
        <v>3234</v>
      </c>
      <c r="I227" t="s">
        <v>1413</v>
      </c>
      <c r="J227" t="s">
        <v>3235</v>
      </c>
    </row>
    <row r="228" spans="1:10">
      <c r="A228">
        <v>4149136</v>
      </c>
      <c r="B228">
        <v>310068003</v>
      </c>
      <c r="C228" t="s">
        <v>1851</v>
      </c>
      <c r="D228" t="s">
        <v>1510</v>
      </c>
      <c r="E228" t="s">
        <v>1885</v>
      </c>
      <c r="F228" t="s">
        <v>85</v>
      </c>
      <c r="H228" t="s">
        <v>3234</v>
      </c>
      <c r="I228" t="s">
        <v>1413</v>
      </c>
      <c r="J228" t="s">
        <v>3235</v>
      </c>
    </row>
    <row r="229" spans="1:10">
      <c r="A229">
        <v>4149137</v>
      </c>
      <c r="B229">
        <v>310072004</v>
      </c>
      <c r="C229" t="s">
        <v>2158</v>
      </c>
      <c r="D229" t="s">
        <v>1510</v>
      </c>
      <c r="E229" t="s">
        <v>1885</v>
      </c>
      <c r="F229" t="s">
        <v>85</v>
      </c>
      <c r="H229" t="s">
        <v>3234</v>
      </c>
      <c r="I229" t="s">
        <v>1413</v>
      </c>
      <c r="J229" t="s">
        <v>3235</v>
      </c>
    </row>
    <row r="230" spans="1:10">
      <c r="A230">
        <v>4149138</v>
      </c>
      <c r="B230">
        <v>310073009</v>
      </c>
      <c r="C230" t="s">
        <v>2761</v>
      </c>
      <c r="D230" t="s">
        <v>1510</v>
      </c>
      <c r="E230" t="s">
        <v>1885</v>
      </c>
      <c r="F230" t="s">
        <v>85</v>
      </c>
      <c r="H230" t="s">
        <v>3234</v>
      </c>
      <c r="I230" t="s">
        <v>1413</v>
      </c>
      <c r="J230" t="s">
        <v>3235</v>
      </c>
    </row>
    <row r="231" spans="1:10">
      <c r="A231">
        <v>4149139</v>
      </c>
      <c r="B231">
        <v>310074003</v>
      </c>
      <c r="C231" t="s">
        <v>2730</v>
      </c>
      <c r="D231" t="s">
        <v>1510</v>
      </c>
      <c r="E231" t="s">
        <v>1885</v>
      </c>
      <c r="F231" t="s">
        <v>85</v>
      </c>
      <c r="H231" t="s">
        <v>3234</v>
      </c>
      <c r="I231" t="s">
        <v>1413</v>
      </c>
      <c r="J231" t="s">
        <v>3235</v>
      </c>
    </row>
    <row r="232" spans="1:10">
      <c r="A232">
        <v>4149140</v>
      </c>
      <c r="B232">
        <v>310080006</v>
      </c>
      <c r="C232" t="s">
        <v>1913</v>
      </c>
      <c r="D232" t="s">
        <v>1510</v>
      </c>
      <c r="E232" t="s">
        <v>1885</v>
      </c>
      <c r="F232" t="s">
        <v>85</v>
      </c>
      <c r="H232" t="s">
        <v>3234</v>
      </c>
      <c r="I232" t="s">
        <v>1413</v>
      </c>
      <c r="J232" t="s">
        <v>3235</v>
      </c>
    </row>
    <row r="233" spans="1:10">
      <c r="A233">
        <v>4149141</v>
      </c>
      <c r="B233">
        <v>310081005</v>
      </c>
      <c r="C233" t="s">
        <v>2060</v>
      </c>
      <c r="D233" t="s">
        <v>1510</v>
      </c>
      <c r="E233" t="s">
        <v>1885</v>
      </c>
      <c r="F233" t="s">
        <v>85</v>
      </c>
      <c r="H233" t="s">
        <v>3234</v>
      </c>
      <c r="I233" t="s">
        <v>1413</v>
      </c>
      <c r="J233" t="s">
        <v>3235</v>
      </c>
    </row>
    <row r="234" spans="1:10">
      <c r="A234">
        <v>4149142</v>
      </c>
      <c r="B234">
        <v>310085001</v>
      </c>
      <c r="C234" t="s">
        <v>2706</v>
      </c>
      <c r="D234" t="s">
        <v>1510</v>
      </c>
      <c r="E234" t="s">
        <v>1885</v>
      </c>
      <c r="F234" t="s">
        <v>85</v>
      </c>
      <c r="H234" t="s">
        <v>3234</v>
      </c>
      <c r="I234" t="s">
        <v>1413</v>
      </c>
      <c r="J234" t="s">
        <v>3235</v>
      </c>
    </row>
    <row r="235" spans="1:10">
      <c r="A235">
        <v>4149143</v>
      </c>
      <c r="B235">
        <v>310087009</v>
      </c>
      <c r="C235" t="s">
        <v>2285</v>
      </c>
      <c r="D235" t="s">
        <v>1510</v>
      </c>
      <c r="E235" t="s">
        <v>1885</v>
      </c>
      <c r="F235" t="s">
        <v>85</v>
      </c>
      <c r="H235" t="s">
        <v>3234</v>
      </c>
      <c r="I235" t="s">
        <v>1413</v>
      </c>
      <c r="J235" t="s">
        <v>3235</v>
      </c>
    </row>
    <row r="236" spans="1:10">
      <c r="A236">
        <v>4149144</v>
      </c>
      <c r="B236">
        <v>310088004</v>
      </c>
      <c r="C236" t="s">
        <v>2538</v>
      </c>
      <c r="D236" t="s">
        <v>1510</v>
      </c>
      <c r="E236" t="s">
        <v>1885</v>
      </c>
      <c r="F236" t="s">
        <v>85</v>
      </c>
      <c r="H236" t="s">
        <v>3234</v>
      </c>
      <c r="I236" t="s">
        <v>1413</v>
      </c>
      <c r="J236" t="s">
        <v>3235</v>
      </c>
    </row>
    <row r="237" spans="1:10">
      <c r="A237">
        <v>4149145</v>
      </c>
      <c r="B237">
        <v>310098005</v>
      </c>
      <c r="C237" t="s">
        <v>2641</v>
      </c>
      <c r="D237" t="s">
        <v>1510</v>
      </c>
      <c r="E237" t="s">
        <v>1885</v>
      </c>
      <c r="F237" t="s">
        <v>85</v>
      </c>
      <c r="H237" t="s">
        <v>3234</v>
      </c>
      <c r="I237" t="s">
        <v>1413</v>
      </c>
      <c r="J237" t="s">
        <v>3235</v>
      </c>
    </row>
    <row r="238" spans="1:10">
      <c r="A238">
        <v>4149146</v>
      </c>
      <c r="B238">
        <v>310099002</v>
      </c>
      <c r="C238" t="s">
        <v>2642</v>
      </c>
      <c r="D238" t="s">
        <v>1510</v>
      </c>
      <c r="E238" t="s">
        <v>1885</v>
      </c>
      <c r="F238" t="s">
        <v>85</v>
      </c>
      <c r="H238" t="s">
        <v>3234</v>
      </c>
      <c r="I238" t="s">
        <v>1413</v>
      </c>
      <c r="J238" t="s">
        <v>3235</v>
      </c>
    </row>
    <row r="239" spans="1:10">
      <c r="A239">
        <v>4149147</v>
      </c>
      <c r="B239">
        <v>310103007</v>
      </c>
      <c r="C239" t="s">
        <v>2354</v>
      </c>
      <c r="D239" t="s">
        <v>1510</v>
      </c>
      <c r="E239" t="s">
        <v>1885</v>
      </c>
      <c r="F239" t="s">
        <v>85</v>
      </c>
      <c r="H239" t="s">
        <v>3234</v>
      </c>
      <c r="I239" t="s">
        <v>1413</v>
      </c>
      <c r="J239" t="s">
        <v>3235</v>
      </c>
    </row>
    <row r="240" spans="1:10">
      <c r="A240">
        <v>4149148</v>
      </c>
      <c r="B240">
        <v>310107008</v>
      </c>
      <c r="C240" t="s">
        <v>2446</v>
      </c>
      <c r="D240" t="s">
        <v>1510</v>
      </c>
      <c r="E240" t="s">
        <v>1885</v>
      </c>
      <c r="F240" t="s">
        <v>85</v>
      </c>
      <c r="H240" t="s">
        <v>3234</v>
      </c>
      <c r="I240" t="s">
        <v>1413</v>
      </c>
      <c r="J240" t="s">
        <v>3235</v>
      </c>
    </row>
    <row r="241" spans="1:10">
      <c r="A241">
        <v>4149150</v>
      </c>
      <c r="B241">
        <v>310119000</v>
      </c>
      <c r="C241" t="s">
        <v>2355</v>
      </c>
      <c r="D241" t="s">
        <v>1510</v>
      </c>
      <c r="E241" t="s">
        <v>1885</v>
      </c>
      <c r="F241" t="s">
        <v>85</v>
      </c>
      <c r="H241" t="s">
        <v>3234</v>
      </c>
      <c r="I241" t="s">
        <v>1413</v>
      </c>
      <c r="J241" t="s">
        <v>3235</v>
      </c>
    </row>
    <row r="242" spans="1:10">
      <c r="A242">
        <v>4149151</v>
      </c>
      <c r="B242">
        <v>310120006</v>
      </c>
      <c r="C242" t="s">
        <v>1944</v>
      </c>
      <c r="D242" t="s">
        <v>1510</v>
      </c>
      <c r="E242" t="s">
        <v>1885</v>
      </c>
      <c r="F242" t="s">
        <v>85</v>
      </c>
      <c r="H242" t="s">
        <v>3234</v>
      </c>
      <c r="I242" t="s">
        <v>1413</v>
      </c>
      <c r="J242" t="s">
        <v>3235</v>
      </c>
    </row>
    <row r="243" spans="1:10">
      <c r="A243">
        <v>4149155</v>
      </c>
      <c r="B243">
        <v>310149003</v>
      </c>
      <c r="C243" t="s">
        <v>2762</v>
      </c>
      <c r="D243" t="s">
        <v>1510</v>
      </c>
      <c r="E243" t="s">
        <v>1885</v>
      </c>
      <c r="F243" t="s">
        <v>85</v>
      </c>
      <c r="H243" t="s">
        <v>3234</v>
      </c>
      <c r="I243" t="s">
        <v>1413</v>
      </c>
      <c r="J243" t="s">
        <v>3235</v>
      </c>
    </row>
    <row r="244" spans="1:10">
      <c r="A244">
        <v>4149163</v>
      </c>
      <c r="B244">
        <v>310167005</v>
      </c>
      <c r="C244" t="s">
        <v>2569</v>
      </c>
      <c r="D244" t="s">
        <v>1510</v>
      </c>
      <c r="E244" t="s">
        <v>1885</v>
      </c>
      <c r="F244" t="s">
        <v>85</v>
      </c>
      <c r="H244" t="s">
        <v>3234</v>
      </c>
      <c r="I244" t="s">
        <v>1413</v>
      </c>
      <c r="J244" t="s">
        <v>3235</v>
      </c>
    </row>
    <row r="245" spans="1:10">
      <c r="A245">
        <v>4150087</v>
      </c>
      <c r="B245">
        <v>310000008</v>
      </c>
      <c r="C245" t="s">
        <v>2356</v>
      </c>
      <c r="D245" t="s">
        <v>1510</v>
      </c>
      <c r="E245" t="s">
        <v>1885</v>
      </c>
      <c r="F245" t="s">
        <v>85</v>
      </c>
      <c r="H245" t="s">
        <v>3234</v>
      </c>
      <c r="I245" t="s">
        <v>1413</v>
      </c>
      <c r="J245" t="s">
        <v>3235</v>
      </c>
    </row>
    <row r="246" spans="1:10">
      <c r="A246">
        <v>4150088</v>
      </c>
      <c r="B246">
        <v>310002000</v>
      </c>
      <c r="C246" t="s">
        <v>1916</v>
      </c>
      <c r="D246" t="s">
        <v>1510</v>
      </c>
      <c r="E246" t="s">
        <v>1885</v>
      </c>
      <c r="F246" t="s">
        <v>85</v>
      </c>
      <c r="H246" t="s">
        <v>3234</v>
      </c>
      <c r="I246" t="s">
        <v>1413</v>
      </c>
      <c r="J246" t="s">
        <v>3235</v>
      </c>
    </row>
    <row r="247" spans="1:10">
      <c r="A247">
        <v>4150089</v>
      </c>
      <c r="B247">
        <v>310010004</v>
      </c>
      <c r="C247" t="s">
        <v>1993</v>
      </c>
      <c r="D247" t="s">
        <v>1510</v>
      </c>
      <c r="E247" t="s">
        <v>1885</v>
      </c>
      <c r="F247" t="s">
        <v>85</v>
      </c>
      <c r="H247" t="s">
        <v>3234</v>
      </c>
      <c r="I247" t="s">
        <v>1413</v>
      </c>
      <c r="J247" t="s">
        <v>3235</v>
      </c>
    </row>
    <row r="248" spans="1:10">
      <c r="A248">
        <v>4150090</v>
      </c>
      <c r="B248">
        <v>310016005</v>
      </c>
      <c r="C248" t="s">
        <v>1965</v>
      </c>
      <c r="D248" t="s">
        <v>1510</v>
      </c>
      <c r="E248" t="s">
        <v>1885</v>
      </c>
      <c r="F248" t="s">
        <v>85</v>
      </c>
      <c r="H248" t="s">
        <v>3234</v>
      </c>
      <c r="I248" t="s">
        <v>1413</v>
      </c>
      <c r="J248" t="s">
        <v>3235</v>
      </c>
    </row>
    <row r="249" spans="1:10">
      <c r="A249">
        <v>4150091</v>
      </c>
      <c r="B249">
        <v>310017001</v>
      </c>
      <c r="C249" t="s">
        <v>1994</v>
      </c>
      <c r="D249" t="s">
        <v>1510</v>
      </c>
      <c r="E249" t="s">
        <v>1885</v>
      </c>
      <c r="F249" t="s">
        <v>85</v>
      </c>
      <c r="H249" t="s">
        <v>3234</v>
      </c>
      <c r="I249" t="s">
        <v>1413</v>
      </c>
      <c r="J249" t="s">
        <v>3235</v>
      </c>
    </row>
    <row r="250" spans="1:10">
      <c r="A250">
        <v>4150092</v>
      </c>
      <c r="B250">
        <v>310019003</v>
      </c>
      <c r="C250" t="s">
        <v>2225</v>
      </c>
      <c r="D250" t="s">
        <v>1510</v>
      </c>
      <c r="E250" t="s">
        <v>1885</v>
      </c>
      <c r="F250" t="s">
        <v>85</v>
      </c>
      <c r="H250" t="s">
        <v>3234</v>
      </c>
      <c r="I250" t="s">
        <v>1413</v>
      </c>
      <c r="J250" t="s">
        <v>3235</v>
      </c>
    </row>
    <row r="251" spans="1:10">
      <c r="A251">
        <v>4150093</v>
      </c>
      <c r="B251">
        <v>310023006</v>
      </c>
      <c r="C251" t="s">
        <v>2495</v>
      </c>
      <c r="D251" t="s">
        <v>1510</v>
      </c>
      <c r="E251" t="s">
        <v>1885</v>
      </c>
      <c r="F251" t="s">
        <v>85</v>
      </c>
      <c r="H251" t="s">
        <v>3234</v>
      </c>
      <c r="I251" t="s">
        <v>1413</v>
      </c>
      <c r="J251" t="s">
        <v>3235</v>
      </c>
    </row>
    <row r="252" spans="1:10">
      <c r="A252">
        <v>4150094</v>
      </c>
      <c r="B252">
        <v>310026003</v>
      </c>
      <c r="C252" t="s">
        <v>2137</v>
      </c>
      <c r="D252" t="s">
        <v>1510</v>
      </c>
      <c r="E252" t="s">
        <v>1885</v>
      </c>
      <c r="F252" t="s">
        <v>85</v>
      </c>
      <c r="H252" t="s">
        <v>3234</v>
      </c>
      <c r="I252" t="s">
        <v>1413</v>
      </c>
      <c r="J252" t="s">
        <v>3235</v>
      </c>
    </row>
    <row r="253" spans="1:10">
      <c r="A253">
        <v>4150095</v>
      </c>
      <c r="B253">
        <v>310028002</v>
      </c>
      <c r="C253" t="s">
        <v>2190</v>
      </c>
      <c r="D253" t="s">
        <v>1510</v>
      </c>
      <c r="E253" t="s">
        <v>1885</v>
      </c>
      <c r="F253" t="s">
        <v>85</v>
      </c>
      <c r="H253" t="s">
        <v>3234</v>
      </c>
      <c r="I253" t="s">
        <v>1413</v>
      </c>
      <c r="J253" t="s">
        <v>3235</v>
      </c>
    </row>
    <row r="254" spans="1:10">
      <c r="A254">
        <v>4150106</v>
      </c>
      <c r="B254">
        <v>310063007</v>
      </c>
      <c r="C254" t="s">
        <v>1838</v>
      </c>
      <c r="D254" t="s">
        <v>1510</v>
      </c>
      <c r="E254" t="s">
        <v>1885</v>
      </c>
      <c r="F254" t="s">
        <v>85</v>
      </c>
      <c r="H254" t="s">
        <v>3234</v>
      </c>
      <c r="I254" t="s">
        <v>1413</v>
      </c>
      <c r="J254" t="s">
        <v>3235</v>
      </c>
    </row>
    <row r="255" spans="1:10">
      <c r="A255">
        <v>4150107</v>
      </c>
      <c r="B255">
        <v>310067008</v>
      </c>
      <c r="C255" t="s">
        <v>2389</v>
      </c>
      <c r="D255" t="s">
        <v>1510</v>
      </c>
      <c r="E255" t="s">
        <v>1885</v>
      </c>
      <c r="F255" t="s">
        <v>85</v>
      </c>
      <c r="H255" t="s">
        <v>3234</v>
      </c>
      <c r="I255" t="s">
        <v>1413</v>
      </c>
      <c r="J255" t="s">
        <v>3235</v>
      </c>
    </row>
    <row r="256" spans="1:10">
      <c r="A256">
        <v>4150229</v>
      </c>
      <c r="B256">
        <v>310070007</v>
      </c>
      <c r="C256" t="s">
        <v>2390</v>
      </c>
      <c r="D256" t="s">
        <v>1510</v>
      </c>
      <c r="E256" t="s">
        <v>1885</v>
      </c>
      <c r="F256" t="s">
        <v>85</v>
      </c>
      <c r="H256" t="s">
        <v>3234</v>
      </c>
      <c r="I256" t="s">
        <v>1413</v>
      </c>
      <c r="J256" t="s">
        <v>3235</v>
      </c>
    </row>
    <row r="257" spans="1:10">
      <c r="A257">
        <v>4150230</v>
      </c>
      <c r="B257">
        <v>310071006</v>
      </c>
      <c r="C257" t="s">
        <v>2391</v>
      </c>
      <c r="D257" t="s">
        <v>1510</v>
      </c>
      <c r="E257" t="s">
        <v>1885</v>
      </c>
      <c r="F257" t="s">
        <v>85</v>
      </c>
      <c r="H257" t="s">
        <v>3234</v>
      </c>
      <c r="I257" t="s">
        <v>1413</v>
      </c>
      <c r="J257" t="s">
        <v>3235</v>
      </c>
    </row>
    <row r="258" spans="1:10">
      <c r="A258">
        <v>4150233</v>
      </c>
      <c r="B258">
        <v>310078000</v>
      </c>
      <c r="C258" t="s">
        <v>2028</v>
      </c>
      <c r="D258" t="s">
        <v>1510</v>
      </c>
      <c r="E258" t="s">
        <v>1885</v>
      </c>
      <c r="F258" t="s">
        <v>85</v>
      </c>
      <c r="H258" t="s">
        <v>3234</v>
      </c>
      <c r="I258" t="s">
        <v>1413</v>
      </c>
      <c r="J258" t="s">
        <v>3235</v>
      </c>
    </row>
    <row r="259" spans="1:10">
      <c r="A259">
        <v>4150234</v>
      </c>
      <c r="B259">
        <v>310090003</v>
      </c>
      <c r="C259" t="s">
        <v>2259</v>
      </c>
      <c r="D259" t="s">
        <v>1510</v>
      </c>
      <c r="E259" t="s">
        <v>1885</v>
      </c>
      <c r="F259" t="s">
        <v>85</v>
      </c>
      <c r="H259" t="s">
        <v>3234</v>
      </c>
      <c r="I259" t="s">
        <v>1413</v>
      </c>
      <c r="J259" t="s">
        <v>3235</v>
      </c>
    </row>
    <row r="260" spans="1:10">
      <c r="A260">
        <v>4150235</v>
      </c>
      <c r="B260">
        <v>310095008</v>
      </c>
      <c r="C260" t="s">
        <v>1966</v>
      </c>
      <c r="D260" t="s">
        <v>1510</v>
      </c>
      <c r="E260" t="s">
        <v>1885</v>
      </c>
      <c r="F260" t="s">
        <v>85</v>
      </c>
      <c r="H260" t="s">
        <v>3234</v>
      </c>
      <c r="I260" t="s">
        <v>1413</v>
      </c>
      <c r="J260" t="s">
        <v>3235</v>
      </c>
    </row>
    <row r="261" spans="1:10">
      <c r="A261">
        <v>4150236</v>
      </c>
      <c r="B261">
        <v>310100005</v>
      </c>
      <c r="C261" t="s">
        <v>2357</v>
      </c>
      <c r="D261" t="s">
        <v>1510</v>
      </c>
      <c r="E261" t="s">
        <v>1885</v>
      </c>
      <c r="F261" t="s">
        <v>85</v>
      </c>
      <c r="H261" t="s">
        <v>3234</v>
      </c>
      <c r="I261" t="s">
        <v>1413</v>
      </c>
      <c r="J261" t="s">
        <v>3235</v>
      </c>
    </row>
    <row r="262" spans="1:10">
      <c r="A262">
        <v>4150237</v>
      </c>
      <c r="B262">
        <v>310101009</v>
      </c>
      <c r="C262" t="s">
        <v>2029</v>
      </c>
      <c r="D262" t="s">
        <v>1510</v>
      </c>
      <c r="E262" t="s">
        <v>1885</v>
      </c>
      <c r="F262" t="s">
        <v>85</v>
      </c>
      <c r="H262" t="s">
        <v>3234</v>
      </c>
      <c r="I262" t="s">
        <v>1413</v>
      </c>
      <c r="J262" t="s">
        <v>3235</v>
      </c>
    </row>
    <row r="263" spans="1:10">
      <c r="A263">
        <v>4150857</v>
      </c>
      <c r="B263">
        <v>310104001</v>
      </c>
      <c r="C263" t="s">
        <v>2496</v>
      </c>
      <c r="D263" t="s">
        <v>1510</v>
      </c>
      <c r="E263" t="s">
        <v>1885</v>
      </c>
      <c r="F263" t="s">
        <v>85</v>
      </c>
      <c r="H263" t="s">
        <v>3234</v>
      </c>
      <c r="I263" t="s">
        <v>1413</v>
      </c>
      <c r="J263" t="s">
        <v>3235</v>
      </c>
    </row>
    <row r="264" spans="1:10">
      <c r="A264">
        <v>4150858</v>
      </c>
      <c r="B264">
        <v>310106004</v>
      </c>
      <c r="C264" t="s">
        <v>2440</v>
      </c>
      <c r="D264" t="s">
        <v>1510</v>
      </c>
      <c r="E264" t="s">
        <v>1885</v>
      </c>
      <c r="F264" t="s">
        <v>85</v>
      </c>
      <c r="H264" t="s">
        <v>3234</v>
      </c>
      <c r="I264" t="s">
        <v>1413</v>
      </c>
      <c r="J264" t="s">
        <v>3235</v>
      </c>
    </row>
    <row r="265" spans="1:10">
      <c r="A265">
        <v>4150859</v>
      </c>
      <c r="B265">
        <v>310116007</v>
      </c>
      <c r="C265" t="s">
        <v>2592</v>
      </c>
      <c r="D265" t="s">
        <v>1510</v>
      </c>
      <c r="E265" t="s">
        <v>1885</v>
      </c>
      <c r="F265" t="s">
        <v>85</v>
      </c>
      <c r="H265" t="s">
        <v>3234</v>
      </c>
      <c r="I265" t="s">
        <v>1413</v>
      </c>
      <c r="J265" t="s">
        <v>3235</v>
      </c>
    </row>
    <row r="266" spans="1:10">
      <c r="A266">
        <v>4150860</v>
      </c>
      <c r="B266">
        <v>310117003</v>
      </c>
      <c r="C266" t="s">
        <v>2643</v>
      </c>
      <c r="D266" t="s">
        <v>1510</v>
      </c>
      <c r="E266" t="s">
        <v>1885</v>
      </c>
      <c r="F266" t="s">
        <v>85</v>
      </c>
      <c r="H266" t="s">
        <v>3234</v>
      </c>
      <c r="I266" t="s">
        <v>1413</v>
      </c>
      <c r="J266" t="s">
        <v>3235</v>
      </c>
    </row>
    <row r="267" spans="1:10">
      <c r="A267">
        <v>4150861</v>
      </c>
      <c r="B267">
        <v>310123008</v>
      </c>
      <c r="C267" t="s">
        <v>2570</v>
      </c>
      <c r="D267" t="s">
        <v>1510</v>
      </c>
      <c r="E267" t="s">
        <v>1885</v>
      </c>
      <c r="F267" t="s">
        <v>85</v>
      </c>
      <c r="H267" t="s">
        <v>3234</v>
      </c>
      <c r="I267" t="s">
        <v>1413</v>
      </c>
      <c r="J267" t="s">
        <v>3235</v>
      </c>
    </row>
    <row r="268" spans="1:10">
      <c r="A268">
        <v>4150862</v>
      </c>
      <c r="B268">
        <v>310124002</v>
      </c>
      <c r="C268" t="s">
        <v>2644</v>
      </c>
      <c r="D268" t="s">
        <v>1510</v>
      </c>
      <c r="E268" t="s">
        <v>1885</v>
      </c>
      <c r="F268" t="s">
        <v>85</v>
      </c>
      <c r="H268" t="s">
        <v>3234</v>
      </c>
      <c r="I268" t="s">
        <v>1413</v>
      </c>
      <c r="J268" t="s">
        <v>3235</v>
      </c>
    </row>
    <row r="269" spans="1:10">
      <c r="A269">
        <v>4150863</v>
      </c>
      <c r="B269">
        <v>310125001</v>
      </c>
      <c r="C269" t="s">
        <v>2228</v>
      </c>
      <c r="D269" t="s">
        <v>1510</v>
      </c>
      <c r="E269" t="s">
        <v>1885</v>
      </c>
      <c r="F269" t="s">
        <v>85</v>
      </c>
      <c r="H269" t="s">
        <v>3234</v>
      </c>
      <c r="I269" t="s">
        <v>1413</v>
      </c>
      <c r="J269" t="s">
        <v>3235</v>
      </c>
    </row>
    <row r="270" spans="1:10">
      <c r="A270">
        <v>4150864</v>
      </c>
      <c r="B270">
        <v>310129007</v>
      </c>
      <c r="C270" t="s">
        <v>2540</v>
      </c>
      <c r="D270" t="s">
        <v>1510</v>
      </c>
      <c r="E270" t="s">
        <v>1885</v>
      </c>
      <c r="F270" t="s">
        <v>85</v>
      </c>
      <c r="H270" t="s">
        <v>3234</v>
      </c>
      <c r="I270" t="s">
        <v>1413</v>
      </c>
      <c r="J270" t="s">
        <v>3235</v>
      </c>
    </row>
    <row r="271" spans="1:10">
      <c r="A271">
        <v>4150865</v>
      </c>
      <c r="B271">
        <v>310133000</v>
      </c>
      <c r="C271" t="s">
        <v>2645</v>
      </c>
      <c r="D271" t="s">
        <v>1510</v>
      </c>
      <c r="E271" t="s">
        <v>1885</v>
      </c>
      <c r="F271" t="s">
        <v>85</v>
      </c>
      <c r="H271" t="s">
        <v>3234</v>
      </c>
      <c r="I271" t="s">
        <v>1413</v>
      </c>
      <c r="J271" t="s">
        <v>3235</v>
      </c>
    </row>
    <row r="272" spans="1:10">
      <c r="A272">
        <v>4150866</v>
      </c>
      <c r="B272">
        <v>310137004</v>
      </c>
      <c r="C272" t="s">
        <v>2593</v>
      </c>
      <c r="D272" t="s">
        <v>1510</v>
      </c>
      <c r="E272" t="s">
        <v>1885</v>
      </c>
      <c r="F272" t="s">
        <v>85</v>
      </c>
      <c r="H272" t="s">
        <v>3234</v>
      </c>
      <c r="I272" t="s">
        <v>1413</v>
      </c>
      <c r="J272" t="s">
        <v>3235</v>
      </c>
    </row>
    <row r="273" spans="1:10">
      <c r="A273">
        <v>4150869</v>
      </c>
      <c r="B273">
        <v>310148006</v>
      </c>
      <c r="C273" t="s">
        <v>2358</v>
      </c>
      <c r="D273" t="s">
        <v>1510</v>
      </c>
      <c r="E273" t="s">
        <v>1885</v>
      </c>
      <c r="F273" t="s">
        <v>85</v>
      </c>
      <c r="H273" t="s">
        <v>3234</v>
      </c>
      <c r="I273" t="s">
        <v>1413</v>
      </c>
      <c r="J273" t="s">
        <v>3235</v>
      </c>
    </row>
    <row r="274" spans="1:10">
      <c r="A274">
        <v>4150872</v>
      </c>
      <c r="B274">
        <v>310161006</v>
      </c>
      <c r="C274" t="s">
        <v>1841</v>
      </c>
      <c r="D274" t="s">
        <v>1510</v>
      </c>
      <c r="E274" t="s">
        <v>1885</v>
      </c>
      <c r="F274" t="s">
        <v>85</v>
      </c>
      <c r="H274" t="s">
        <v>3234</v>
      </c>
      <c r="I274" t="s">
        <v>1413</v>
      </c>
      <c r="J274" t="s">
        <v>3235</v>
      </c>
    </row>
    <row r="275" spans="1:10">
      <c r="A275">
        <v>4150875</v>
      </c>
      <c r="B275">
        <v>310169008</v>
      </c>
      <c r="C275" t="s">
        <v>2392</v>
      </c>
      <c r="D275" t="s">
        <v>1510</v>
      </c>
      <c r="E275" t="s">
        <v>1885</v>
      </c>
      <c r="F275" t="s">
        <v>85</v>
      </c>
      <c r="H275" t="s">
        <v>3234</v>
      </c>
      <c r="I275" t="s">
        <v>1413</v>
      </c>
      <c r="J275" t="s">
        <v>3235</v>
      </c>
    </row>
    <row r="276" spans="1:10">
      <c r="A276">
        <v>4160057</v>
      </c>
      <c r="B276">
        <v>373654008</v>
      </c>
      <c r="C276" t="s">
        <v>2416</v>
      </c>
      <c r="D276" t="s">
        <v>1510</v>
      </c>
      <c r="E276" t="s">
        <v>1885</v>
      </c>
      <c r="F276" t="s">
        <v>85</v>
      </c>
      <c r="H276" t="s">
        <v>3234</v>
      </c>
      <c r="I276" t="s">
        <v>1413</v>
      </c>
      <c r="J276" t="s">
        <v>3235</v>
      </c>
    </row>
    <row r="277" spans="1:10">
      <c r="A277">
        <v>4191843</v>
      </c>
      <c r="B277">
        <v>395086005</v>
      </c>
      <c r="C277" t="s">
        <v>2731</v>
      </c>
      <c r="D277" t="s">
        <v>1510</v>
      </c>
      <c r="E277" t="s">
        <v>1885</v>
      </c>
      <c r="F277" t="s">
        <v>85</v>
      </c>
      <c r="H277" t="s">
        <v>3234</v>
      </c>
      <c r="I277" t="s">
        <v>1413</v>
      </c>
      <c r="J277" t="s">
        <v>3235</v>
      </c>
    </row>
    <row r="278" spans="1:10">
      <c r="A278">
        <v>4191848</v>
      </c>
      <c r="B278">
        <v>395104009</v>
      </c>
      <c r="C278" t="s">
        <v>2286</v>
      </c>
      <c r="D278" t="s">
        <v>1510</v>
      </c>
      <c r="E278" t="s">
        <v>1885</v>
      </c>
      <c r="F278" t="s">
        <v>85</v>
      </c>
      <c r="H278" t="s">
        <v>3234</v>
      </c>
      <c r="I278" t="s">
        <v>1413</v>
      </c>
      <c r="J278" t="s">
        <v>3235</v>
      </c>
    </row>
    <row r="279" spans="1:10">
      <c r="A279">
        <v>4194403</v>
      </c>
      <c r="B279">
        <v>395092004</v>
      </c>
      <c r="C279" t="s">
        <v>2732</v>
      </c>
      <c r="D279" t="s">
        <v>1510</v>
      </c>
      <c r="E279" t="s">
        <v>1885</v>
      </c>
      <c r="F279" t="s">
        <v>85</v>
      </c>
      <c r="H279" t="s">
        <v>3234</v>
      </c>
      <c r="I279" t="s">
        <v>1413</v>
      </c>
      <c r="J279" t="s">
        <v>3235</v>
      </c>
    </row>
    <row r="280" spans="1:10">
      <c r="A280">
        <v>4247121</v>
      </c>
      <c r="B280">
        <v>408451000</v>
      </c>
      <c r="C280" t="s">
        <v>2063</v>
      </c>
      <c r="D280" t="s">
        <v>1510</v>
      </c>
      <c r="E280" t="s">
        <v>1885</v>
      </c>
      <c r="F280" t="s">
        <v>85</v>
      </c>
      <c r="H280" t="s">
        <v>3234</v>
      </c>
      <c r="I280" t="s">
        <v>1413</v>
      </c>
      <c r="J280" t="s">
        <v>3235</v>
      </c>
    </row>
    <row r="281" spans="1:10">
      <c r="A281">
        <v>4249865</v>
      </c>
      <c r="B281">
        <v>409971007</v>
      </c>
      <c r="C281" t="s">
        <v>2572</v>
      </c>
      <c r="D281" t="s">
        <v>1510</v>
      </c>
      <c r="E281" t="s">
        <v>1885</v>
      </c>
      <c r="F281" t="s">
        <v>85</v>
      </c>
      <c r="H281" t="s">
        <v>3234</v>
      </c>
      <c r="I281" t="s">
        <v>1413</v>
      </c>
      <c r="J281" t="s">
        <v>3235</v>
      </c>
    </row>
    <row r="282" spans="1:10">
      <c r="A282">
        <v>4252363</v>
      </c>
      <c r="B282">
        <v>408452007</v>
      </c>
      <c r="C282" t="s">
        <v>2359</v>
      </c>
      <c r="D282" t="s">
        <v>1510</v>
      </c>
      <c r="E282" t="s">
        <v>1885</v>
      </c>
      <c r="F282" t="s">
        <v>85</v>
      </c>
      <c r="H282" t="s">
        <v>3234</v>
      </c>
      <c r="I282" t="s">
        <v>1413</v>
      </c>
      <c r="J282" t="s">
        <v>3235</v>
      </c>
    </row>
    <row r="283" spans="1:10">
      <c r="A283">
        <v>4252366</v>
      </c>
      <c r="B283">
        <v>408458006</v>
      </c>
      <c r="C283" t="s">
        <v>1946</v>
      </c>
      <c r="D283" t="s">
        <v>1510</v>
      </c>
      <c r="E283" t="s">
        <v>1885</v>
      </c>
      <c r="F283" t="s">
        <v>85</v>
      </c>
      <c r="H283" t="s">
        <v>3234</v>
      </c>
      <c r="I283" t="s">
        <v>1413</v>
      </c>
      <c r="J283" t="s">
        <v>3235</v>
      </c>
    </row>
    <row r="284" spans="1:10">
      <c r="A284">
        <v>35609080</v>
      </c>
      <c r="B284">
        <v>1078501000000100</v>
      </c>
      <c r="C284" t="s">
        <v>2138</v>
      </c>
      <c r="D284" t="s">
        <v>1510</v>
      </c>
      <c r="E284" t="s">
        <v>1885</v>
      </c>
      <c r="F284" t="s">
        <v>85</v>
      </c>
      <c r="H284" t="s">
        <v>3234</v>
      </c>
      <c r="I284" t="s">
        <v>1413</v>
      </c>
      <c r="J284" t="s">
        <v>3235</v>
      </c>
    </row>
    <row r="285" spans="1:10">
      <c r="A285">
        <v>35609175</v>
      </c>
      <c r="B285">
        <v>1079481000000100</v>
      </c>
      <c r="C285" t="s">
        <v>2497</v>
      </c>
      <c r="D285" t="s">
        <v>1510</v>
      </c>
      <c r="E285" t="s">
        <v>1885</v>
      </c>
      <c r="F285" t="s">
        <v>85</v>
      </c>
      <c r="H285" t="s">
        <v>3234</v>
      </c>
      <c r="I285" t="s">
        <v>1413</v>
      </c>
      <c r="J285" t="s">
        <v>3235</v>
      </c>
    </row>
    <row r="286" spans="1:10">
      <c r="A286">
        <v>35609176</v>
      </c>
      <c r="B286">
        <v>1079491000000100</v>
      </c>
      <c r="C286" t="s">
        <v>1968</v>
      </c>
      <c r="D286" t="s">
        <v>1510</v>
      </c>
      <c r="E286" t="s">
        <v>1885</v>
      </c>
      <c r="F286" t="s">
        <v>85</v>
      </c>
      <c r="H286" t="s">
        <v>3234</v>
      </c>
      <c r="I286" t="s">
        <v>1413</v>
      </c>
      <c r="J286" t="s">
        <v>3235</v>
      </c>
    </row>
    <row r="287" spans="1:10">
      <c r="A287">
        <v>36676631</v>
      </c>
      <c r="B287">
        <v>773558007</v>
      </c>
      <c r="C287" t="s">
        <v>2320</v>
      </c>
      <c r="D287" t="s">
        <v>1510</v>
      </c>
      <c r="E287" t="s">
        <v>1885</v>
      </c>
      <c r="F287" t="s">
        <v>85</v>
      </c>
      <c r="H287" t="s">
        <v>3234</v>
      </c>
      <c r="I287" t="s">
        <v>1413</v>
      </c>
      <c r="J287" t="s">
        <v>3235</v>
      </c>
    </row>
    <row r="288" spans="1:10">
      <c r="A288">
        <v>36716215</v>
      </c>
      <c r="B288">
        <v>722140001</v>
      </c>
      <c r="C288" t="s">
        <v>2517</v>
      </c>
      <c r="D288" t="s">
        <v>1510</v>
      </c>
      <c r="E288" t="s">
        <v>1885</v>
      </c>
      <c r="F288" t="s">
        <v>85</v>
      </c>
      <c r="H288" t="s">
        <v>3234</v>
      </c>
      <c r="I288" t="s">
        <v>1413</v>
      </c>
      <c r="J288" t="s">
        <v>3235</v>
      </c>
    </row>
    <row r="289" spans="1:10">
      <c r="A289">
        <v>36716232</v>
      </c>
      <c r="B289">
        <v>722170006</v>
      </c>
      <c r="C289" t="s">
        <v>2474</v>
      </c>
      <c r="D289" t="s">
        <v>1510</v>
      </c>
      <c r="E289" t="s">
        <v>1885</v>
      </c>
      <c r="F289" t="s">
        <v>85</v>
      </c>
      <c r="H289" t="s">
        <v>3234</v>
      </c>
      <c r="I289" t="s">
        <v>1413</v>
      </c>
      <c r="J289" t="s">
        <v>3235</v>
      </c>
    </row>
    <row r="290" spans="1:10">
      <c r="A290">
        <v>36716235</v>
      </c>
      <c r="B290">
        <v>722174002</v>
      </c>
      <c r="C290" t="s">
        <v>1856</v>
      </c>
      <c r="D290" t="s">
        <v>1510</v>
      </c>
      <c r="E290" t="s">
        <v>1885</v>
      </c>
      <c r="F290" t="s">
        <v>85</v>
      </c>
      <c r="H290" t="s">
        <v>3234</v>
      </c>
      <c r="I290" t="s">
        <v>1413</v>
      </c>
      <c r="J290" t="s">
        <v>3235</v>
      </c>
    </row>
    <row r="291" spans="1:10">
      <c r="A291">
        <v>36716236</v>
      </c>
      <c r="B291">
        <v>722175001</v>
      </c>
      <c r="C291" t="s">
        <v>2096</v>
      </c>
      <c r="D291" t="s">
        <v>1510</v>
      </c>
      <c r="E291" t="s">
        <v>1885</v>
      </c>
      <c r="F291" t="s">
        <v>85</v>
      </c>
      <c r="H291" t="s">
        <v>3234</v>
      </c>
      <c r="I291" t="s">
        <v>1413</v>
      </c>
      <c r="J291" t="s">
        <v>3235</v>
      </c>
    </row>
    <row r="292" spans="1:10">
      <c r="A292">
        <v>36716237</v>
      </c>
      <c r="B292">
        <v>722176000</v>
      </c>
      <c r="C292" t="s">
        <v>2229</v>
      </c>
      <c r="D292" t="s">
        <v>1510</v>
      </c>
      <c r="E292" t="s">
        <v>1885</v>
      </c>
      <c r="F292" t="s">
        <v>85</v>
      </c>
      <c r="H292" t="s">
        <v>3234</v>
      </c>
      <c r="I292" t="s">
        <v>1413</v>
      </c>
      <c r="J292" t="s">
        <v>3235</v>
      </c>
    </row>
    <row r="293" spans="1:10">
      <c r="A293">
        <v>36716368</v>
      </c>
      <c r="B293">
        <v>722352000</v>
      </c>
      <c r="C293" t="s">
        <v>2393</v>
      </c>
      <c r="D293" t="s">
        <v>1510</v>
      </c>
      <c r="E293" t="s">
        <v>1885</v>
      </c>
      <c r="F293" t="s">
        <v>85</v>
      </c>
      <c r="H293" t="s">
        <v>3234</v>
      </c>
      <c r="I293" t="s">
        <v>1413</v>
      </c>
      <c r="J293" t="s">
        <v>3235</v>
      </c>
    </row>
    <row r="294" spans="1:10">
      <c r="A294">
        <v>36716399</v>
      </c>
      <c r="B294">
        <v>722393008</v>
      </c>
      <c r="C294" t="s">
        <v>2230</v>
      </c>
      <c r="D294" t="s">
        <v>1510</v>
      </c>
      <c r="E294" t="s">
        <v>1885</v>
      </c>
      <c r="F294" t="s">
        <v>85</v>
      </c>
      <c r="H294" t="s">
        <v>3234</v>
      </c>
      <c r="I294" t="s">
        <v>1413</v>
      </c>
      <c r="J294" t="s">
        <v>3235</v>
      </c>
    </row>
    <row r="295" spans="1:10">
      <c r="A295">
        <v>36716425</v>
      </c>
      <c r="B295">
        <v>722424008</v>
      </c>
      <c r="C295" t="s">
        <v>2159</v>
      </c>
      <c r="D295" t="s">
        <v>1510</v>
      </c>
      <c r="E295" t="s">
        <v>1885</v>
      </c>
      <c r="F295" t="s">
        <v>85</v>
      </c>
      <c r="H295" t="s">
        <v>3234</v>
      </c>
      <c r="I295" t="s">
        <v>1413</v>
      </c>
      <c r="J295" t="s">
        <v>3235</v>
      </c>
    </row>
    <row r="296" spans="1:10">
      <c r="A296">
        <v>37017759</v>
      </c>
      <c r="B296">
        <v>714088003</v>
      </c>
      <c r="C296" t="s">
        <v>2191</v>
      </c>
      <c r="D296" t="s">
        <v>1510</v>
      </c>
      <c r="E296" t="s">
        <v>1885</v>
      </c>
      <c r="F296" t="s">
        <v>85</v>
      </c>
      <c r="H296" t="s">
        <v>3234</v>
      </c>
      <c r="I296" t="s">
        <v>1413</v>
      </c>
      <c r="J296" t="s">
        <v>3235</v>
      </c>
    </row>
    <row r="297" spans="1:10">
      <c r="A297">
        <v>37019099</v>
      </c>
      <c r="B297">
        <v>714089006</v>
      </c>
      <c r="C297" t="s">
        <v>1947</v>
      </c>
      <c r="D297" t="s">
        <v>1510</v>
      </c>
      <c r="E297" t="s">
        <v>1885</v>
      </c>
      <c r="F297" t="s">
        <v>85</v>
      </c>
      <c r="H297" t="s">
        <v>3234</v>
      </c>
      <c r="I297" t="s">
        <v>1413</v>
      </c>
      <c r="J297" t="s">
        <v>3235</v>
      </c>
    </row>
    <row r="298" spans="1:10">
      <c r="A298">
        <v>37117769</v>
      </c>
      <c r="B298">
        <v>733459009</v>
      </c>
      <c r="C298" t="s">
        <v>2360</v>
      </c>
      <c r="D298" t="s">
        <v>1510</v>
      </c>
      <c r="E298" t="s">
        <v>1885</v>
      </c>
      <c r="F298" t="s">
        <v>85</v>
      </c>
      <c r="H298" t="s">
        <v>3234</v>
      </c>
      <c r="I298" t="s">
        <v>1413</v>
      </c>
      <c r="J298" t="s">
        <v>3235</v>
      </c>
    </row>
    <row r="299" spans="1:10">
      <c r="A299">
        <v>37207429</v>
      </c>
      <c r="B299">
        <v>23871000087101</v>
      </c>
      <c r="C299" t="s">
        <v>2260</v>
      </c>
      <c r="D299" t="s">
        <v>1510</v>
      </c>
      <c r="E299" t="s">
        <v>1885</v>
      </c>
      <c r="F299" t="s">
        <v>85</v>
      </c>
      <c r="H299" t="s">
        <v>3234</v>
      </c>
      <c r="I299" t="s">
        <v>1413</v>
      </c>
      <c r="J299" t="s">
        <v>3235</v>
      </c>
    </row>
    <row r="300" spans="1:10">
      <c r="A300">
        <v>37207431</v>
      </c>
      <c r="B300">
        <v>23891000087102</v>
      </c>
      <c r="C300" t="s">
        <v>2261</v>
      </c>
      <c r="D300" t="s">
        <v>1510</v>
      </c>
      <c r="E300" t="s">
        <v>1885</v>
      </c>
      <c r="F300" t="s">
        <v>85</v>
      </c>
      <c r="H300" t="s">
        <v>3234</v>
      </c>
      <c r="I300" t="s">
        <v>1413</v>
      </c>
      <c r="J300" t="s">
        <v>3235</v>
      </c>
    </row>
    <row r="301" spans="1:10">
      <c r="A301">
        <v>37207432</v>
      </c>
      <c r="B301">
        <v>23901000087101</v>
      </c>
      <c r="C301" t="s">
        <v>2013</v>
      </c>
      <c r="D301" t="s">
        <v>1510</v>
      </c>
      <c r="E301" t="s">
        <v>1885</v>
      </c>
      <c r="F301" t="s">
        <v>85</v>
      </c>
      <c r="H301" t="s">
        <v>3234</v>
      </c>
      <c r="I301" t="s">
        <v>1413</v>
      </c>
      <c r="J301" t="s">
        <v>3235</v>
      </c>
    </row>
    <row r="302" spans="1:10">
      <c r="A302">
        <v>37207433</v>
      </c>
      <c r="B302">
        <v>23911000087104</v>
      </c>
      <c r="C302" t="s">
        <v>2498</v>
      </c>
      <c r="D302" t="s">
        <v>1510</v>
      </c>
      <c r="E302" t="s">
        <v>1885</v>
      </c>
      <c r="F302" t="s">
        <v>85</v>
      </c>
      <c r="H302" t="s">
        <v>3234</v>
      </c>
      <c r="I302" t="s">
        <v>1413</v>
      </c>
      <c r="J302" t="s">
        <v>3235</v>
      </c>
    </row>
    <row r="303" spans="1:10">
      <c r="A303">
        <v>37207436</v>
      </c>
      <c r="B303">
        <v>23941000087103</v>
      </c>
      <c r="C303" t="s">
        <v>2670</v>
      </c>
      <c r="D303" t="s">
        <v>1510</v>
      </c>
      <c r="E303" t="s">
        <v>1885</v>
      </c>
      <c r="F303" t="s">
        <v>85</v>
      </c>
      <c r="H303" t="s">
        <v>3234</v>
      </c>
      <c r="I303" t="s">
        <v>1413</v>
      </c>
      <c r="J303" t="s">
        <v>3235</v>
      </c>
    </row>
    <row r="304" spans="1:10">
      <c r="A304">
        <v>37207437</v>
      </c>
      <c r="B304">
        <v>23951000087100</v>
      </c>
      <c r="C304" t="s">
        <v>1917</v>
      </c>
      <c r="D304" t="s">
        <v>1510</v>
      </c>
      <c r="E304" t="s">
        <v>1885</v>
      </c>
      <c r="F304" t="s">
        <v>85</v>
      </c>
      <c r="H304" t="s">
        <v>3234</v>
      </c>
      <c r="I304" t="s">
        <v>1413</v>
      </c>
      <c r="J304" t="s">
        <v>3235</v>
      </c>
    </row>
    <row r="305" spans="1:10">
      <c r="A305">
        <v>37207443</v>
      </c>
      <c r="B305">
        <v>24011000087101</v>
      </c>
      <c r="C305" t="s">
        <v>2098</v>
      </c>
      <c r="D305" t="s">
        <v>1510</v>
      </c>
      <c r="E305" t="s">
        <v>1885</v>
      </c>
      <c r="F305" t="s">
        <v>85</v>
      </c>
      <c r="H305" t="s">
        <v>3234</v>
      </c>
      <c r="I305" t="s">
        <v>1413</v>
      </c>
      <c r="J305" t="s">
        <v>3235</v>
      </c>
    </row>
    <row r="306" spans="1:10">
      <c r="A306">
        <v>37207448</v>
      </c>
      <c r="B306">
        <v>24081000087105</v>
      </c>
      <c r="C306" t="s">
        <v>2594</v>
      </c>
      <c r="D306" t="s">
        <v>1510</v>
      </c>
      <c r="E306" t="s">
        <v>1885</v>
      </c>
      <c r="F306" t="s">
        <v>85</v>
      </c>
      <c r="H306" t="s">
        <v>3234</v>
      </c>
      <c r="I306" t="s">
        <v>1413</v>
      </c>
      <c r="J306" t="s">
        <v>3235</v>
      </c>
    </row>
    <row r="307" spans="1:10">
      <c r="A307">
        <v>37207450</v>
      </c>
      <c r="B307">
        <v>24101000087102</v>
      </c>
      <c r="C307" t="s">
        <v>2192</v>
      </c>
      <c r="D307" t="s">
        <v>1510</v>
      </c>
      <c r="E307" t="s">
        <v>1885</v>
      </c>
      <c r="F307" t="s">
        <v>85</v>
      </c>
      <c r="H307" t="s">
        <v>3234</v>
      </c>
      <c r="I307" t="s">
        <v>1413</v>
      </c>
      <c r="J307" t="s">
        <v>3235</v>
      </c>
    </row>
    <row r="308" spans="1:10">
      <c r="A308">
        <v>37207492</v>
      </c>
      <c r="B308">
        <v>61831000000105</v>
      </c>
      <c r="C308" t="s">
        <v>2707</v>
      </c>
      <c r="D308" t="s">
        <v>1510</v>
      </c>
      <c r="E308" t="s">
        <v>1885</v>
      </c>
      <c r="F308" t="s">
        <v>85</v>
      </c>
      <c r="H308" t="s">
        <v>3234</v>
      </c>
      <c r="I308" t="s">
        <v>1413</v>
      </c>
      <c r="J308" t="s">
        <v>3235</v>
      </c>
    </row>
    <row r="309" spans="1:10">
      <c r="A309">
        <v>37310986</v>
      </c>
      <c r="B309">
        <v>24351000087104</v>
      </c>
      <c r="C309" t="s">
        <v>2031</v>
      </c>
      <c r="D309" t="s">
        <v>1510</v>
      </c>
      <c r="E309" t="s">
        <v>1885</v>
      </c>
      <c r="F309" t="s">
        <v>85</v>
      </c>
      <c r="H309" t="s">
        <v>3234</v>
      </c>
      <c r="I309" t="s">
        <v>1413</v>
      </c>
      <c r="J309" t="s">
        <v>3235</v>
      </c>
    </row>
    <row r="310" spans="1:10">
      <c r="A310">
        <v>37310987</v>
      </c>
      <c r="B310">
        <v>24331000087108</v>
      </c>
      <c r="C310" t="s">
        <v>2475</v>
      </c>
      <c r="D310" t="s">
        <v>1510</v>
      </c>
      <c r="E310" t="s">
        <v>1885</v>
      </c>
      <c r="F310" t="s">
        <v>85</v>
      </c>
      <c r="H310" t="s">
        <v>3234</v>
      </c>
      <c r="I310" t="s">
        <v>1413</v>
      </c>
      <c r="J310" t="s">
        <v>3235</v>
      </c>
    </row>
    <row r="311" spans="1:10">
      <c r="A311">
        <v>37310990</v>
      </c>
      <c r="B311">
        <v>24291000087104</v>
      </c>
      <c r="C311" t="s">
        <v>2518</v>
      </c>
      <c r="D311" t="s">
        <v>1510</v>
      </c>
      <c r="E311" t="s">
        <v>1885</v>
      </c>
      <c r="F311" t="s">
        <v>85</v>
      </c>
      <c r="H311" t="s">
        <v>3234</v>
      </c>
      <c r="I311" t="s">
        <v>1413</v>
      </c>
      <c r="J311" t="s">
        <v>3235</v>
      </c>
    </row>
    <row r="312" spans="1:10">
      <c r="A312">
        <v>37310992</v>
      </c>
      <c r="B312">
        <v>24271000087103</v>
      </c>
      <c r="C312" t="s">
        <v>2160</v>
      </c>
      <c r="D312" t="s">
        <v>1510</v>
      </c>
      <c r="E312" t="s">
        <v>1885</v>
      </c>
      <c r="F312" t="s">
        <v>85</v>
      </c>
      <c r="H312" t="s">
        <v>3234</v>
      </c>
      <c r="I312" t="s">
        <v>1413</v>
      </c>
      <c r="J312" t="s">
        <v>3235</v>
      </c>
    </row>
    <row r="313" spans="1:10">
      <c r="A313">
        <v>37311325</v>
      </c>
      <c r="B313">
        <v>816075004</v>
      </c>
      <c r="C313" t="s">
        <v>2349</v>
      </c>
      <c r="D313" t="s">
        <v>1510</v>
      </c>
      <c r="E313" t="s">
        <v>1885</v>
      </c>
      <c r="F313" t="s">
        <v>85</v>
      </c>
      <c r="H313" t="s">
        <v>3234</v>
      </c>
      <c r="I313" t="s">
        <v>1413</v>
      </c>
      <c r="J313" t="s">
        <v>3235</v>
      </c>
    </row>
    <row r="314" spans="1:10">
      <c r="A314">
        <v>37311326</v>
      </c>
      <c r="B314">
        <v>816074000</v>
      </c>
      <c r="C314" t="s">
        <v>2619</v>
      </c>
      <c r="D314" t="s">
        <v>1510</v>
      </c>
      <c r="E314" t="s">
        <v>1885</v>
      </c>
      <c r="F314" t="s">
        <v>85</v>
      </c>
      <c r="H314" t="s">
        <v>3234</v>
      </c>
      <c r="I314" t="s">
        <v>1413</v>
      </c>
      <c r="J314" t="s">
        <v>3235</v>
      </c>
    </row>
    <row r="315" spans="1:10">
      <c r="A315">
        <v>37312119</v>
      </c>
      <c r="B315">
        <v>789718008</v>
      </c>
      <c r="C315" t="s">
        <v>1810</v>
      </c>
      <c r="D315" t="s">
        <v>1510</v>
      </c>
      <c r="E315" t="s">
        <v>1885</v>
      </c>
      <c r="F315" t="s">
        <v>85</v>
      </c>
      <c r="H315" t="s">
        <v>3234</v>
      </c>
      <c r="I315" t="s">
        <v>1413</v>
      </c>
      <c r="J315" t="s">
        <v>3235</v>
      </c>
    </row>
    <row r="316" spans="1:10">
      <c r="A316">
        <v>37312120</v>
      </c>
      <c r="B316">
        <v>789717003</v>
      </c>
      <c r="C316" t="s">
        <v>1948</v>
      </c>
      <c r="D316" t="s">
        <v>1510</v>
      </c>
      <c r="E316" t="s">
        <v>1885</v>
      </c>
      <c r="F316" t="s">
        <v>85</v>
      </c>
      <c r="H316" t="s">
        <v>3234</v>
      </c>
      <c r="I316" t="s">
        <v>1413</v>
      </c>
      <c r="J316" t="s">
        <v>3235</v>
      </c>
    </row>
    <row r="317" spans="1:10">
      <c r="A317">
        <v>37312121</v>
      </c>
      <c r="B317">
        <v>789716007</v>
      </c>
      <c r="C317" t="s">
        <v>2032</v>
      </c>
      <c r="D317" t="s">
        <v>1510</v>
      </c>
      <c r="E317" t="s">
        <v>1885</v>
      </c>
      <c r="F317" t="s">
        <v>85</v>
      </c>
      <c r="H317" t="s">
        <v>3234</v>
      </c>
      <c r="I317" t="s">
        <v>1413</v>
      </c>
      <c r="J317" t="s">
        <v>3235</v>
      </c>
    </row>
    <row r="318" spans="1:10">
      <c r="A318">
        <v>37312122</v>
      </c>
      <c r="B318">
        <v>789715006</v>
      </c>
      <c r="C318" t="s">
        <v>2066</v>
      </c>
      <c r="D318" t="s">
        <v>1510</v>
      </c>
      <c r="E318" t="s">
        <v>1885</v>
      </c>
      <c r="F318" t="s">
        <v>85</v>
      </c>
      <c r="H318" t="s">
        <v>3234</v>
      </c>
      <c r="I318" t="s">
        <v>1413</v>
      </c>
      <c r="J318" t="s">
        <v>3235</v>
      </c>
    </row>
    <row r="319" spans="1:10">
      <c r="A319">
        <v>37312123</v>
      </c>
      <c r="B319">
        <v>789714005</v>
      </c>
      <c r="C319" t="s">
        <v>2595</v>
      </c>
      <c r="D319" t="s">
        <v>1510</v>
      </c>
      <c r="E319" t="s">
        <v>1885</v>
      </c>
      <c r="F319" t="s">
        <v>85</v>
      </c>
      <c r="H319" t="s">
        <v>3234</v>
      </c>
      <c r="I319" t="s">
        <v>1413</v>
      </c>
      <c r="J319" t="s">
        <v>3235</v>
      </c>
    </row>
    <row r="320" spans="1:10">
      <c r="A320">
        <v>37312471</v>
      </c>
      <c r="B320">
        <v>788128000</v>
      </c>
      <c r="C320" t="s">
        <v>1995</v>
      </c>
      <c r="D320" t="s">
        <v>1510</v>
      </c>
      <c r="E320" t="s">
        <v>1885</v>
      </c>
      <c r="F320" t="s">
        <v>85</v>
      </c>
      <c r="H320" t="s">
        <v>3234</v>
      </c>
      <c r="I320" t="s">
        <v>1413</v>
      </c>
      <c r="J320" t="s">
        <v>3235</v>
      </c>
    </row>
    <row r="321" spans="1:10">
      <c r="A321">
        <v>37312472</v>
      </c>
      <c r="B321">
        <v>788127005</v>
      </c>
      <c r="C321" t="s">
        <v>2499</v>
      </c>
      <c r="D321" t="s">
        <v>1510</v>
      </c>
      <c r="E321" t="s">
        <v>1885</v>
      </c>
      <c r="F321" t="s">
        <v>85</v>
      </c>
      <c r="H321" t="s">
        <v>3234</v>
      </c>
      <c r="I321" t="s">
        <v>1413</v>
      </c>
      <c r="J321" t="s">
        <v>3235</v>
      </c>
    </row>
    <row r="322" spans="1:10">
      <c r="A322">
        <v>37312473</v>
      </c>
      <c r="B322">
        <v>788126001</v>
      </c>
      <c r="C322" t="s">
        <v>2262</v>
      </c>
      <c r="D322" t="s">
        <v>1510</v>
      </c>
      <c r="E322" t="s">
        <v>1885</v>
      </c>
      <c r="F322" t="s">
        <v>85</v>
      </c>
      <c r="H322" t="s">
        <v>3234</v>
      </c>
      <c r="I322" t="s">
        <v>1413</v>
      </c>
      <c r="J322" t="s">
        <v>3235</v>
      </c>
    </row>
    <row r="323" spans="1:10">
      <c r="A323">
        <v>37312474</v>
      </c>
      <c r="B323">
        <v>788125002</v>
      </c>
      <c r="C323" t="s">
        <v>2321</v>
      </c>
      <c r="D323" t="s">
        <v>1510</v>
      </c>
      <c r="E323" t="s">
        <v>1885</v>
      </c>
      <c r="F323" t="s">
        <v>85</v>
      </c>
      <c r="H323" t="s">
        <v>3234</v>
      </c>
      <c r="I323" t="s">
        <v>1413</v>
      </c>
      <c r="J323" t="s">
        <v>3235</v>
      </c>
    </row>
    <row r="324" spans="1:10">
      <c r="A324">
        <v>37312475</v>
      </c>
      <c r="B324">
        <v>788124003</v>
      </c>
      <c r="C324" t="s">
        <v>2194</v>
      </c>
      <c r="D324" t="s">
        <v>1510</v>
      </c>
      <c r="E324" t="s">
        <v>1885</v>
      </c>
      <c r="F324" t="s">
        <v>85</v>
      </c>
      <c r="H324" t="s">
        <v>3234</v>
      </c>
      <c r="I324" t="s">
        <v>1413</v>
      </c>
      <c r="J324" t="s">
        <v>3235</v>
      </c>
    </row>
    <row r="325" spans="1:10">
      <c r="A325">
        <v>37312476</v>
      </c>
      <c r="B325">
        <v>788123009</v>
      </c>
      <c r="C325" t="s">
        <v>2640</v>
      </c>
      <c r="D325" t="s">
        <v>1510</v>
      </c>
      <c r="E325" t="s">
        <v>1885</v>
      </c>
      <c r="F325" t="s">
        <v>85</v>
      </c>
      <c r="H325" t="s">
        <v>3234</v>
      </c>
      <c r="I325" t="s">
        <v>1413</v>
      </c>
      <c r="J325" t="s">
        <v>3235</v>
      </c>
    </row>
    <row r="326" spans="1:10">
      <c r="A326">
        <v>37312477</v>
      </c>
      <c r="B326">
        <v>788122004</v>
      </c>
      <c r="C326" t="s">
        <v>2418</v>
      </c>
      <c r="D326" t="s">
        <v>1510</v>
      </c>
      <c r="E326" t="s">
        <v>1885</v>
      </c>
      <c r="F326" t="s">
        <v>85</v>
      </c>
      <c r="H326" t="s">
        <v>3234</v>
      </c>
      <c r="I326" t="s">
        <v>1413</v>
      </c>
      <c r="J326" t="s">
        <v>3235</v>
      </c>
    </row>
    <row r="327" spans="1:10">
      <c r="A327">
        <v>37312478</v>
      </c>
      <c r="B327">
        <v>788121006</v>
      </c>
      <c r="C327" t="s">
        <v>2596</v>
      </c>
      <c r="D327" t="s">
        <v>1510</v>
      </c>
      <c r="E327" t="s">
        <v>1885</v>
      </c>
      <c r="F327" t="s">
        <v>85</v>
      </c>
      <c r="H327" t="s">
        <v>3234</v>
      </c>
      <c r="I327" t="s">
        <v>1413</v>
      </c>
      <c r="J327" t="s">
        <v>3235</v>
      </c>
    </row>
    <row r="328" spans="1:10">
      <c r="A328">
        <v>37312525</v>
      </c>
      <c r="B328">
        <v>792849008</v>
      </c>
      <c r="C328" t="s">
        <v>2419</v>
      </c>
      <c r="D328" t="s">
        <v>1510</v>
      </c>
      <c r="E328" t="s">
        <v>1885</v>
      </c>
      <c r="F328" t="s">
        <v>85</v>
      </c>
      <c r="H328" t="s">
        <v>3234</v>
      </c>
      <c r="I328" t="s">
        <v>1413</v>
      </c>
      <c r="J328" t="s">
        <v>3235</v>
      </c>
    </row>
    <row r="329" spans="1:10">
      <c r="A329">
        <v>37312526</v>
      </c>
      <c r="B329">
        <v>792848000</v>
      </c>
      <c r="C329" t="s">
        <v>1817</v>
      </c>
      <c r="D329" t="s">
        <v>1510</v>
      </c>
      <c r="E329" t="s">
        <v>1885</v>
      </c>
      <c r="F329" t="s">
        <v>85</v>
      </c>
      <c r="H329" t="s">
        <v>3234</v>
      </c>
      <c r="I329" t="s">
        <v>1413</v>
      </c>
      <c r="J329" t="s">
        <v>3235</v>
      </c>
    </row>
    <row r="330" spans="1:10">
      <c r="A330">
        <v>37312527</v>
      </c>
      <c r="B330">
        <v>792847005</v>
      </c>
      <c r="C330" t="s">
        <v>2231</v>
      </c>
      <c r="D330" t="s">
        <v>1510</v>
      </c>
      <c r="E330" t="s">
        <v>1885</v>
      </c>
      <c r="F330" t="s">
        <v>85</v>
      </c>
      <c r="H330" t="s">
        <v>3234</v>
      </c>
      <c r="I330" t="s">
        <v>1413</v>
      </c>
      <c r="J330" t="s">
        <v>3235</v>
      </c>
    </row>
    <row r="331" spans="1:10">
      <c r="A331">
        <v>37312676</v>
      </c>
      <c r="B331">
        <v>788009005</v>
      </c>
      <c r="C331" t="s">
        <v>2420</v>
      </c>
      <c r="D331" t="s">
        <v>1510</v>
      </c>
      <c r="E331" t="s">
        <v>1885</v>
      </c>
      <c r="F331" t="s">
        <v>85</v>
      </c>
      <c r="H331" t="s">
        <v>3234</v>
      </c>
      <c r="I331" t="s">
        <v>1413</v>
      </c>
      <c r="J331" t="s">
        <v>3235</v>
      </c>
    </row>
    <row r="332" spans="1:10">
      <c r="A332">
        <v>37312678</v>
      </c>
      <c r="B332">
        <v>788007007</v>
      </c>
      <c r="C332" t="s">
        <v>2708</v>
      </c>
      <c r="D332" t="s">
        <v>1510</v>
      </c>
      <c r="E332" t="s">
        <v>1885</v>
      </c>
      <c r="F332" t="s">
        <v>85</v>
      </c>
      <c r="H332" t="s">
        <v>3234</v>
      </c>
      <c r="I332" t="s">
        <v>1413</v>
      </c>
      <c r="J332" t="s">
        <v>3235</v>
      </c>
    </row>
    <row r="333" spans="1:10">
      <c r="A333">
        <v>37312679</v>
      </c>
      <c r="B333">
        <v>788006003</v>
      </c>
      <c r="C333" t="s">
        <v>2733</v>
      </c>
      <c r="D333" t="s">
        <v>1510</v>
      </c>
      <c r="E333" t="s">
        <v>1885</v>
      </c>
      <c r="F333" t="s">
        <v>85</v>
      </c>
      <c r="H333" t="s">
        <v>3234</v>
      </c>
      <c r="I333" t="s">
        <v>1413</v>
      </c>
      <c r="J333" t="s">
        <v>3235</v>
      </c>
    </row>
    <row r="334" spans="1:10">
      <c r="A334">
        <v>37312680</v>
      </c>
      <c r="B334">
        <v>788005004</v>
      </c>
      <c r="C334" t="s">
        <v>1833</v>
      </c>
      <c r="D334" t="s">
        <v>1510</v>
      </c>
      <c r="E334" t="s">
        <v>1885</v>
      </c>
      <c r="F334" t="s">
        <v>85</v>
      </c>
      <c r="H334" t="s">
        <v>3234</v>
      </c>
      <c r="I334" t="s">
        <v>1413</v>
      </c>
      <c r="J334" t="s">
        <v>3235</v>
      </c>
    </row>
    <row r="335" spans="1:10">
      <c r="A335">
        <v>37312681</v>
      </c>
      <c r="B335">
        <v>788004000</v>
      </c>
      <c r="C335" t="s">
        <v>1969</v>
      </c>
      <c r="D335" t="s">
        <v>1510</v>
      </c>
      <c r="E335" t="s">
        <v>1885</v>
      </c>
      <c r="F335" t="s">
        <v>85</v>
      </c>
      <c r="H335" t="s">
        <v>3234</v>
      </c>
      <c r="I335" t="s">
        <v>1413</v>
      </c>
      <c r="J335" t="s">
        <v>3235</v>
      </c>
    </row>
    <row r="336" spans="1:10">
      <c r="A336">
        <v>37312682</v>
      </c>
      <c r="B336">
        <v>788003006</v>
      </c>
      <c r="C336" t="s">
        <v>2500</v>
      </c>
      <c r="D336" t="s">
        <v>1510</v>
      </c>
      <c r="E336" t="s">
        <v>1885</v>
      </c>
      <c r="F336" t="s">
        <v>85</v>
      </c>
      <c r="H336" t="s">
        <v>3234</v>
      </c>
      <c r="I336" t="s">
        <v>1413</v>
      </c>
      <c r="J336" t="s">
        <v>3235</v>
      </c>
    </row>
    <row r="337" spans="1:10">
      <c r="A337">
        <v>37312683</v>
      </c>
      <c r="B337">
        <v>788002001</v>
      </c>
      <c r="C337" t="s">
        <v>2453</v>
      </c>
      <c r="D337" t="s">
        <v>1510</v>
      </c>
      <c r="E337" t="s">
        <v>1885</v>
      </c>
      <c r="F337" t="s">
        <v>85</v>
      </c>
      <c r="H337" t="s">
        <v>3234</v>
      </c>
      <c r="I337" t="s">
        <v>1413</v>
      </c>
      <c r="J337" t="s">
        <v>3235</v>
      </c>
    </row>
    <row r="338" spans="1:10">
      <c r="A338">
        <v>37312684</v>
      </c>
      <c r="B338">
        <v>788001008</v>
      </c>
      <c r="C338" t="s">
        <v>2033</v>
      </c>
      <c r="D338" t="s">
        <v>1510</v>
      </c>
      <c r="E338" t="s">
        <v>1885</v>
      </c>
      <c r="F338" t="s">
        <v>85</v>
      </c>
      <c r="H338" t="s">
        <v>3234</v>
      </c>
      <c r="I338" t="s">
        <v>1413</v>
      </c>
      <c r="J338" t="s">
        <v>3235</v>
      </c>
    </row>
    <row r="339" spans="1:10">
      <c r="A339">
        <v>38003673</v>
      </c>
      <c r="B339" t="s">
        <v>2710</v>
      </c>
      <c r="C339" t="s">
        <v>2709</v>
      </c>
      <c r="D339" t="s">
        <v>1892</v>
      </c>
      <c r="E339" t="s">
        <v>1880</v>
      </c>
      <c r="F339" t="s">
        <v>1878</v>
      </c>
      <c r="H339" t="s">
        <v>3234</v>
      </c>
      <c r="I339" t="s">
        <v>1413</v>
      </c>
      <c r="J339" t="s">
        <v>3235</v>
      </c>
    </row>
    <row r="340" spans="1:10">
      <c r="A340">
        <v>38003674</v>
      </c>
      <c r="B340" t="s">
        <v>2792</v>
      </c>
      <c r="C340" t="s">
        <v>2791</v>
      </c>
      <c r="D340" t="s">
        <v>1892</v>
      </c>
      <c r="E340" t="s">
        <v>1880</v>
      </c>
      <c r="F340" t="s">
        <v>1878</v>
      </c>
      <c r="H340" t="s">
        <v>3234</v>
      </c>
      <c r="I340" t="s">
        <v>1413</v>
      </c>
      <c r="J340" t="s">
        <v>3235</v>
      </c>
    </row>
    <row r="341" spans="1:10">
      <c r="A341">
        <v>38003675</v>
      </c>
      <c r="B341" t="s">
        <v>2422</v>
      </c>
      <c r="C341" t="s">
        <v>2421</v>
      </c>
      <c r="D341" t="s">
        <v>1892</v>
      </c>
      <c r="E341" t="s">
        <v>1880</v>
      </c>
      <c r="F341" t="s">
        <v>1878</v>
      </c>
      <c r="H341" t="s">
        <v>3234</v>
      </c>
      <c r="I341" t="s">
        <v>1413</v>
      </c>
      <c r="J341" t="s">
        <v>3235</v>
      </c>
    </row>
    <row r="342" spans="1:10">
      <c r="A342">
        <v>38003676</v>
      </c>
      <c r="B342" t="s">
        <v>2288</v>
      </c>
      <c r="C342" t="s">
        <v>2287</v>
      </c>
      <c r="D342" t="s">
        <v>1892</v>
      </c>
      <c r="E342" t="s">
        <v>1880</v>
      </c>
      <c r="F342" t="s">
        <v>1878</v>
      </c>
      <c r="H342" t="s">
        <v>3234</v>
      </c>
      <c r="I342" t="s">
        <v>1413</v>
      </c>
      <c r="J342" t="s">
        <v>3235</v>
      </c>
    </row>
    <row r="343" spans="1:10">
      <c r="A343">
        <v>38003677</v>
      </c>
      <c r="B343" t="s">
        <v>2520</v>
      </c>
      <c r="C343" t="s">
        <v>2519</v>
      </c>
      <c r="D343" t="s">
        <v>1892</v>
      </c>
      <c r="E343" t="s">
        <v>1880</v>
      </c>
      <c r="F343" t="s">
        <v>1878</v>
      </c>
      <c r="H343" t="s">
        <v>3234</v>
      </c>
      <c r="I343" t="s">
        <v>1413</v>
      </c>
      <c r="J343" t="s">
        <v>3235</v>
      </c>
    </row>
    <row r="344" spans="1:10">
      <c r="A344">
        <v>38003678</v>
      </c>
      <c r="B344" t="s">
        <v>2323</v>
      </c>
      <c r="C344" t="s">
        <v>2322</v>
      </c>
      <c r="D344" t="s">
        <v>1892</v>
      </c>
      <c r="E344" t="s">
        <v>1880</v>
      </c>
      <c r="F344" t="s">
        <v>1878</v>
      </c>
      <c r="H344" t="s">
        <v>3234</v>
      </c>
      <c r="I344" t="s">
        <v>1413</v>
      </c>
      <c r="J344" t="s">
        <v>3235</v>
      </c>
    </row>
    <row r="345" spans="1:10">
      <c r="A345">
        <v>38003679</v>
      </c>
      <c r="B345" t="s">
        <v>2502</v>
      </c>
      <c r="C345" t="s">
        <v>2501</v>
      </c>
      <c r="D345" t="s">
        <v>1892</v>
      </c>
      <c r="E345" t="s">
        <v>1880</v>
      </c>
      <c r="F345" t="s">
        <v>1878</v>
      </c>
      <c r="H345" t="s">
        <v>3234</v>
      </c>
      <c r="I345" t="s">
        <v>1413</v>
      </c>
      <c r="J345" t="s">
        <v>3235</v>
      </c>
    </row>
    <row r="346" spans="1:10">
      <c r="A346">
        <v>38003681</v>
      </c>
      <c r="B346" t="s">
        <v>2264</v>
      </c>
      <c r="C346" t="s">
        <v>2263</v>
      </c>
      <c r="D346" t="s">
        <v>1892</v>
      </c>
      <c r="E346" t="s">
        <v>1880</v>
      </c>
      <c r="F346" t="s">
        <v>1878</v>
      </c>
      <c r="H346" t="s">
        <v>3234</v>
      </c>
      <c r="I346" t="s">
        <v>1413</v>
      </c>
      <c r="J346" t="s">
        <v>3235</v>
      </c>
    </row>
    <row r="347" spans="1:10">
      <c r="A347">
        <v>38003682</v>
      </c>
      <c r="B347" t="s">
        <v>2399</v>
      </c>
      <c r="C347" t="s">
        <v>2398</v>
      </c>
      <c r="D347" t="s">
        <v>1892</v>
      </c>
      <c r="E347" t="s">
        <v>1880</v>
      </c>
      <c r="F347" t="s">
        <v>1878</v>
      </c>
      <c r="H347" t="s">
        <v>3234</v>
      </c>
      <c r="I347" t="s">
        <v>1413</v>
      </c>
      <c r="J347" t="s">
        <v>3235</v>
      </c>
    </row>
    <row r="348" spans="1:10">
      <c r="A348">
        <v>38003823</v>
      </c>
      <c r="B348" t="s">
        <v>2068</v>
      </c>
      <c r="C348" t="s">
        <v>2067</v>
      </c>
      <c r="D348" t="s">
        <v>1892</v>
      </c>
      <c r="E348" t="s">
        <v>1880</v>
      </c>
      <c r="F348" t="s">
        <v>1878</v>
      </c>
      <c r="H348" t="s">
        <v>3234</v>
      </c>
      <c r="I348" t="s">
        <v>1413</v>
      </c>
      <c r="J348" t="s">
        <v>3235</v>
      </c>
    </row>
    <row r="349" spans="1:10">
      <c r="A349">
        <v>38003824</v>
      </c>
      <c r="B349" t="s">
        <v>2598</v>
      </c>
      <c r="C349" t="s">
        <v>2597</v>
      </c>
      <c r="D349" t="s">
        <v>1892</v>
      </c>
      <c r="E349" t="s">
        <v>1880</v>
      </c>
      <c r="F349" t="s">
        <v>1878</v>
      </c>
      <c r="H349" t="s">
        <v>3234</v>
      </c>
      <c r="I349" t="s">
        <v>1413</v>
      </c>
      <c r="J349" t="s">
        <v>3235</v>
      </c>
    </row>
    <row r="350" spans="1:10">
      <c r="A350">
        <v>38003825</v>
      </c>
      <c r="B350" t="s">
        <v>1997</v>
      </c>
      <c r="C350" t="s">
        <v>1996</v>
      </c>
      <c r="D350" t="s">
        <v>1892</v>
      </c>
      <c r="E350" t="s">
        <v>1880</v>
      </c>
      <c r="F350" t="s">
        <v>1878</v>
      </c>
      <c r="H350" t="s">
        <v>3234</v>
      </c>
      <c r="I350" t="s">
        <v>1413</v>
      </c>
      <c r="J350" t="s">
        <v>3235</v>
      </c>
    </row>
    <row r="351" spans="1:10">
      <c r="A351">
        <v>38003828</v>
      </c>
      <c r="B351" t="s">
        <v>2735</v>
      </c>
      <c r="C351" t="s">
        <v>2734</v>
      </c>
      <c r="D351" t="s">
        <v>1892</v>
      </c>
      <c r="E351" t="s">
        <v>1880</v>
      </c>
      <c r="F351" t="s">
        <v>1878</v>
      </c>
      <c r="H351" t="s">
        <v>3234</v>
      </c>
      <c r="I351" t="s">
        <v>1413</v>
      </c>
      <c r="J351" t="s">
        <v>3235</v>
      </c>
    </row>
    <row r="352" spans="1:10">
      <c r="A352">
        <v>38003830</v>
      </c>
      <c r="B352" t="s">
        <v>2197</v>
      </c>
      <c r="C352" t="s">
        <v>2196</v>
      </c>
      <c r="D352" t="s">
        <v>1892</v>
      </c>
      <c r="E352" t="s">
        <v>1880</v>
      </c>
      <c r="F352" t="s">
        <v>1878</v>
      </c>
      <c r="H352" t="s">
        <v>3234</v>
      </c>
      <c r="I352" t="s">
        <v>1413</v>
      </c>
      <c r="J352" t="s">
        <v>3235</v>
      </c>
    </row>
    <row r="353" spans="1:10">
      <c r="A353">
        <v>38003833</v>
      </c>
      <c r="B353" t="s">
        <v>2764</v>
      </c>
      <c r="C353" t="s">
        <v>2763</v>
      </c>
      <c r="D353" t="s">
        <v>1892</v>
      </c>
      <c r="E353" t="s">
        <v>1880</v>
      </c>
      <c r="F353" t="s">
        <v>1878</v>
      </c>
      <c r="H353" t="s">
        <v>3234</v>
      </c>
      <c r="I353" t="s">
        <v>1413</v>
      </c>
      <c r="J353" t="s">
        <v>3235</v>
      </c>
    </row>
    <row r="354" spans="1:10">
      <c r="A354">
        <v>38003835</v>
      </c>
      <c r="B354" t="s">
        <v>2325</v>
      </c>
      <c r="C354" t="s">
        <v>2324</v>
      </c>
      <c r="D354" t="s">
        <v>1892</v>
      </c>
      <c r="E354" t="s">
        <v>1880</v>
      </c>
      <c r="F354" t="s">
        <v>1878</v>
      </c>
      <c r="H354" t="s">
        <v>3234</v>
      </c>
      <c r="I354" t="s">
        <v>1413</v>
      </c>
      <c r="J354" t="s">
        <v>3235</v>
      </c>
    </row>
    <row r="355" spans="1:10">
      <c r="A355">
        <v>38003836</v>
      </c>
      <c r="B355" t="s">
        <v>2395</v>
      </c>
      <c r="C355" t="s">
        <v>2394</v>
      </c>
      <c r="D355" t="s">
        <v>1892</v>
      </c>
      <c r="E355" t="s">
        <v>1880</v>
      </c>
      <c r="F355" t="s">
        <v>1878</v>
      </c>
      <c r="H355" t="s">
        <v>3234</v>
      </c>
      <c r="I355" t="s">
        <v>1413</v>
      </c>
      <c r="J355" t="s">
        <v>3235</v>
      </c>
    </row>
    <row r="356" spans="1:10">
      <c r="A356">
        <v>38003841</v>
      </c>
      <c r="B356" t="s">
        <v>2233</v>
      </c>
      <c r="C356" t="s">
        <v>2232</v>
      </c>
      <c r="D356" t="s">
        <v>1892</v>
      </c>
      <c r="E356" t="s">
        <v>1880</v>
      </c>
      <c r="F356" t="s">
        <v>1878</v>
      </c>
      <c r="H356" t="s">
        <v>3234</v>
      </c>
      <c r="I356" t="s">
        <v>1413</v>
      </c>
      <c r="J356" t="s">
        <v>3235</v>
      </c>
    </row>
    <row r="357" spans="1:10">
      <c r="A357">
        <v>38003843</v>
      </c>
      <c r="B357" t="s">
        <v>1919</v>
      </c>
      <c r="C357" t="s">
        <v>1918</v>
      </c>
      <c r="D357" t="s">
        <v>1892</v>
      </c>
      <c r="E357" t="s">
        <v>1880</v>
      </c>
      <c r="F357" t="s">
        <v>1878</v>
      </c>
      <c r="H357" t="s">
        <v>3234</v>
      </c>
      <c r="I357" t="s">
        <v>1413</v>
      </c>
      <c r="J357" t="s">
        <v>3235</v>
      </c>
    </row>
    <row r="358" spans="1:10">
      <c r="A358">
        <v>38003846</v>
      </c>
      <c r="B358" t="s">
        <v>2672</v>
      </c>
      <c r="C358" t="s">
        <v>2671</v>
      </c>
      <c r="D358" t="s">
        <v>1892</v>
      </c>
      <c r="E358" t="s">
        <v>1880</v>
      </c>
      <c r="F358" t="s">
        <v>1878</v>
      </c>
      <c r="H358" t="s">
        <v>3234</v>
      </c>
      <c r="I358" t="s">
        <v>1413</v>
      </c>
      <c r="J358" t="s">
        <v>3235</v>
      </c>
    </row>
    <row r="359" spans="1:10">
      <c r="A359">
        <v>38003847</v>
      </c>
      <c r="B359" t="s">
        <v>2425</v>
      </c>
      <c r="C359" t="s">
        <v>2424</v>
      </c>
      <c r="D359" t="s">
        <v>1892</v>
      </c>
      <c r="E359" t="s">
        <v>1880</v>
      </c>
      <c r="F359" t="s">
        <v>1878</v>
      </c>
      <c r="H359" t="s">
        <v>3234</v>
      </c>
      <c r="I359" t="s">
        <v>1413</v>
      </c>
      <c r="J359" t="s">
        <v>3235</v>
      </c>
    </row>
    <row r="360" spans="1:10">
      <c r="A360">
        <v>38003849</v>
      </c>
      <c r="B360" t="s">
        <v>2427</v>
      </c>
      <c r="C360" t="s">
        <v>2426</v>
      </c>
      <c r="D360" t="s">
        <v>1892</v>
      </c>
      <c r="E360" t="s">
        <v>1880</v>
      </c>
      <c r="F360" t="s">
        <v>1878</v>
      </c>
      <c r="H360" t="s">
        <v>3234</v>
      </c>
      <c r="I360" t="s">
        <v>1413</v>
      </c>
      <c r="J360" t="s">
        <v>3235</v>
      </c>
    </row>
    <row r="361" spans="1:10">
      <c r="A361">
        <v>38003850</v>
      </c>
      <c r="B361" t="s">
        <v>2522</v>
      </c>
      <c r="C361" t="s">
        <v>2521</v>
      </c>
      <c r="D361" t="s">
        <v>1892</v>
      </c>
      <c r="E361" t="s">
        <v>1880</v>
      </c>
      <c r="F361" t="s">
        <v>1878</v>
      </c>
      <c r="H361" t="s">
        <v>3234</v>
      </c>
      <c r="I361" t="s">
        <v>1413</v>
      </c>
      <c r="J361" t="s">
        <v>3235</v>
      </c>
    </row>
    <row r="362" spans="1:10">
      <c r="A362">
        <v>38003851</v>
      </c>
      <c r="B362" t="s">
        <v>2674</v>
      </c>
      <c r="C362" t="s">
        <v>2673</v>
      </c>
      <c r="D362" t="s">
        <v>1892</v>
      </c>
      <c r="E362" t="s">
        <v>1880</v>
      </c>
      <c r="F362" t="s">
        <v>1878</v>
      </c>
      <c r="H362" t="s">
        <v>3234</v>
      </c>
      <c r="I362" t="s">
        <v>1413</v>
      </c>
      <c r="J362" t="s">
        <v>3235</v>
      </c>
    </row>
    <row r="363" spans="1:10">
      <c r="A363">
        <v>38003852</v>
      </c>
      <c r="B363" t="s">
        <v>2199</v>
      </c>
      <c r="C363" t="s">
        <v>2198</v>
      </c>
      <c r="D363" t="s">
        <v>1892</v>
      </c>
      <c r="E363" t="s">
        <v>1880</v>
      </c>
      <c r="F363" t="s">
        <v>1878</v>
      </c>
      <c r="H363" t="s">
        <v>3234</v>
      </c>
      <c r="I363" t="s">
        <v>1413</v>
      </c>
      <c r="J363" t="s">
        <v>3235</v>
      </c>
    </row>
    <row r="364" spans="1:10">
      <c r="A364">
        <v>38003853</v>
      </c>
      <c r="B364" t="s">
        <v>2712</v>
      </c>
      <c r="C364" t="s">
        <v>2711</v>
      </c>
      <c r="D364" t="s">
        <v>1892</v>
      </c>
      <c r="E364" t="s">
        <v>1880</v>
      </c>
      <c r="F364" t="s">
        <v>1878</v>
      </c>
      <c r="H364" t="s">
        <v>3234</v>
      </c>
      <c r="I364" t="s">
        <v>1413</v>
      </c>
      <c r="J364" t="s">
        <v>3235</v>
      </c>
    </row>
    <row r="365" spans="1:10">
      <c r="A365">
        <v>38003854</v>
      </c>
      <c r="B365" t="s">
        <v>2070</v>
      </c>
      <c r="C365" t="s">
        <v>2069</v>
      </c>
      <c r="D365" t="s">
        <v>1892</v>
      </c>
      <c r="E365" t="s">
        <v>1880</v>
      </c>
      <c r="F365" t="s">
        <v>1878</v>
      </c>
      <c r="H365" t="s">
        <v>3234</v>
      </c>
      <c r="I365" t="s">
        <v>1413</v>
      </c>
      <c r="J365" t="s">
        <v>3235</v>
      </c>
    </row>
    <row r="366" spans="1:10">
      <c r="A366">
        <v>38003855</v>
      </c>
      <c r="B366" t="s">
        <v>2397</v>
      </c>
      <c r="C366" t="s">
        <v>2396</v>
      </c>
      <c r="D366" t="s">
        <v>1892</v>
      </c>
      <c r="E366" t="s">
        <v>1880</v>
      </c>
      <c r="F366" t="s">
        <v>1878</v>
      </c>
      <c r="H366" t="s">
        <v>3234</v>
      </c>
      <c r="I366" t="s">
        <v>1413</v>
      </c>
      <c r="J366" t="s">
        <v>3235</v>
      </c>
    </row>
    <row r="367" spans="1:10">
      <c r="A367">
        <v>38003856</v>
      </c>
      <c r="B367" t="s">
        <v>2574</v>
      </c>
      <c r="C367" t="s">
        <v>2573</v>
      </c>
      <c r="D367" t="s">
        <v>1892</v>
      </c>
      <c r="E367" t="s">
        <v>1880</v>
      </c>
      <c r="F367" t="s">
        <v>1878</v>
      </c>
      <c r="H367" t="s">
        <v>3234</v>
      </c>
      <c r="I367" t="s">
        <v>1413</v>
      </c>
      <c r="J367" t="s">
        <v>3235</v>
      </c>
    </row>
    <row r="368" spans="1:10">
      <c r="A368">
        <v>38003857</v>
      </c>
      <c r="B368" t="s">
        <v>2676</v>
      </c>
      <c r="C368" t="s">
        <v>2675</v>
      </c>
      <c r="D368" t="s">
        <v>1892</v>
      </c>
      <c r="E368" t="s">
        <v>1880</v>
      </c>
      <c r="F368" t="s">
        <v>1878</v>
      </c>
      <c r="H368" t="s">
        <v>3234</v>
      </c>
      <c r="I368" t="s">
        <v>1413</v>
      </c>
      <c r="J368" t="s">
        <v>3235</v>
      </c>
    </row>
    <row r="369" spans="1:10">
      <c r="A369">
        <v>38003858</v>
      </c>
      <c r="B369" t="s">
        <v>2201</v>
      </c>
      <c r="C369" t="s">
        <v>2200</v>
      </c>
      <c r="D369" t="s">
        <v>1892</v>
      </c>
      <c r="E369" t="s">
        <v>1880</v>
      </c>
      <c r="F369" t="s">
        <v>1878</v>
      </c>
      <c r="H369" t="s">
        <v>3234</v>
      </c>
      <c r="I369" t="s">
        <v>1413</v>
      </c>
      <c r="J369" t="s">
        <v>3235</v>
      </c>
    </row>
    <row r="370" spans="1:10">
      <c r="A370">
        <v>38003859</v>
      </c>
      <c r="B370" t="s">
        <v>2429</v>
      </c>
      <c r="C370" t="s">
        <v>2428</v>
      </c>
      <c r="D370" t="s">
        <v>1892</v>
      </c>
      <c r="E370" t="s">
        <v>1880</v>
      </c>
      <c r="F370" t="s">
        <v>1878</v>
      </c>
      <c r="H370" t="s">
        <v>3234</v>
      </c>
      <c r="I370" t="s">
        <v>1413</v>
      </c>
      <c r="J370" t="s">
        <v>3235</v>
      </c>
    </row>
    <row r="371" spans="1:10">
      <c r="A371">
        <v>38003864</v>
      </c>
      <c r="B371" t="s">
        <v>2266</v>
      </c>
      <c r="C371" t="s">
        <v>2265</v>
      </c>
      <c r="D371" t="s">
        <v>1892</v>
      </c>
      <c r="E371" t="s">
        <v>1880</v>
      </c>
      <c r="F371" t="s">
        <v>1878</v>
      </c>
      <c r="H371" t="s">
        <v>3234</v>
      </c>
      <c r="I371" t="s">
        <v>1413</v>
      </c>
      <c r="J371" t="s">
        <v>3235</v>
      </c>
    </row>
    <row r="372" spans="1:10">
      <c r="A372">
        <v>38003875</v>
      </c>
      <c r="B372" t="s">
        <v>1999</v>
      </c>
      <c r="C372" t="s">
        <v>1998</v>
      </c>
      <c r="D372" t="s">
        <v>1892</v>
      </c>
      <c r="E372" t="s">
        <v>1880</v>
      </c>
      <c r="F372" t="s">
        <v>1878</v>
      </c>
      <c r="H372" t="s">
        <v>3234</v>
      </c>
      <c r="I372" t="s">
        <v>1413</v>
      </c>
      <c r="J372" t="s">
        <v>3235</v>
      </c>
    </row>
    <row r="373" spans="1:10">
      <c r="A373">
        <v>38003876</v>
      </c>
      <c r="B373" t="s">
        <v>2065</v>
      </c>
      <c r="C373" t="s">
        <v>2064</v>
      </c>
      <c r="D373" t="s">
        <v>1892</v>
      </c>
      <c r="E373" t="s">
        <v>1880</v>
      </c>
      <c r="F373" t="s">
        <v>1878</v>
      </c>
      <c r="H373" t="s">
        <v>3234</v>
      </c>
      <c r="I373" t="s">
        <v>1413</v>
      </c>
      <c r="J373" t="s">
        <v>3235</v>
      </c>
    </row>
    <row r="374" spans="1:10">
      <c r="A374">
        <v>38003879</v>
      </c>
      <c r="B374" t="s">
        <v>2001</v>
      </c>
      <c r="C374" t="s">
        <v>2000</v>
      </c>
      <c r="D374" t="s">
        <v>1892</v>
      </c>
      <c r="E374" t="s">
        <v>1880</v>
      </c>
      <c r="F374" t="s">
        <v>1878</v>
      </c>
      <c r="H374" t="s">
        <v>3234</v>
      </c>
      <c r="I374" t="s">
        <v>1413</v>
      </c>
      <c r="J374" t="s">
        <v>3235</v>
      </c>
    </row>
    <row r="375" spans="1:10">
      <c r="A375">
        <v>38003895</v>
      </c>
      <c r="B375" t="s">
        <v>1931</v>
      </c>
      <c r="C375" t="s">
        <v>1930</v>
      </c>
      <c r="D375" t="s">
        <v>1892</v>
      </c>
      <c r="E375" t="s">
        <v>1880</v>
      </c>
      <c r="F375" t="s">
        <v>1878</v>
      </c>
      <c r="H375" t="s">
        <v>3234</v>
      </c>
      <c r="I375" t="s">
        <v>1413</v>
      </c>
      <c r="J375" t="s">
        <v>3235</v>
      </c>
    </row>
    <row r="376" spans="1:10">
      <c r="A376">
        <v>38003896</v>
      </c>
      <c r="B376" t="s">
        <v>2678</v>
      </c>
      <c r="C376" t="s">
        <v>2677</v>
      </c>
      <c r="D376" t="s">
        <v>1892</v>
      </c>
      <c r="E376" t="s">
        <v>1880</v>
      </c>
      <c r="F376" t="s">
        <v>1878</v>
      </c>
      <c r="H376" t="s">
        <v>3234</v>
      </c>
      <c r="I376" t="s">
        <v>1413</v>
      </c>
      <c r="J376" t="s">
        <v>3235</v>
      </c>
    </row>
    <row r="377" spans="1:10">
      <c r="A377">
        <v>38003897</v>
      </c>
      <c r="B377" t="s">
        <v>2100</v>
      </c>
      <c r="C377" t="s">
        <v>2099</v>
      </c>
      <c r="D377" t="s">
        <v>1892</v>
      </c>
      <c r="E377" t="s">
        <v>1880</v>
      </c>
      <c r="F377" t="s">
        <v>1878</v>
      </c>
      <c r="H377" t="s">
        <v>3234</v>
      </c>
      <c r="I377" t="s">
        <v>1413</v>
      </c>
      <c r="J377" t="s">
        <v>3235</v>
      </c>
    </row>
    <row r="378" spans="1:10">
      <c r="A378">
        <v>38003899</v>
      </c>
      <c r="B378" t="s">
        <v>2102</v>
      </c>
      <c r="C378" t="s">
        <v>2101</v>
      </c>
      <c r="D378" t="s">
        <v>1892</v>
      </c>
      <c r="E378" t="s">
        <v>1880</v>
      </c>
      <c r="F378" t="s">
        <v>1878</v>
      </c>
      <c r="H378" t="s">
        <v>3234</v>
      </c>
      <c r="I378" t="s">
        <v>1413</v>
      </c>
      <c r="J378" t="s">
        <v>3235</v>
      </c>
    </row>
    <row r="379" spans="1:10">
      <c r="A379">
        <v>38003900</v>
      </c>
      <c r="B379" t="s">
        <v>2128</v>
      </c>
      <c r="C379" t="s">
        <v>2127</v>
      </c>
      <c r="D379" t="s">
        <v>1892</v>
      </c>
      <c r="E379" t="s">
        <v>1880</v>
      </c>
      <c r="F379" t="s">
        <v>1878</v>
      </c>
      <c r="H379" t="s">
        <v>3234</v>
      </c>
      <c r="I379" t="s">
        <v>1413</v>
      </c>
      <c r="J379" t="s">
        <v>3235</v>
      </c>
    </row>
    <row r="380" spans="1:10">
      <c r="A380">
        <v>38003902</v>
      </c>
      <c r="B380" t="s">
        <v>2363</v>
      </c>
      <c r="C380" t="s">
        <v>1827</v>
      </c>
      <c r="D380" t="s">
        <v>1892</v>
      </c>
      <c r="E380" t="s">
        <v>1880</v>
      </c>
      <c r="F380" t="s">
        <v>1878</v>
      </c>
      <c r="H380" t="s">
        <v>3234</v>
      </c>
      <c r="I380" t="s">
        <v>1413</v>
      </c>
      <c r="J380" t="s">
        <v>3235</v>
      </c>
    </row>
    <row r="381" spans="1:10">
      <c r="A381">
        <v>38003903</v>
      </c>
      <c r="B381" t="s">
        <v>2112</v>
      </c>
      <c r="C381" t="s">
        <v>2111</v>
      </c>
      <c r="D381" t="s">
        <v>1892</v>
      </c>
      <c r="E381" t="s">
        <v>1880</v>
      </c>
      <c r="F381" t="s">
        <v>1878</v>
      </c>
      <c r="H381" t="s">
        <v>3234</v>
      </c>
      <c r="I381" t="s">
        <v>1413</v>
      </c>
      <c r="J381" t="s">
        <v>3235</v>
      </c>
    </row>
    <row r="382" spans="1:10">
      <c r="A382">
        <v>38003905</v>
      </c>
      <c r="B382" t="s">
        <v>2095</v>
      </c>
      <c r="C382" t="s">
        <v>1837</v>
      </c>
      <c r="D382" t="s">
        <v>1892</v>
      </c>
      <c r="E382" t="s">
        <v>1880</v>
      </c>
      <c r="F382" t="s">
        <v>1878</v>
      </c>
      <c r="H382" t="s">
        <v>3234</v>
      </c>
      <c r="I382" t="s">
        <v>1413</v>
      </c>
      <c r="J382" t="s">
        <v>3235</v>
      </c>
    </row>
    <row r="383" spans="1:10">
      <c r="A383">
        <v>38003918</v>
      </c>
      <c r="B383" t="s">
        <v>2365</v>
      </c>
      <c r="C383" t="s">
        <v>2364</v>
      </c>
      <c r="D383" t="s">
        <v>1892</v>
      </c>
      <c r="E383" t="s">
        <v>1880</v>
      </c>
      <c r="F383" t="s">
        <v>1878</v>
      </c>
      <c r="H383" t="s">
        <v>3234</v>
      </c>
      <c r="I383" t="s">
        <v>1413</v>
      </c>
      <c r="J383" t="s">
        <v>3235</v>
      </c>
    </row>
    <row r="384" spans="1:10">
      <c r="A384">
        <v>38003921</v>
      </c>
      <c r="B384" t="s">
        <v>1972</v>
      </c>
      <c r="C384" t="s">
        <v>1971</v>
      </c>
      <c r="D384" t="s">
        <v>1892</v>
      </c>
      <c r="E384" t="s">
        <v>1880</v>
      </c>
      <c r="F384" t="s">
        <v>1878</v>
      </c>
      <c r="H384" t="s">
        <v>3234</v>
      </c>
      <c r="I384" t="s">
        <v>1413</v>
      </c>
      <c r="J384" t="s">
        <v>3235</v>
      </c>
    </row>
    <row r="385" spans="1:10">
      <c r="A385">
        <v>38003930</v>
      </c>
      <c r="B385" t="s">
        <v>2714</v>
      </c>
      <c r="C385" t="s">
        <v>2713</v>
      </c>
      <c r="D385" t="s">
        <v>1892</v>
      </c>
      <c r="E385" t="s">
        <v>1880</v>
      </c>
      <c r="F385" t="s">
        <v>1878</v>
      </c>
      <c r="H385" t="s">
        <v>3234</v>
      </c>
      <c r="I385" t="s">
        <v>1413</v>
      </c>
      <c r="J385" t="s">
        <v>3235</v>
      </c>
    </row>
    <row r="386" spans="1:10">
      <c r="A386">
        <v>38003937</v>
      </c>
      <c r="B386" t="s">
        <v>2003</v>
      </c>
      <c r="C386" t="s">
        <v>2002</v>
      </c>
      <c r="D386" t="s">
        <v>1892</v>
      </c>
      <c r="E386" t="s">
        <v>1880</v>
      </c>
      <c r="F386" t="s">
        <v>1878</v>
      </c>
      <c r="H386" t="s">
        <v>3234</v>
      </c>
      <c r="I386" t="s">
        <v>1413</v>
      </c>
      <c r="J386" t="s">
        <v>3235</v>
      </c>
    </row>
    <row r="387" spans="1:10">
      <c r="A387">
        <v>38003942</v>
      </c>
      <c r="B387" t="s">
        <v>2163</v>
      </c>
      <c r="C387" t="s">
        <v>2162</v>
      </c>
      <c r="D387" t="s">
        <v>1892</v>
      </c>
      <c r="E387" t="s">
        <v>1880</v>
      </c>
      <c r="F387" t="s">
        <v>1878</v>
      </c>
      <c r="H387" t="s">
        <v>3234</v>
      </c>
      <c r="I387" t="s">
        <v>1413</v>
      </c>
      <c r="J387" t="s">
        <v>3235</v>
      </c>
    </row>
    <row r="388" spans="1:10">
      <c r="A388">
        <v>38003943</v>
      </c>
      <c r="B388" t="s">
        <v>2543</v>
      </c>
      <c r="C388" t="s">
        <v>2542</v>
      </c>
      <c r="D388" t="s">
        <v>1892</v>
      </c>
      <c r="E388" t="s">
        <v>1880</v>
      </c>
      <c r="F388" t="s">
        <v>1878</v>
      </c>
      <c r="H388" t="s">
        <v>3234</v>
      </c>
      <c r="I388" t="s">
        <v>1413</v>
      </c>
      <c r="J388" t="s">
        <v>3235</v>
      </c>
    </row>
    <row r="389" spans="1:10">
      <c r="A389">
        <v>38003946</v>
      </c>
      <c r="B389" t="s">
        <v>2600</v>
      </c>
      <c r="C389" t="s">
        <v>2599</v>
      </c>
      <c r="D389" t="s">
        <v>1892</v>
      </c>
      <c r="E389" t="s">
        <v>1880</v>
      </c>
      <c r="F389" t="s">
        <v>1878</v>
      </c>
      <c r="H389" t="s">
        <v>3234</v>
      </c>
      <c r="I389" t="s">
        <v>1413</v>
      </c>
      <c r="J389" t="s">
        <v>3235</v>
      </c>
    </row>
    <row r="390" spans="1:10">
      <c r="A390">
        <v>38003947</v>
      </c>
      <c r="B390" t="s">
        <v>2433</v>
      </c>
      <c r="C390" t="s">
        <v>2432</v>
      </c>
      <c r="D390" t="s">
        <v>1892</v>
      </c>
      <c r="E390" t="s">
        <v>1880</v>
      </c>
      <c r="F390" t="s">
        <v>1878</v>
      </c>
      <c r="H390" t="s">
        <v>3234</v>
      </c>
      <c r="I390" t="s">
        <v>1413</v>
      </c>
      <c r="J390" t="s">
        <v>3235</v>
      </c>
    </row>
    <row r="391" spans="1:10">
      <c r="A391">
        <v>38003958</v>
      </c>
      <c r="B391" t="s">
        <v>2290</v>
      </c>
      <c r="C391" t="s">
        <v>2289</v>
      </c>
      <c r="D391" t="s">
        <v>1892</v>
      </c>
      <c r="E391" t="s">
        <v>1880</v>
      </c>
      <c r="F391" t="s">
        <v>1878</v>
      </c>
      <c r="H391" t="s">
        <v>3234</v>
      </c>
      <c r="I391" t="s">
        <v>1413</v>
      </c>
      <c r="J391" t="s">
        <v>3235</v>
      </c>
    </row>
    <row r="392" spans="1:10">
      <c r="A392">
        <v>38003959</v>
      </c>
      <c r="B392" t="s">
        <v>2237</v>
      </c>
      <c r="C392" t="s">
        <v>2236</v>
      </c>
      <c r="D392" t="s">
        <v>1892</v>
      </c>
      <c r="E392" t="s">
        <v>1880</v>
      </c>
      <c r="F392" t="s">
        <v>1878</v>
      </c>
      <c r="H392" t="s">
        <v>3234</v>
      </c>
      <c r="I392" t="s">
        <v>1413</v>
      </c>
      <c r="J392" t="s">
        <v>3235</v>
      </c>
    </row>
    <row r="393" spans="1:10">
      <c r="A393">
        <v>38003960</v>
      </c>
      <c r="B393" t="s">
        <v>2680</v>
      </c>
      <c r="C393" t="s">
        <v>2679</v>
      </c>
      <c r="D393" t="s">
        <v>1892</v>
      </c>
      <c r="E393" t="s">
        <v>1880</v>
      </c>
      <c r="F393" t="s">
        <v>1878</v>
      </c>
      <c r="H393" t="s">
        <v>3234</v>
      </c>
      <c r="I393" t="s">
        <v>1413</v>
      </c>
      <c r="J393" t="s">
        <v>3235</v>
      </c>
    </row>
    <row r="394" spans="1:10">
      <c r="A394">
        <v>38003963</v>
      </c>
      <c r="B394" t="s">
        <v>2524</v>
      </c>
      <c r="C394" t="s">
        <v>2523</v>
      </c>
      <c r="D394" t="s">
        <v>1892</v>
      </c>
      <c r="E394" t="s">
        <v>1880</v>
      </c>
      <c r="F394" t="s">
        <v>1878</v>
      </c>
      <c r="H394" t="s">
        <v>3234</v>
      </c>
      <c r="I394" t="s">
        <v>1413</v>
      </c>
      <c r="J394" t="s">
        <v>3235</v>
      </c>
    </row>
    <row r="395" spans="1:10">
      <c r="A395">
        <v>38003964</v>
      </c>
      <c r="B395" t="s">
        <v>1974</v>
      </c>
      <c r="C395" t="s">
        <v>1973</v>
      </c>
      <c r="D395" t="s">
        <v>1892</v>
      </c>
      <c r="E395" t="s">
        <v>1880</v>
      </c>
      <c r="F395" t="s">
        <v>1878</v>
      </c>
      <c r="H395" t="s">
        <v>3234</v>
      </c>
      <c r="I395" t="s">
        <v>1413</v>
      </c>
      <c r="J395" t="s">
        <v>3235</v>
      </c>
    </row>
    <row r="396" spans="1:10">
      <c r="A396">
        <v>38003965</v>
      </c>
      <c r="B396" t="s">
        <v>2649</v>
      </c>
      <c r="C396" t="s">
        <v>2648</v>
      </c>
      <c r="D396" t="s">
        <v>1892</v>
      </c>
      <c r="E396" t="s">
        <v>1880</v>
      </c>
      <c r="F396" t="s">
        <v>1878</v>
      </c>
      <c r="H396" t="s">
        <v>3234</v>
      </c>
      <c r="I396" t="s">
        <v>1413</v>
      </c>
      <c r="J396" t="s">
        <v>3235</v>
      </c>
    </row>
    <row r="397" spans="1:10">
      <c r="A397">
        <v>38003967</v>
      </c>
      <c r="B397" t="s">
        <v>2072</v>
      </c>
      <c r="C397" t="s">
        <v>2071</v>
      </c>
      <c r="D397" t="s">
        <v>1892</v>
      </c>
      <c r="E397" t="s">
        <v>1880</v>
      </c>
      <c r="F397" t="s">
        <v>1878</v>
      </c>
      <c r="H397" t="s">
        <v>3234</v>
      </c>
      <c r="I397" t="s">
        <v>1413</v>
      </c>
      <c r="J397" t="s">
        <v>3235</v>
      </c>
    </row>
    <row r="398" spans="1:10">
      <c r="A398">
        <v>38003968</v>
      </c>
      <c r="B398" t="s">
        <v>2141</v>
      </c>
      <c r="C398" t="s">
        <v>2140</v>
      </c>
      <c r="D398" t="s">
        <v>1892</v>
      </c>
      <c r="E398" t="s">
        <v>1880</v>
      </c>
      <c r="F398" t="s">
        <v>1878</v>
      </c>
      <c r="H398" t="s">
        <v>3234</v>
      </c>
      <c r="I398" t="s">
        <v>1413</v>
      </c>
      <c r="J398" t="s">
        <v>3235</v>
      </c>
    </row>
    <row r="399" spans="1:10">
      <c r="A399">
        <v>38003973</v>
      </c>
      <c r="B399" t="s">
        <v>2479</v>
      </c>
      <c r="C399" t="s">
        <v>2478</v>
      </c>
      <c r="D399" t="s">
        <v>1892</v>
      </c>
      <c r="E399" t="s">
        <v>1880</v>
      </c>
      <c r="F399" t="s">
        <v>1878</v>
      </c>
      <c r="H399" t="s">
        <v>3234</v>
      </c>
      <c r="I399" t="s">
        <v>1413</v>
      </c>
      <c r="J399" t="s">
        <v>3235</v>
      </c>
    </row>
    <row r="400" spans="1:10">
      <c r="A400">
        <v>38003974</v>
      </c>
      <c r="B400" t="s">
        <v>2327</v>
      </c>
      <c r="C400" t="s">
        <v>2326</v>
      </c>
      <c r="D400" t="s">
        <v>1892</v>
      </c>
      <c r="E400" t="s">
        <v>1880</v>
      </c>
      <c r="F400" t="s">
        <v>1878</v>
      </c>
      <c r="H400" t="s">
        <v>3234</v>
      </c>
      <c r="I400" t="s">
        <v>1413</v>
      </c>
      <c r="J400" t="s">
        <v>3235</v>
      </c>
    </row>
    <row r="401" spans="1:10">
      <c r="A401">
        <v>38003976</v>
      </c>
      <c r="B401" t="s">
        <v>2329</v>
      </c>
      <c r="C401" t="s">
        <v>2328</v>
      </c>
      <c r="D401" t="s">
        <v>1892</v>
      </c>
      <c r="E401" t="s">
        <v>1880</v>
      </c>
      <c r="F401" t="s">
        <v>1878</v>
      </c>
      <c r="H401" t="s">
        <v>3234</v>
      </c>
      <c r="I401" t="s">
        <v>1413</v>
      </c>
      <c r="J401" t="s">
        <v>3235</v>
      </c>
    </row>
    <row r="402" spans="1:10">
      <c r="A402">
        <v>38003977</v>
      </c>
      <c r="B402" t="s">
        <v>2577</v>
      </c>
      <c r="C402" t="s">
        <v>2576</v>
      </c>
      <c r="D402" t="s">
        <v>1892</v>
      </c>
      <c r="E402" t="s">
        <v>1880</v>
      </c>
      <c r="F402" t="s">
        <v>1878</v>
      </c>
      <c r="H402" t="s">
        <v>3234</v>
      </c>
      <c r="I402" t="s">
        <v>1413</v>
      </c>
      <c r="J402" t="s">
        <v>3235</v>
      </c>
    </row>
    <row r="403" spans="1:10">
      <c r="A403">
        <v>38003978</v>
      </c>
      <c r="B403" t="s">
        <v>1895</v>
      </c>
      <c r="C403" t="s">
        <v>1894</v>
      </c>
      <c r="D403" t="s">
        <v>1892</v>
      </c>
      <c r="E403" t="s">
        <v>1880</v>
      </c>
      <c r="F403" t="s">
        <v>1878</v>
      </c>
      <c r="H403" t="s">
        <v>3234</v>
      </c>
      <c r="I403" t="s">
        <v>1413</v>
      </c>
      <c r="J403" t="s">
        <v>3235</v>
      </c>
    </row>
    <row r="404" spans="1:10">
      <c r="A404">
        <v>38003980</v>
      </c>
      <c r="B404" t="s">
        <v>1921</v>
      </c>
      <c r="C404" t="s">
        <v>1920</v>
      </c>
      <c r="D404" t="s">
        <v>1892</v>
      </c>
      <c r="E404" t="s">
        <v>1880</v>
      </c>
      <c r="F404" t="s">
        <v>1878</v>
      </c>
      <c r="H404" t="s">
        <v>3234</v>
      </c>
      <c r="I404" t="s">
        <v>1413</v>
      </c>
      <c r="J404" t="s">
        <v>3235</v>
      </c>
    </row>
    <row r="405" spans="1:10">
      <c r="A405">
        <v>38003983</v>
      </c>
      <c r="B405" t="s">
        <v>1897</v>
      </c>
      <c r="C405" t="s">
        <v>1896</v>
      </c>
      <c r="D405" t="s">
        <v>1892</v>
      </c>
      <c r="E405" t="s">
        <v>1880</v>
      </c>
      <c r="F405" t="s">
        <v>1878</v>
      </c>
      <c r="H405" t="s">
        <v>3234</v>
      </c>
      <c r="I405" t="s">
        <v>1413</v>
      </c>
      <c r="J405" t="s">
        <v>3235</v>
      </c>
    </row>
    <row r="406" spans="1:10">
      <c r="A406">
        <v>38003991</v>
      </c>
      <c r="B406" t="s">
        <v>2651</v>
      </c>
      <c r="C406" t="s">
        <v>2650</v>
      </c>
      <c r="D406" t="s">
        <v>1892</v>
      </c>
      <c r="E406" t="s">
        <v>1880</v>
      </c>
      <c r="F406" t="s">
        <v>1878</v>
      </c>
      <c r="H406" t="s">
        <v>3234</v>
      </c>
      <c r="I406" t="s">
        <v>1413</v>
      </c>
      <c r="J406" t="s">
        <v>3235</v>
      </c>
    </row>
    <row r="407" spans="1:10">
      <c r="A407">
        <v>38003994</v>
      </c>
      <c r="B407" t="s">
        <v>2795</v>
      </c>
      <c r="C407" t="s">
        <v>2794</v>
      </c>
      <c r="D407" t="s">
        <v>1892</v>
      </c>
      <c r="E407" t="s">
        <v>1880</v>
      </c>
      <c r="F407" t="s">
        <v>1878</v>
      </c>
      <c r="H407" t="s">
        <v>3234</v>
      </c>
      <c r="I407" t="s">
        <v>1413</v>
      </c>
      <c r="J407" t="s">
        <v>3235</v>
      </c>
    </row>
    <row r="408" spans="1:10">
      <c r="A408">
        <v>38003995</v>
      </c>
      <c r="B408" t="s">
        <v>2292</v>
      </c>
      <c r="C408" t="s">
        <v>2291</v>
      </c>
      <c r="D408" t="s">
        <v>1892</v>
      </c>
      <c r="E408" t="s">
        <v>1880</v>
      </c>
      <c r="F408" t="s">
        <v>1878</v>
      </c>
      <c r="H408" t="s">
        <v>3234</v>
      </c>
      <c r="I408" t="s">
        <v>1413</v>
      </c>
      <c r="J408" t="s">
        <v>3235</v>
      </c>
    </row>
    <row r="409" spans="1:10">
      <c r="A409">
        <v>38003996</v>
      </c>
      <c r="B409" t="s">
        <v>2526</v>
      </c>
      <c r="C409" t="s">
        <v>2525</v>
      </c>
      <c r="D409" t="s">
        <v>1892</v>
      </c>
      <c r="E409" t="s">
        <v>1880</v>
      </c>
      <c r="F409" t="s">
        <v>1878</v>
      </c>
      <c r="H409" t="s">
        <v>3234</v>
      </c>
      <c r="I409" t="s">
        <v>1413</v>
      </c>
      <c r="J409" t="s">
        <v>3235</v>
      </c>
    </row>
    <row r="410" spans="1:10">
      <c r="A410">
        <v>38003998</v>
      </c>
      <c r="B410" t="s">
        <v>2739</v>
      </c>
      <c r="C410" t="s">
        <v>2738</v>
      </c>
      <c r="D410" t="s">
        <v>1892</v>
      </c>
      <c r="E410" t="s">
        <v>1880</v>
      </c>
      <c r="F410" t="s">
        <v>1878</v>
      </c>
      <c r="H410" t="s">
        <v>3234</v>
      </c>
      <c r="I410" t="s">
        <v>1413</v>
      </c>
      <c r="J410" t="s">
        <v>3235</v>
      </c>
    </row>
    <row r="411" spans="1:10">
      <c r="A411">
        <v>38003999</v>
      </c>
      <c r="B411" t="s">
        <v>2074</v>
      </c>
      <c r="C411" t="s">
        <v>2073</v>
      </c>
      <c r="D411" t="s">
        <v>1892</v>
      </c>
      <c r="E411" t="s">
        <v>1880</v>
      </c>
      <c r="F411" t="s">
        <v>1878</v>
      </c>
      <c r="H411" t="s">
        <v>3234</v>
      </c>
      <c r="I411" t="s">
        <v>1413</v>
      </c>
      <c r="J411" t="s">
        <v>3235</v>
      </c>
    </row>
    <row r="412" spans="1:10">
      <c r="A412">
        <v>38004000</v>
      </c>
      <c r="B412" t="s">
        <v>2455</v>
      </c>
      <c r="C412" t="s">
        <v>2454</v>
      </c>
      <c r="D412" t="s">
        <v>1892</v>
      </c>
      <c r="E412" t="s">
        <v>1880</v>
      </c>
      <c r="F412" t="s">
        <v>1878</v>
      </c>
      <c r="H412" t="s">
        <v>3234</v>
      </c>
      <c r="I412" t="s">
        <v>1413</v>
      </c>
      <c r="J412" t="s">
        <v>3235</v>
      </c>
    </row>
    <row r="413" spans="1:10">
      <c r="A413">
        <v>38004006</v>
      </c>
      <c r="B413" t="s">
        <v>1976</v>
      </c>
      <c r="C413" t="s">
        <v>1975</v>
      </c>
      <c r="D413" t="s">
        <v>1892</v>
      </c>
      <c r="E413" t="s">
        <v>1880</v>
      </c>
      <c r="F413" t="s">
        <v>1878</v>
      </c>
      <c r="H413" t="s">
        <v>3234</v>
      </c>
      <c r="I413" t="s">
        <v>1413</v>
      </c>
      <c r="J413" t="s">
        <v>3235</v>
      </c>
    </row>
    <row r="414" spans="1:10">
      <c r="A414">
        <v>38004008</v>
      </c>
      <c r="B414" t="s">
        <v>2165</v>
      </c>
      <c r="C414" t="s">
        <v>2164</v>
      </c>
      <c r="D414" t="s">
        <v>1892</v>
      </c>
      <c r="E414" t="s">
        <v>1880</v>
      </c>
      <c r="F414" t="s">
        <v>1878</v>
      </c>
      <c r="H414" t="s">
        <v>3234</v>
      </c>
      <c r="I414" t="s">
        <v>1413</v>
      </c>
      <c r="J414" t="s">
        <v>3235</v>
      </c>
    </row>
    <row r="415" spans="1:10">
      <c r="A415">
        <v>38004009</v>
      </c>
      <c r="B415" t="s">
        <v>2602</v>
      </c>
      <c r="C415" t="s">
        <v>2601</v>
      </c>
      <c r="D415" t="s">
        <v>1892</v>
      </c>
      <c r="E415" t="s">
        <v>1880</v>
      </c>
      <c r="F415" t="s">
        <v>1878</v>
      </c>
      <c r="H415" t="s">
        <v>3234</v>
      </c>
      <c r="I415" t="s">
        <v>1413</v>
      </c>
      <c r="J415" t="s">
        <v>3235</v>
      </c>
    </row>
    <row r="416" spans="1:10">
      <c r="A416">
        <v>38004025</v>
      </c>
      <c r="B416" t="s">
        <v>2769</v>
      </c>
      <c r="C416" t="s">
        <v>2768</v>
      </c>
      <c r="D416" t="s">
        <v>1892</v>
      </c>
      <c r="E416" t="s">
        <v>1880</v>
      </c>
      <c r="F416" t="s">
        <v>1878</v>
      </c>
      <c r="H416" t="s">
        <v>3234</v>
      </c>
      <c r="I416" t="s">
        <v>1413</v>
      </c>
      <c r="J416" t="s">
        <v>3235</v>
      </c>
    </row>
    <row r="417" spans="1:10">
      <c r="A417">
        <v>38004446</v>
      </c>
      <c r="B417">
        <v>1</v>
      </c>
      <c r="C417" t="s">
        <v>2715</v>
      </c>
      <c r="D417" t="s">
        <v>1888</v>
      </c>
      <c r="E417" t="s">
        <v>1880</v>
      </c>
      <c r="F417" t="s">
        <v>1878</v>
      </c>
      <c r="H417" t="s">
        <v>3234</v>
      </c>
      <c r="I417" t="s">
        <v>1413</v>
      </c>
      <c r="J417" t="s">
        <v>3235</v>
      </c>
    </row>
    <row r="418" spans="1:10">
      <c r="A418">
        <v>38004448</v>
      </c>
      <c r="B418">
        <v>3</v>
      </c>
      <c r="C418" t="s">
        <v>2456</v>
      </c>
      <c r="D418" t="s">
        <v>1888</v>
      </c>
      <c r="E418" t="s">
        <v>1880</v>
      </c>
      <c r="F418" t="s">
        <v>1878</v>
      </c>
      <c r="H418" t="s">
        <v>3234</v>
      </c>
      <c r="I418" t="s">
        <v>1413</v>
      </c>
      <c r="J418" t="s">
        <v>3235</v>
      </c>
    </row>
    <row r="419" spans="1:10">
      <c r="A419">
        <v>38004449</v>
      </c>
      <c r="B419">
        <v>4</v>
      </c>
      <c r="C419" t="s">
        <v>1842</v>
      </c>
      <c r="D419" t="s">
        <v>1888</v>
      </c>
      <c r="E419" t="s">
        <v>1880</v>
      </c>
      <c r="F419" t="s">
        <v>1878</v>
      </c>
      <c r="H419" t="s">
        <v>3234</v>
      </c>
      <c r="I419" t="s">
        <v>1413</v>
      </c>
      <c r="J419" t="s">
        <v>3235</v>
      </c>
    </row>
    <row r="420" spans="1:10">
      <c r="A420">
        <v>38004450</v>
      </c>
      <c r="B420">
        <v>5</v>
      </c>
      <c r="C420" t="s">
        <v>2006</v>
      </c>
      <c r="D420" t="s">
        <v>1888</v>
      </c>
      <c r="E420" t="s">
        <v>1880</v>
      </c>
      <c r="F420" t="s">
        <v>1878</v>
      </c>
      <c r="H420" t="s">
        <v>3234</v>
      </c>
      <c r="I420" t="s">
        <v>1413</v>
      </c>
      <c r="J420" t="s">
        <v>3235</v>
      </c>
    </row>
    <row r="421" spans="1:10">
      <c r="A421">
        <v>38004451</v>
      </c>
      <c r="B421">
        <v>6</v>
      </c>
      <c r="C421" t="s">
        <v>1887</v>
      </c>
      <c r="D421" t="s">
        <v>1888</v>
      </c>
      <c r="E421" t="s">
        <v>1880</v>
      </c>
      <c r="F421" t="s">
        <v>1878</v>
      </c>
      <c r="H421" t="s">
        <v>3234</v>
      </c>
      <c r="I421" t="s">
        <v>1413</v>
      </c>
      <c r="J421" t="s">
        <v>3235</v>
      </c>
    </row>
    <row r="422" spans="1:10">
      <c r="A422">
        <v>38004452</v>
      </c>
      <c r="B422">
        <v>7</v>
      </c>
      <c r="C422" t="s">
        <v>2008</v>
      </c>
      <c r="D422" t="s">
        <v>1888</v>
      </c>
      <c r="E422" t="s">
        <v>1880</v>
      </c>
      <c r="F422" t="s">
        <v>1878</v>
      </c>
      <c r="H422" t="s">
        <v>3234</v>
      </c>
      <c r="I422" t="s">
        <v>1413</v>
      </c>
      <c r="J422" t="s">
        <v>3235</v>
      </c>
    </row>
    <row r="423" spans="1:10">
      <c r="A423">
        <v>38004454</v>
      </c>
      <c r="B423">
        <v>9</v>
      </c>
      <c r="C423" t="s">
        <v>2075</v>
      </c>
      <c r="D423" t="s">
        <v>1888</v>
      </c>
      <c r="E423" t="s">
        <v>1880</v>
      </c>
      <c r="F423" t="s">
        <v>1878</v>
      </c>
      <c r="H423" t="s">
        <v>3234</v>
      </c>
      <c r="I423" t="s">
        <v>1413</v>
      </c>
      <c r="J423" t="s">
        <v>3235</v>
      </c>
    </row>
    <row r="424" spans="1:10">
      <c r="A424">
        <v>38004455</v>
      </c>
      <c r="B424">
        <v>10</v>
      </c>
      <c r="C424" t="s">
        <v>2007</v>
      </c>
      <c r="D424" t="s">
        <v>1888</v>
      </c>
      <c r="E424" t="s">
        <v>1880</v>
      </c>
      <c r="F424" t="s">
        <v>1878</v>
      </c>
      <c r="H424" t="s">
        <v>3234</v>
      </c>
      <c r="I424" t="s">
        <v>1413</v>
      </c>
      <c r="J424" t="s">
        <v>3235</v>
      </c>
    </row>
    <row r="425" spans="1:10">
      <c r="A425">
        <v>38004456</v>
      </c>
      <c r="B425">
        <v>11</v>
      </c>
      <c r="C425" t="s">
        <v>1829</v>
      </c>
      <c r="D425" t="s">
        <v>1888</v>
      </c>
      <c r="E425" t="s">
        <v>1880</v>
      </c>
      <c r="F425" t="s">
        <v>1878</v>
      </c>
      <c r="H425" t="s">
        <v>3234</v>
      </c>
      <c r="I425" t="s">
        <v>1413</v>
      </c>
      <c r="J425" t="s">
        <v>3235</v>
      </c>
    </row>
    <row r="426" spans="1:10">
      <c r="A426">
        <v>38004457</v>
      </c>
      <c r="B426">
        <v>12</v>
      </c>
      <c r="C426" t="s">
        <v>2603</v>
      </c>
      <c r="D426" t="s">
        <v>1888</v>
      </c>
      <c r="E426" t="s">
        <v>1880</v>
      </c>
      <c r="F426" t="s">
        <v>1878</v>
      </c>
      <c r="H426" t="s">
        <v>3234</v>
      </c>
      <c r="I426" t="s">
        <v>1413</v>
      </c>
      <c r="J426" t="s">
        <v>3235</v>
      </c>
    </row>
    <row r="427" spans="1:10">
      <c r="A427">
        <v>38004458</v>
      </c>
      <c r="B427">
        <v>13</v>
      </c>
      <c r="C427" t="s">
        <v>1834</v>
      </c>
      <c r="D427" t="s">
        <v>1888</v>
      </c>
      <c r="E427" t="s">
        <v>1880</v>
      </c>
      <c r="F427" t="s">
        <v>1878</v>
      </c>
      <c r="H427" t="s">
        <v>3234</v>
      </c>
      <c r="I427" t="s">
        <v>1413</v>
      </c>
      <c r="J427" t="s">
        <v>3235</v>
      </c>
    </row>
    <row r="428" spans="1:10">
      <c r="A428">
        <v>38004461</v>
      </c>
      <c r="B428">
        <v>16</v>
      </c>
      <c r="C428" t="s">
        <v>2145</v>
      </c>
      <c r="D428" t="s">
        <v>1888</v>
      </c>
      <c r="E428" t="s">
        <v>1880</v>
      </c>
      <c r="F428" t="s">
        <v>1878</v>
      </c>
      <c r="H428" t="s">
        <v>3234</v>
      </c>
      <c r="I428" t="s">
        <v>1413</v>
      </c>
      <c r="J428" t="s">
        <v>3235</v>
      </c>
    </row>
    <row r="429" spans="1:10">
      <c r="A429">
        <v>38004462</v>
      </c>
      <c r="B429">
        <v>17</v>
      </c>
      <c r="C429" t="s">
        <v>2268</v>
      </c>
      <c r="D429" t="s">
        <v>1888</v>
      </c>
      <c r="E429" t="s">
        <v>1880</v>
      </c>
      <c r="F429" t="s">
        <v>1878</v>
      </c>
      <c r="H429" t="s">
        <v>3234</v>
      </c>
      <c r="I429" t="s">
        <v>1413</v>
      </c>
      <c r="J429" t="s">
        <v>3235</v>
      </c>
    </row>
    <row r="430" spans="1:10">
      <c r="A430">
        <v>38004463</v>
      </c>
      <c r="B430">
        <v>18</v>
      </c>
      <c r="C430" t="s">
        <v>1839</v>
      </c>
      <c r="D430" t="s">
        <v>1888</v>
      </c>
      <c r="E430" t="s">
        <v>1880</v>
      </c>
      <c r="F430" t="s">
        <v>1878</v>
      </c>
      <c r="H430" t="s">
        <v>3234</v>
      </c>
      <c r="I430" t="s">
        <v>1413</v>
      </c>
      <c r="J430" t="s">
        <v>3235</v>
      </c>
    </row>
    <row r="431" spans="1:10">
      <c r="A431">
        <v>38004466</v>
      </c>
      <c r="B431">
        <v>22</v>
      </c>
      <c r="C431" t="s">
        <v>2142</v>
      </c>
      <c r="D431" t="s">
        <v>1888</v>
      </c>
      <c r="E431" t="s">
        <v>1880</v>
      </c>
      <c r="F431" t="s">
        <v>1878</v>
      </c>
      <c r="H431" t="s">
        <v>3234</v>
      </c>
      <c r="I431" t="s">
        <v>1413</v>
      </c>
      <c r="J431" t="s">
        <v>3235</v>
      </c>
    </row>
    <row r="432" spans="1:10">
      <c r="A432">
        <v>38004468</v>
      </c>
      <c r="B432">
        <v>25</v>
      </c>
      <c r="C432" t="s">
        <v>2458</v>
      </c>
      <c r="D432" t="s">
        <v>1888</v>
      </c>
      <c r="E432" t="s">
        <v>1880</v>
      </c>
      <c r="F432" t="s">
        <v>1878</v>
      </c>
      <c r="H432" t="s">
        <v>3234</v>
      </c>
      <c r="I432" t="s">
        <v>1413</v>
      </c>
      <c r="J432" t="s">
        <v>3235</v>
      </c>
    </row>
    <row r="433" spans="1:10">
      <c r="A433">
        <v>38004469</v>
      </c>
      <c r="B433">
        <v>26</v>
      </c>
      <c r="C433" t="s">
        <v>1855</v>
      </c>
      <c r="D433" t="s">
        <v>1888</v>
      </c>
      <c r="E433" t="s">
        <v>1880</v>
      </c>
      <c r="F433" t="s">
        <v>1878</v>
      </c>
      <c r="H433" t="s">
        <v>3234</v>
      </c>
      <c r="I433" t="s">
        <v>1413</v>
      </c>
      <c r="J433" t="s">
        <v>3235</v>
      </c>
    </row>
    <row r="434" spans="1:10">
      <c r="A434">
        <v>38004470</v>
      </c>
      <c r="B434">
        <v>27</v>
      </c>
      <c r="C434" t="s">
        <v>2009</v>
      </c>
      <c r="D434" t="s">
        <v>1888</v>
      </c>
      <c r="E434" t="s">
        <v>1880</v>
      </c>
      <c r="F434" t="s">
        <v>1878</v>
      </c>
      <c r="H434" t="s">
        <v>3234</v>
      </c>
      <c r="I434" t="s">
        <v>1413</v>
      </c>
      <c r="J434" t="s">
        <v>3235</v>
      </c>
    </row>
    <row r="435" spans="1:10">
      <c r="A435">
        <v>38004472</v>
      </c>
      <c r="B435">
        <v>29</v>
      </c>
      <c r="C435" t="s">
        <v>1923</v>
      </c>
      <c r="D435" t="s">
        <v>1888</v>
      </c>
      <c r="E435" t="s">
        <v>1880</v>
      </c>
      <c r="F435" t="s">
        <v>1878</v>
      </c>
      <c r="H435" t="s">
        <v>3234</v>
      </c>
      <c r="I435" t="s">
        <v>1413</v>
      </c>
      <c r="J435" t="s">
        <v>3235</v>
      </c>
    </row>
    <row r="436" spans="1:10">
      <c r="A436">
        <v>38004474</v>
      </c>
      <c r="B436">
        <v>34</v>
      </c>
      <c r="C436" t="s">
        <v>1866</v>
      </c>
      <c r="D436" t="s">
        <v>1888</v>
      </c>
      <c r="E436" t="s">
        <v>1880</v>
      </c>
      <c r="F436" t="s">
        <v>1878</v>
      </c>
      <c r="H436" t="s">
        <v>3234</v>
      </c>
      <c r="I436" t="s">
        <v>1413</v>
      </c>
      <c r="J436" t="s">
        <v>3235</v>
      </c>
    </row>
    <row r="437" spans="1:10">
      <c r="A437">
        <v>38004476</v>
      </c>
      <c r="B437">
        <v>36</v>
      </c>
      <c r="C437" t="s">
        <v>2740</v>
      </c>
      <c r="D437" t="s">
        <v>1888</v>
      </c>
      <c r="E437" t="s">
        <v>1880</v>
      </c>
      <c r="F437" t="s">
        <v>1878</v>
      </c>
      <c r="H437" t="s">
        <v>3234</v>
      </c>
      <c r="I437" t="s">
        <v>1413</v>
      </c>
      <c r="J437" t="s">
        <v>3235</v>
      </c>
    </row>
    <row r="438" spans="1:10">
      <c r="A438">
        <v>38004477</v>
      </c>
      <c r="B438">
        <v>37</v>
      </c>
      <c r="C438" t="s">
        <v>2481</v>
      </c>
      <c r="D438" t="s">
        <v>1888</v>
      </c>
      <c r="E438" t="s">
        <v>1880</v>
      </c>
      <c r="F438" t="s">
        <v>1878</v>
      </c>
      <c r="H438" t="s">
        <v>3234</v>
      </c>
      <c r="I438" t="s">
        <v>1413</v>
      </c>
      <c r="J438" t="s">
        <v>3235</v>
      </c>
    </row>
    <row r="439" spans="1:10">
      <c r="A439">
        <v>38004478</v>
      </c>
      <c r="B439">
        <v>38</v>
      </c>
      <c r="C439" t="s">
        <v>2435</v>
      </c>
      <c r="D439" t="s">
        <v>1888</v>
      </c>
      <c r="E439" t="s">
        <v>1880</v>
      </c>
      <c r="F439" t="s">
        <v>1878</v>
      </c>
      <c r="H439" t="s">
        <v>3234</v>
      </c>
      <c r="I439" t="s">
        <v>1413</v>
      </c>
      <c r="J439" t="s">
        <v>3235</v>
      </c>
    </row>
    <row r="440" spans="1:10">
      <c r="A440">
        <v>38004479</v>
      </c>
      <c r="B440">
        <v>39</v>
      </c>
      <c r="C440" t="s">
        <v>2143</v>
      </c>
      <c r="D440" t="s">
        <v>1888</v>
      </c>
      <c r="E440" t="s">
        <v>1880</v>
      </c>
      <c r="F440" t="s">
        <v>1878</v>
      </c>
      <c r="H440" t="s">
        <v>3234</v>
      </c>
      <c r="I440" t="s">
        <v>1413</v>
      </c>
      <c r="J440" t="s">
        <v>3235</v>
      </c>
    </row>
    <row r="441" spans="1:10">
      <c r="A441">
        <v>38004484</v>
      </c>
      <c r="B441">
        <v>44</v>
      </c>
      <c r="C441" t="s">
        <v>2436</v>
      </c>
      <c r="D441" t="s">
        <v>1888</v>
      </c>
      <c r="E441" t="s">
        <v>1880</v>
      </c>
      <c r="F441" t="s">
        <v>1878</v>
      </c>
      <c r="H441" t="s">
        <v>3234</v>
      </c>
      <c r="I441" t="s">
        <v>1413</v>
      </c>
      <c r="J441" t="s">
        <v>3235</v>
      </c>
    </row>
    <row r="442" spans="1:10">
      <c r="A442">
        <v>38004485</v>
      </c>
      <c r="B442">
        <v>46</v>
      </c>
      <c r="C442" t="s">
        <v>2716</v>
      </c>
      <c r="D442" t="s">
        <v>1888</v>
      </c>
      <c r="E442" t="s">
        <v>1880</v>
      </c>
      <c r="F442" t="s">
        <v>1878</v>
      </c>
      <c r="H442" t="s">
        <v>3234</v>
      </c>
      <c r="I442" t="s">
        <v>1413</v>
      </c>
      <c r="J442" t="s">
        <v>3235</v>
      </c>
    </row>
    <row r="443" spans="1:10">
      <c r="A443">
        <v>38004486</v>
      </c>
      <c r="B443">
        <v>48</v>
      </c>
      <c r="C443" t="s">
        <v>2772</v>
      </c>
      <c r="D443" t="s">
        <v>1888</v>
      </c>
      <c r="E443" t="s">
        <v>1880</v>
      </c>
      <c r="F443" t="s">
        <v>1878</v>
      </c>
      <c r="H443" t="s">
        <v>3234</v>
      </c>
      <c r="I443" t="s">
        <v>1413</v>
      </c>
      <c r="J443" t="s">
        <v>3235</v>
      </c>
    </row>
    <row r="444" spans="1:10">
      <c r="A444">
        <v>38004489</v>
      </c>
      <c r="B444">
        <v>64</v>
      </c>
      <c r="C444" t="s">
        <v>2034</v>
      </c>
      <c r="D444" t="s">
        <v>1888</v>
      </c>
      <c r="E444" t="s">
        <v>1880</v>
      </c>
      <c r="F444" t="s">
        <v>1878</v>
      </c>
      <c r="H444" t="s">
        <v>3234</v>
      </c>
      <c r="I444" t="s">
        <v>1413</v>
      </c>
      <c r="J444" t="s">
        <v>3235</v>
      </c>
    </row>
    <row r="445" spans="1:10">
      <c r="A445">
        <v>38004491</v>
      </c>
      <c r="B445">
        <v>66</v>
      </c>
      <c r="C445" t="s">
        <v>2368</v>
      </c>
      <c r="D445" t="s">
        <v>1888</v>
      </c>
      <c r="E445" t="s">
        <v>1880</v>
      </c>
      <c r="F445" t="s">
        <v>1878</v>
      </c>
      <c r="H445" t="s">
        <v>3234</v>
      </c>
      <c r="I445" t="s">
        <v>1413</v>
      </c>
      <c r="J445" t="s">
        <v>3235</v>
      </c>
    </row>
    <row r="446" spans="1:10">
      <c r="A446">
        <v>38004494</v>
      </c>
      <c r="B446">
        <v>72</v>
      </c>
      <c r="C446" t="s">
        <v>2681</v>
      </c>
      <c r="D446" t="s">
        <v>1888</v>
      </c>
      <c r="E446" t="s">
        <v>1880</v>
      </c>
      <c r="F446" t="s">
        <v>1878</v>
      </c>
      <c r="H446" t="s">
        <v>3234</v>
      </c>
      <c r="I446" t="s">
        <v>1413</v>
      </c>
      <c r="J446" t="s">
        <v>3235</v>
      </c>
    </row>
    <row r="447" spans="1:10">
      <c r="A447">
        <v>38004495</v>
      </c>
      <c r="B447">
        <v>76</v>
      </c>
      <c r="C447" t="s">
        <v>2545</v>
      </c>
      <c r="D447" t="s">
        <v>1888</v>
      </c>
      <c r="E447" t="s">
        <v>1880</v>
      </c>
      <c r="F447" t="s">
        <v>1878</v>
      </c>
      <c r="H447" t="s">
        <v>3234</v>
      </c>
      <c r="I447" t="s">
        <v>1413</v>
      </c>
      <c r="J447" t="s">
        <v>3235</v>
      </c>
    </row>
    <row r="448" spans="1:10">
      <c r="A448">
        <v>38004498</v>
      </c>
      <c r="B448">
        <v>79</v>
      </c>
      <c r="C448" t="s">
        <v>2330</v>
      </c>
      <c r="D448" t="s">
        <v>1888</v>
      </c>
      <c r="E448" t="s">
        <v>1880</v>
      </c>
      <c r="F448" t="s">
        <v>1878</v>
      </c>
      <c r="H448" t="s">
        <v>3234</v>
      </c>
      <c r="I448" t="s">
        <v>1413</v>
      </c>
      <c r="J448" t="s">
        <v>3235</v>
      </c>
    </row>
    <row r="449" spans="1:10">
      <c r="A449">
        <v>38004500</v>
      </c>
      <c r="B449">
        <v>81</v>
      </c>
      <c r="C449" t="s">
        <v>2010</v>
      </c>
      <c r="D449" t="s">
        <v>1888</v>
      </c>
      <c r="E449" t="s">
        <v>1880</v>
      </c>
      <c r="F449" t="s">
        <v>1878</v>
      </c>
      <c r="H449" t="s">
        <v>3234</v>
      </c>
      <c r="I449" t="s">
        <v>1413</v>
      </c>
      <c r="J449" t="s">
        <v>3235</v>
      </c>
    </row>
    <row r="450" spans="1:10">
      <c r="A450">
        <v>38004501</v>
      </c>
      <c r="B450">
        <v>82</v>
      </c>
      <c r="C450" t="s">
        <v>1899</v>
      </c>
      <c r="D450" t="s">
        <v>1888</v>
      </c>
      <c r="E450" t="s">
        <v>1880</v>
      </c>
      <c r="F450" t="s">
        <v>1878</v>
      </c>
      <c r="H450" t="s">
        <v>3234</v>
      </c>
      <c r="I450" t="s">
        <v>1413</v>
      </c>
      <c r="J450" t="s">
        <v>3235</v>
      </c>
    </row>
    <row r="451" spans="1:10">
      <c r="A451">
        <v>38004502</v>
      </c>
      <c r="B451">
        <v>83</v>
      </c>
      <c r="C451" t="s">
        <v>2591</v>
      </c>
      <c r="D451" t="s">
        <v>1888</v>
      </c>
      <c r="E451" t="s">
        <v>1880</v>
      </c>
      <c r="F451" t="s">
        <v>1878</v>
      </c>
      <c r="H451" t="s">
        <v>3234</v>
      </c>
      <c r="I451" t="s">
        <v>1413</v>
      </c>
      <c r="J451" t="s">
        <v>3235</v>
      </c>
    </row>
    <row r="452" spans="1:10">
      <c r="A452">
        <v>38004503</v>
      </c>
      <c r="B452">
        <v>84</v>
      </c>
      <c r="C452" t="s">
        <v>2773</v>
      </c>
      <c r="D452" t="s">
        <v>1888</v>
      </c>
      <c r="E452" t="s">
        <v>1880</v>
      </c>
      <c r="F452" t="s">
        <v>1878</v>
      </c>
      <c r="H452" t="s">
        <v>3234</v>
      </c>
      <c r="I452" t="s">
        <v>1413</v>
      </c>
      <c r="J452" t="s">
        <v>3235</v>
      </c>
    </row>
    <row r="453" spans="1:10">
      <c r="A453">
        <v>38004505</v>
      </c>
      <c r="B453">
        <v>86</v>
      </c>
      <c r="C453" t="s">
        <v>1900</v>
      </c>
      <c r="D453" t="s">
        <v>1888</v>
      </c>
      <c r="E453" t="s">
        <v>1880</v>
      </c>
      <c r="F453" t="s">
        <v>1878</v>
      </c>
      <c r="H453" t="s">
        <v>3234</v>
      </c>
      <c r="I453" t="s">
        <v>1413</v>
      </c>
      <c r="J453" t="s">
        <v>3235</v>
      </c>
    </row>
    <row r="454" spans="1:10">
      <c r="A454">
        <v>38004507</v>
      </c>
      <c r="B454">
        <v>90</v>
      </c>
      <c r="C454" t="s">
        <v>2647</v>
      </c>
      <c r="D454" t="s">
        <v>1888</v>
      </c>
      <c r="E454" t="s">
        <v>1880</v>
      </c>
      <c r="F454" t="s">
        <v>1878</v>
      </c>
      <c r="H454" t="s">
        <v>3234</v>
      </c>
      <c r="I454" t="s">
        <v>1413</v>
      </c>
      <c r="J454" t="s">
        <v>3235</v>
      </c>
    </row>
    <row r="455" spans="1:10">
      <c r="A455">
        <v>38004509</v>
      </c>
      <c r="B455">
        <v>92</v>
      </c>
      <c r="C455" t="s">
        <v>1857</v>
      </c>
      <c r="D455" t="s">
        <v>1888</v>
      </c>
      <c r="E455" t="s">
        <v>1880</v>
      </c>
      <c r="F455" t="s">
        <v>1878</v>
      </c>
      <c r="H455" t="s">
        <v>3234</v>
      </c>
      <c r="I455" t="s">
        <v>1413</v>
      </c>
      <c r="J455" t="s">
        <v>3235</v>
      </c>
    </row>
    <row r="456" spans="1:10">
      <c r="A456">
        <v>38004510</v>
      </c>
      <c r="B456">
        <v>93</v>
      </c>
      <c r="C456" t="s">
        <v>2105</v>
      </c>
      <c r="D456" t="s">
        <v>1888</v>
      </c>
      <c r="E456" t="s">
        <v>1880</v>
      </c>
      <c r="F456" t="s">
        <v>1878</v>
      </c>
      <c r="H456" t="s">
        <v>3234</v>
      </c>
      <c r="I456" t="s">
        <v>1413</v>
      </c>
      <c r="J456" t="s">
        <v>3235</v>
      </c>
    </row>
    <row r="457" spans="1:10">
      <c r="A457">
        <v>38004511</v>
      </c>
      <c r="B457">
        <v>94</v>
      </c>
      <c r="C457" t="s">
        <v>2269</v>
      </c>
      <c r="D457" t="s">
        <v>1888</v>
      </c>
      <c r="E457" t="s">
        <v>1880</v>
      </c>
      <c r="F457" t="s">
        <v>1878</v>
      </c>
      <c r="H457" t="s">
        <v>3234</v>
      </c>
      <c r="I457" t="s">
        <v>1413</v>
      </c>
      <c r="J457" t="s">
        <v>3235</v>
      </c>
    </row>
    <row r="458" spans="1:10">
      <c r="A458">
        <v>38004513</v>
      </c>
      <c r="B458">
        <v>98</v>
      </c>
      <c r="C458" t="s">
        <v>2533</v>
      </c>
      <c r="D458" t="s">
        <v>1888</v>
      </c>
      <c r="E458" t="s">
        <v>1880</v>
      </c>
      <c r="F458" t="s">
        <v>1878</v>
      </c>
      <c r="H458" t="s">
        <v>3234</v>
      </c>
      <c r="I458" t="s">
        <v>1413</v>
      </c>
      <c r="J458" t="s">
        <v>3235</v>
      </c>
    </row>
    <row r="459" spans="1:10">
      <c r="A459">
        <v>38004675</v>
      </c>
      <c r="B459">
        <v>30</v>
      </c>
      <c r="C459" t="s">
        <v>2238</v>
      </c>
      <c r="D459" t="s">
        <v>1888</v>
      </c>
      <c r="E459" t="s">
        <v>1880</v>
      </c>
      <c r="F459" t="s">
        <v>1878</v>
      </c>
      <c r="H459" t="s">
        <v>3234</v>
      </c>
      <c r="I459" t="s">
        <v>1413</v>
      </c>
      <c r="J459" t="s">
        <v>3235</v>
      </c>
    </row>
    <row r="460" spans="1:10">
      <c r="A460">
        <v>38004692</v>
      </c>
      <c r="B460">
        <v>69</v>
      </c>
      <c r="C460" t="s">
        <v>2204</v>
      </c>
      <c r="D460" t="s">
        <v>1888</v>
      </c>
      <c r="E460" t="s">
        <v>1880</v>
      </c>
      <c r="F460" t="s">
        <v>1878</v>
      </c>
      <c r="H460" t="s">
        <v>3234</v>
      </c>
      <c r="I460" t="s">
        <v>1413</v>
      </c>
      <c r="J460" t="s">
        <v>3235</v>
      </c>
    </row>
    <row r="461" spans="1:10">
      <c r="A461">
        <v>40481526</v>
      </c>
      <c r="B461">
        <v>444913002</v>
      </c>
      <c r="C461" t="s">
        <v>1978</v>
      </c>
      <c r="D461" t="s">
        <v>1510</v>
      </c>
      <c r="E461" t="s">
        <v>1885</v>
      </c>
      <c r="F461" t="s">
        <v>85</v>
      </c>
      <c r="H461" t="s">
        <v>3234</v>
      </c>
      <c r="I461" t="s">
        <v>1413</v>
      </c>
      <c r="J461" t="s">
        <v>3235</v>
      </c>
    </row>
    <row r="462" spans="1:10">
      <c r="A462">
        <v>40481548</v>
      </c>
      <c r="B462">
        <v>444933003</v>
      </c>
      <c r="C462" t="s">
        <v>2331</v>
      </c>
      <c r="D462" t="s">
        <v>1510</v>
      </c>
      <c r="E462" t="s">
        <v>1885</v>
      </c>
      <c r="F462" t="s">
        <v>85</v>
      </c>
      <c r="H462" t="s">
        <v>3234</v>
      </c>
      <c r="I462" t="s">
        <v>1413</v>
      </c>
      <c r="J462" t="s">
        <v>3235</v>
      </c>
    </row>
    <row r="463" spans="1:10">
      <c r="A463">
        <v>40483762</v>
      </c>
      <c r="B463">
        <v>445449000</v>
      </c>
      <c r="C463" t="s">
        <v>2293</v>
      </c>
      <c r="D463" t="s">
        <v>1510</v>
      </c>
      <c r="E463" t="s">
        <v>1885</v>
      </c>
      <c r="F463" t="s">
        <v>85</v>
      </c>
      <c r="H463" t="s">
        <v>3234</v>
      </c>
      <c r="I463" t="s">
        <v>1413</v>
      </c>
      <c r="J463" t="s">
        <v>3235</v>
      </c>
    </row>
    <row r="464" spans="1:10">
      <c r="A464">
        <v>42536182</v>
      </c>
      <c r="B464">
        <v>734862008</v>
      </c>
      <c r="C464" t="s">
        <v>2144</v>
      </c>
      <c r="D464" t="s">
        <v>1510</v>
      </c>
      <c r="E464" t="s">
        <v>1885</v>
      </c>
      <c r="F464" t="s">
        <v>85</v>
      </c>
      <c r="H464" t="s">
        <v>3234</v>
      </c>
      <c r="I464" t="s">
        <v>1413</v>
      </c>
      <c r="J464" t="s">
        <v>3235</v>
      </c>
    </row>
    <row r="465" spans="1:10">
      <c r="A465">
        <v>42536183</v>
      </c>
      <c r="B465">
        <v>734863003</v>
      </c>
      <c r="C465" t="s">
        <v>2076</v>
      </c>
      <c r="D465" t="s">
        <v>1510</v>
      </c>
      <c r="E465" t="s">
        <v>1885</v>
      </c>
      <c r="F465" t="s">
        <v>85</v>
      </c>
      <c r="H465" t="s">
        <v>3234</v>
      </c>
      <c r="I465" t="s">
        <v>1413</v>
      </c>
      <c r="J465" t="s">
        <v>3235</v>
      </c>
    </row>
    <row r="466" spans="1:10">
      <c r="A466">
        <v>42536211</v>
      </c>
      <c r="B466">
        <v>734920002</v>
      </c>
      <c r="C466" t="s">
        <v>2774</v>
      </c>
      <c r="D466" t="s">
        <v>1510</v>
      </c>
      <c r="E466" t="s">
        <v>1885</v>
      </c>
      <c r="F466" t="s">
        <v>85</v>
      </c>
      <c r="H466" t="s">
        <v>3234</v>
      </c>
      <c r="I466" t="s">
        <v>1413</v>
      </c>
      <c r="J466" t="s">
        <v>3235</v>
      </c>
    </row>
    <row r="467" spans="1:10">
      <c r="A467">
        <v>42537293</v>
      </c>
      <c r="B467">
        <v>736622005</v>
      </c>
      <c r="C467" t="s">
        <v>2483</v>
      </c>
      <c r="D467" t="s">
        <v>1510</v>
      </c>
      <c r="E467" t="s">
        <v>1885</v>
      </c>
      <c r="F467" t="s">
        <v>85</v>
      </c>
      <c r="H467" t="s">
        <v>3234</v>
      </c>
      <c r="I467" t="s">
        <v>1413</v>
      </c>
      <c r="J467" t="s">
        <v>3235</v>
      </c>
    </row>
    <row r="468" spans="1:10">
      <c r="A468">
        <v>42538215</v>
      </c>
      <c r="B468">
        <v>741073001</v>
      </c>
      <c r="C468" t="s">
        <v>2775</v>
      </c>
      <c r="D468" t="s">
        <v>1510</v>
      </c>
      <c r="E468" t="s">
        <v>1885</v>
      </c>
      <c r="F468" t="s">
        <v>85</v>
      </c>
      <c r="H468" t="s">
        <v>3234</v>
      </c>
      <c r="I468" t="s">
        <v>1413</v>
      </c>
      <c r="J468" t="s">
        <v>3235</v>
      </c>
    </row>
    <row r="469" spans="1:10">
      <c r="A469">
        <v>43125856</v>
      </c>
      <c r="B469" t="s">
        <v>2333</v>
      </c>
      <c r="C469" t="s">
        <v>2332</v>
      </c>
      <c r="D469" t="s">
        <v>1892</v>
      </c>
      <c r="E469" t="s">
        <v>1880</v>
      </c>
      <c r="F469" t="s">
        <v>1878</v>
      </c>
      <c r="H469" t="s">
        <v>3234</v>
      </c>
      <c r="I469" t="s">
        <v>1413</v>
      </c>
      <c r="J469" t="s">
        <v>3235</v>
      </c>
    </row>
    <row r="470" spans="1:10">
      <c r="A470">
        <v>43125860</v>
      </c>
      <c r="B470" t="s">
        <v>2372</v>
      </c>
      <c r="C470" t="s">
        <v>2371</v>
      </c>
      <c r="D470" t="s">
        <v>1892</v>
      </c>
      <c r="E470" t="s">
        <v>1880</v>
      </c>
      <c r="F470" t="s">
        <v>1878</v>
      </c>
      <c r="H470" t="s">
        <v>3234</v>
      </c>
      <c r="I470" t="s">
        <v>1413</v>
      </c>
      <c r="J470" t="s">
        <v>3235</v>
      </c>
    </row>
    <row r="471" spans="1:10">
      <c r="A471">
        <v>44777671</v>
      </c>
      <c r="B471">
        <v>141</v>
      </c>
      <c r="C471" t="s">
        <v>2579</v>
      </c>
      <c r="D471" t="s">
        <v>1915</v>
      </c>
      <c r="E471" t="s">
        <v>1880</v>
      </c>
      <c r="F471" t="s">
        <v>1878</v>
      </c>
      <c r="H471" t="s">
        <v>3234</v>
      </c>
      <c r="I471" t="s">
        <v>1413</v>
      </c>
      <c r="J471" t="s">
        <v>3235</v>
      </c>
    </row>
    <row r="472" spans="1:10">
      <c r="A472">
        <v>44777673</v>
      </c>
      <c r="B472">
        <v>143</v>
      </c>
      <c r="C472" t="s">
        <v>2482</v>
      </c>
      <c r="D472" t="s">
        <v>1915</v>
      </c>
      <c r="E472" t="s">
        <v>1880</v>
      </c>
      <c r="F472" t="s">
        <v>1878</v>
      </c>
      <c r="H472" t="s">
        <v>3234</v>
      </c>
      <c r="I472" t="s">
        <v>1413</v>
      </c>
      <c r="J472" t="s">
        <v>3235</v>
      </c>
    </row>
    <row r="473" spans="1:10">
      <c r="A473">
        <v>44777674</v>
      </c>
      <c r="B473">
        <v>161</v>
      </c>
      <c r="C473" t="s">
        <v>1979</v>
      </c>
      <c r="D473" t="s">
        <v>1915</v>
      </c>
      <c r="E473" t="s">
        <v>1880</v>
      </c>
      <c r="F473" t="s">
        <v>1878</v>
      </c>
      <c r="H473" t="s">
        <v>3234</v>
      </c>
      <c r="I473" t="s">
        <v>1413</v>
      </c>
      <c r="J473" t="s">
        <v>3235</v>
      </c>
    </row>
    <row r="474" spans="1:10">
      <c r="A474">
        <v>44777680</v>
      </c>
      <c r="B474">
        <v>307</v>
      </c>
      <c r="C474" t="s">
        <v>2373</v>
      </c>
      <c r="D474" t="s">
        <v>1915</v>
      </c>
      <c r="E474" t="s">
        <v>1880</v>
      </c>
      <c r="F474" t="s">
        <v>1878</v>
      </c>
      <c r="H474" t="s">
        <v>3234</v>
      </c>
      <c r="I474" t="s">
        <v>1413</v>
      </c>
      <c r="J474" t="s">
        <v>3235</v>
      </c>
    </row>
    <row r="475" spans="1:10">
      <c r="A475">
        <v>44777684</v>
      </c>
      <c r="B475">
        <v>322</v>
      </c>
      <c r="C475" t="s">
        <v>2400</v>
      </c>
      <c r="D475" t="s">
        <v>1915</v>
      </c>
      <c r="E475" t="s">
        <v>1880</v>
      </c>
      <c r="F475" t="s">
        <v>1878</v>
      </c>
      <c r="H475" t="s">
        <v>3234</v>
      </c>
      <c r="I475" t="s">
        <v>1413</v>
      </c>
      <c r="J475" t="s">
        <v>3235</v>
      </c>
    </row>
    <row r="476" spans="1:10">
      <c r="A476">
        <v>44777687</v>
      </c>
      <c r="B476">
        <v>352</v>
      </c>
      <c r="C476" t="s">
        <v>2374</v>
      </c>
      <c r="D476" t="s">
        <v>1915</v>
      </c>
      <c r="E476" t="s">
        <v>1880</v>
      </c>
      <c r="F476" t="s">
        <v>1878</v>
      </c>
      <c r="H476" t="s">
        <v>3234</v>
      </c>
      <c r="I476" t="s">
        <v>1413</v>
      </c>
      <c r="J476" t="s">
        <v>3235</v>
      </c>
    </row>
    <row r="477" spans="1:10">
      <c r="A477">
        <v>44777695</v>
      </c>
      <c r="B477">
        <v>724</v>
      </c>
      <c r="C477" t="s">
        <v>2239</v>
      </c>
      <c r="D477" t="s">
        <v>1915</v>
      </c>
      <c r="E477" t="s">
        <v>1880</v>
      </c>
      <c r="F477" t="s">
        <v>1878</v>
      </c>
      <c r="H477" t="s">
        <v>3234</v>
      </c>
      <c r="I477" t="s">
        <v>1413</v>
      </c>
      <c r="J477" t="s">
        <v>3235</v>
      </c>
    </row>
    <row r="478" spans="1:10">
      <c r="A478">
        <v>44777706</v>
      </c>
      <c r="B478">
        <v>821</v>
      </c>
      <c r="C478" t="s">
        <v>2401</v>
      </c>
      <c r="D478" t="s">
        <v>1915</v>
      </c>
      <c r="E478" t="s">
        <v>1880</v>
      </c>
      <c r="F478" t="s">
        <v>1878</v>
      </c>
      <c r="H478" t="s">
        <v>3234</v>
      </c>
      <c r="I478" t="s">
        <v>1413</v>
      </c>
      <c r="J478" t="s">
        <v>3235</v>
      </c>
    </row>
    <row r="479" spans="1:10">
      <c r="A479">
        <v>44777708</v>
      </c>
      <c r="B479">
        <v>824</v>
      </c>
      <c r="C479" t="s">
        <v>2652</v>
      </c>
      <c r="D479" t="s">
        <v>1915</v>
      </c>
      <c r="E479" t="s">
        <v>1880</v>
      </c>
      <c r="F479" t="s">
        <v>1878</v>
      </c>
      <c r="H479" t="s">
        <v>3234</v>
      </c>
      <c r="I479" t="s">
        <v>1413</v>
      </c>
      <c r="J479" t="s">
        <v>3235</v>
      </c>
    </row>
    <row r="480" spans="1:10">
      <c r="A480">
        <v>44777712</v>
      </c>
      <c r="B480">
        <v>900</v>
      </c>
      <c r="C480" t="s">
        <v>2684</v>
      </c>
      <c r="D480" t="s">
        <v>1915</v>
      </c>
      <c r="E480" t="s">
        <v>1880</v>
      </c>
      <c r="F480" t="s">
        <v>1878</v>
      </c>
      <c r="H480" t="s">
        <v>3234</v>
      </c>
      <c r="I480" t="s">
        <v>1413</v>
      </c>
      <c r="J480" t="s">
        <v>3235</v>
      </c>
    </row>
    <row r="481" spans="1:10">
      <c r="A481">
        <v>44777713</v>
      </c>
      <c r="B481">
        <v>901</v>
      </c>
      <c r="C481" t="s">
        <v>1924</v>
      </c>
      <c r="D481" t="s">
        <v>1915</v>
      </c>
      <c r="E481" t="s">
        <v>1880</v>
      </c>
      <c r="F481" t="s">
        <v>1878</v>
      </c>
      <c r="H481" t="s">
        <v>3234</v>
      </c>
      <c r="I481" t="s">
        <v>1413</v>
      </c>
      <c r="J481" t="s">
        <v>3235</v>
      </c>
    </row>
    <row r="482" spans="1:10">
      <c r="A482">
        <v>44777719</v>
      </c>
      <c r="B482">
        <v>316</v>
      </c>
      <c r="C482" t="s">
        <v>2402</v>
      </c>
      <c r="D482" t="s">
        <v>1915</v>
      </c>
      <c r="E482" t="s">
        <v>1880</v>
      </c>
      <c r="F482" t="s">
        <v>1878</v>
      </c>
      <c r="H482" t="s">
        <v>3234</v>
      </c>
      <c r="I482" t="s">
        <v>1413</v>
      </c>
      <c r="J482" t="s">
        <v>3235</v>
      </c>
    </row>
    <row r="483" spans="1:10">
      <c r="A483">
        <v>44777724</v>
      </c>
      <c r="B483">
        <v>499</v>
      </c>
      <c r="C483" t="s">
        <v>2107</v>
      </c>
      <c r="D483" t="s">
        <v>1915</v>
      </c>
      <c r="E483" t="s">
        <v>1880</v>
      </c>
      <c r="F483" t="s">
        <v>1878</v>
      </c>
      <c r="H483" t="s">
        <v>3234</v>
      </c>
      <c r="I483" t="s">
        <v>1413</v>
      </c>
      <c r="J483" t="s">
        <v>3235</v>
      </c>
    </row>
    <row r="484" spans="1:10">
      <c r="A484">
        <v>44777734</v>
      </c>
      <c r="B484">
        <v>655</v>
      </c>
      <c r="C484" t="s">
        <v>2378</v>
      </c>
      <c r="D484" t="s">
        <v>1915</v>
      </c>
      <c r="E484" t="s">
        <v>1880</v>
      </c>
      <c r="F484" t="s">
        <v>1878</v>
      </c>
      <c r="H484" t="s">
        <v>3234</v>
      </c>
      <c r="I484" t="s">
        <v>1413</v>
      </c>
      <c r="J484" t="s">
        <v>3235</v>
      </c>
    </row>
    <row r="485" spans="1:10">
      <c r="A485">
        <v>44777743</v>
      </c>
      <c r="B485">
        <v>723</v>
      </c>
      <c r="C485" t="s">
        <v>2546</v>
      </c>
      <c r="D485" t="s">
        <v>1915</v>
      </c>
      <c r="E485" t="s">
        <v>1880</v>
      </c>
      <c r="F485" t="s">
        <v>1878</v>
      </c>
      <c r="H485" t="s">
        <v>3234</v>
      </c>
      <c r="I485" t="s">
        <v>1413</v>
      </c>
      <c r="J485" t="s">
        <v>3235</v>
      </c>
    </row>
    <row r="486" spans="1:10">
      <c r="A486">
        <v>44777753</v>
      </c>
      <c r="B486">
        <v>214</v>
      </c>
      <c r="C486" t="s">
        <v>2270</v>
      </c>
      <c r="D486" t="s">
        <v>1915</v>
      </c>
      <c r="E486" t="s">
        <v>1880</v>
      </c>
      <c r="F486" t="s">
        <v>1878</v>
      </c>
      <c r="H486" t="s">
        <v>3234</v>
      </c>
      <c r="I486" t="s">
        <v>1413</v>
      </c>
      <c r="J486" t="s">
        <v>3235</v>
      </c>
    </row>
    <row r="487" spans="1:10">
      <c r="A487">
        <v>44777755</v>
      </c>
      <c r="B487">
        <v>216</v>
      </c>
      <c r="C487" t="s">
        <v>2161</v>
      </c>
      <c r="D487" t="s">
        <v>1915</v>
      </c>
      <c r="E487" t="s">
        <v>1880</v>
      </c>
      <c r="F487" t="s">
        <v>1878</v>
      </c>
      <c r="H487" t="s">
        <v>3234</v>
      </c>
      <c r="I487" t="s">
        <v>1413</v>
      </c>
      <c r="J487" t="s">
        <v>3235</v>
      </c>
    </row>
    <row r="488" spans="1:10">
      <c r="A488">
        <v>44777759</v>
      </c>
      <c r="B488">
        <v>220</v>
      </c>
      <c r="C488" t="s">
        <v>2653</v>
      </c>
      <c r="D488" t="s">
        <v>1915</v>
      </c>
      <c r="E488" t="s">
        <v>1880</v>
      </c>
      <c r="F488" t="s">
        <v>1878</v>
      </c>
      <c r="H488" t="s">
        <v>3234</v>
      </c>
      <c r="I488" t="s">
        <v>1413</v>
      </c>
      <c r="J488" t="s">
        <v>3235</v>
      </c>
    </row>
    <row r="489" spans="1:10">
      <c r="A489">
        <v>44777762</v>
      </c>
      <c r="B489">
        <v>241</v>
      </c>
      <c r="C489" t="s">
        <v>2580</v>
      </c>
      <c r="D489" t="s">
        <v>1915</v>
      </c>
      <c r="E489" t="s">
        <v>1880</v>
      </c>
      <c r="F489" t="s">
        <v>1878</v>
      </c>
      <c r="H489" t="s">
        <v>3234</v>
      </c>
      <c r="I489" t="s">
        <v>1413</v>
      </c>
      <c r="J489" t="s">
        <v>3235</v>
      </c>
    </row>
    <row r="490" spans="1:10">
      <c r="A490">
        <v>44777763</v>
      </c>
      <c r="B490">
        <v>242</v>
      </c>
      <c r="C490" t="s">
        <v>2205</v>
      </c>
      <c r="D490" t="s">
        <v>1915</v>
      </c>
      <c r="E490" t="s">
        <v>1880</v>
      </c>
      <c r="F490" t="s">
        <v>1878</v>
      </c>
      <c r="H490" t="s">
        <v>3234</v>
      </c>
      <c r="I490" t="s">
        <v>1413</v>
      </c>
      <c r="J490" t="s">
        <v>3235</v>
      </c>
    </row>
    <row r="491" spans="1:10">
      <c r="A491">
        <v>44777766</v>
      </c>
      <c r="B491">
        <v>253</v>
      </c>
      <c r="C491" t="s">
        <v>2581</v>
      </c>
      <c r="D491" t="s">
        <v>1915</v>
      </c>
      <c r="E491" t="s">
        <v>1880</v>
      </c>
      <c r="F491" t="s">
        <v>1878</v>
      </c>
      <c r="H491" t="s">
        <v>3234</v>
      </c>
      <c r="I491" t="s">
        <v>1413</v>
      </c>
      <c r="J491" t="s">
        <v>3235</v>
      </c>
    </row>
    <row r="492" spans="1:10">
      <c r="A492">
        <v>44777767</v>
      </c>
      <c r="B492">
        <v>254</v>
      </c>
      <c r="C492" t="s">
        <v>2776</v>
      </c>
      <c r="D492" t="s">
        <v>1915</v>
      </c>
      <c r="E492" t="s">
        <v>1880</v>
      </c>
      <c r="F492" t="s">
        <v>1878</v>
      </c>
      <c r="H492" t="s">
        <v>3234</v>
      </c>
      <c r="I492" t="s">
        <v>1413</v>
      </c>
      <c r="J492" t="s">
        <v>3235</v>
      </c>
    </row>
    <row r="493" spans="1:10">
      <c r="A493">
        <v>44777768</v>
      </c>
      <c r="B493">
        <v>255</v>
      </c>
      <c r="C493" t="s">
        <v>2240</v>
      </c>
      <c r="D493" t="s">
        <v>1915</v>
      </c>
      <c r="E493" t="s">
        <v>1880</v>
      </c>
      <c r="F493" t="s">
        <v>1878</v>
      </c>
      <c r="H493" t="s">
        <v>3234</v>
      </c>
      <c r="I493" t="s">
        <v>1413</v>
      </c>
      <c r="J493" t="s">
        <v>3235</v>
      </c>
    </row>
    <row r="494" spans="1:10">
      <c r="A494">
        <v>44777773</v>
      </c>
      <c r="B494">
        <v>260</v>
      </c>
      <c r="C494" t="s">
        <v>2590</v>
      </c>
      <c r="D494" t="s">
        <v>1915</v>
      </c>
      <c r="E494" t="s">
        <v>1880</v>
      </c>
      <c r="F494" t="s">
        <v>1878</v>
      </c>
      <c r="H494" t="s">
        <v>3234</v>
      </c>
      <c r="I494" t="s">
        <v>1413</v>
      </c>
      <c r="J494" t="s">
        <v>3235</v>
      </c>
    </row>
    <row r="495" spans="1:10">
      <c r="A495">
        <v>44777774</v>
      </c>
      <c r="B495">
        <v>261</v>
      </c>
      <c r="C495" t="s">
        <v>2403</v>
      </c>
      <c r="D495" t="s">
        <v>1915</v>
      </c>
      <c r="E495" t="s">
        <v>1880</v>
      </c>
      <c r="F495" t="s">
        <v>1878</v>
      </c>
      <c r="H495" t="s">
        <v>3234</v>
      </c>
      <c r="I495" t="s">
        <v>1413</v>
      </c>
      <c r="J495" t="s">
        <v>3235</v>
      </c>
    </row>
    <row r="496" spans="1:10">
      <c r="A496">
        <v>44777776</v>
      </c>
      <c r="B496">
        <v>280</v>
      </c>
      <c r="C496" t="s">
        <v>2484</v>
      </c>
      <c r="D496" t="s">
        <v>1915</v>
      </c>
      <c r="E496" t="s">
        <v>1880</v>
      </c>
      <c r="F496" t="s">
        <v>1878</v>
      </c>
      <c r="H496" t="s">
        <v>3234</v>
      </c>
      <c r="I496" t="s">
        <v>1413</v>
      </c>
      <c r="J496" t="s">
        <v>3235</v>
      </c>
    </row>
    <row r="497" spans="1:10">
      <c r="A497">
        <v>44777778</v>
      </c>
      <c r="B497">
        <v>291</v>
      </c>
      <c r="C497" t="s">
        <v>2334</v>
      </c>
      <c r="D497" t="s">
        <v>1915</v>
      </c>
      <c r="E497" t="s">
        <v>1880</v>
      </c>
      <c r="F497" t="s">
        <v>1878</v>
      </c>
      <c r="H497" t="s">
        <v>3234</v>
      </c>
      <c r="I497" t="s">
        <v>1413</v>
      </c>
      <c r="J497" t="s">
        <v>3235</v>
      </c>
    </row>
    <row r="498" spans="1:10">
      <c r="A498">
        <v>44777781</v>
      </c>
      <c r="B498">
        <v>421</v>
      </c>
      <c r="C498" t="s">
        <v>2777</v>
      </c>
      <c r="D498" t="s">
        <v>1915</v>
      </c>
      <c r="E498" t="s">
        <v>1880</v>
      </c>
      <c r="F498" t="s">
        <v>1878</v>
      </c>
      <c r="H498" t="s">
        <v>3234</v>
      </c>
      <c r="I498" t="s">
        <v>1413</v>
      </c>
      <c r="J498" t="s">
        <v>3235</v>
      </c>
    </row>
    <row r="499" spans="1:10">
      <c r="A499">
        <v>44777784</v>
      </c>
      <c r="B499">
        <v>560</v>
      </c>
      <c r="C499" t="s">
        <v>2295</v>
      </c>
      <c r="D499" t="s">
        <v>1915</v>
      </c>
      <c r="E499" t="s">
        <v>1880</v>
      </c>
      <c r="F499" t="s">
        <v>1878</v>
      </c>
      <c r="H499" t="s">
        <v>3234</v>
      </c>
      <c r="I499" t="s">
        <v>1413</v>
      </c>
      <c r="J499" t="s">
        <v>3235</v>
      </c>
    </row>
    <row r="500" spans="1:10">
      <c r="A500">
        <v>44777796</v>
      </c>
      <c r="B500">
        <v>720</v>
      </c>
      <c r="C500" t="s">
        <v>2109</v>
      </c>
      <c r="D500" t="s">
        <v>1915</v>
      </c>
      <c r="E500" t="s">
        <v>1880</v>
      </c>
      <c r="F500" t="s">
        <v>1878</v>
      </c>
      <c r="H500" t="s">
        <v>3234</v>
      </c>
      <c r="I500" t="s">
        <v>1413</v>
      </c>
      <c r="J500" t="s">
        <v>3235</v>
      </c>
    </row>
    <row r="501" spans="1:10">
      <c r="A501">
        <v>44777801</v>
      </c>
      <c r="B501">
        <v>309</v>
      </c>
      <c r="C501" t="s">
        <v>2036</v>
      </c>
      <c r="D501" t="s">
        <v>1915</v>
      </c>
      <c r="E501" t="s">
        <v>1880</v>
      </c>
      <c r="F501" t="s">
        <v>1878</v>
      </c>
      <c r="H501" t="s">
        <v>3234</v>
      </c>
      <c r="I501" t="s">
        <v>1413</v>
      </c>
      <c r="J501" t="s">
        <v>3235</v>
      </c>
    </row>
    <row r="502" spans="1:10">
      <c r="A502">
        <v>44777808</v>
      </c>
      <c r="B502">
        <v>318</v>
      </c>
      <c r="C502" t="s">
        <v>2685</v>
      </c>
      <c r="D502" t="s">
        <v>1915</v>
      </c>
      <c r="E502" t="s">
        <v>1880</v>
      </c>
      <c r="F502" t="s">
        <v>1878</v>
      </c>
      <c r="H502" t="s">
        <v>3234</v>
      </c>
      <c r="I502" t="s">
        <v>1413</v>
      </c>
      <c r="J502" t="s">
        <v>3235</v>
      </c>
    </row>
    <row r="503" spans="1:10">
      <c r="A503">
        <v>44783550</v>
      </c>
      <c r="B503">
        <v>699650006</v>
      </c>
      <c r="C503" t="s">
        <v>1925</v>
      </c>
      <c r="D503" t="s">
        <v>1510</v>
      </c>
      <c r="E503" t="s">
        <v>1885</v>
      </c>
      <c r="F503" t="s">
        <v>85</v>
      </c>
      <c r="H503" t="s">
        <v>3234</v>
      </c>
      <c r="I503" t="s">
        <v>1413</v>
      </c>
      <c r="J503" t="s">
        <v>3235</v>
      </c>
    </row>
    <row r="504" spans="1:10">
      <c r="A504">
        <v>44787794</v>
      </c>
      <c r="B504">
        <v>109201000000109</v>
      </c>
      <c r="C504" t="s">
        <v>2077</v>
      </c>
      <c r="D504" t="s">
        <v>1510</v>
      </c>
      <c r="E504" t="s">
        <v>1885</v>
      </c>
      <c r="F504" t="s">
        <v>85</v>
      </c>
      <c r="H504" t="s">
        <v>3234</v>
      </c>
      <c r="I504" t="s">
        <v>1413</v>
      </c>
      <c r="J504" t="s">
        <v>3235</v>
      </c>
    </row>
    <row r="505" spans="1:10">
      <c r="A505">
        <v>44807945</v>
      </c>
      <c r="B505">
        <v>827641000000101</v>
      </c>
      <c r="C505" t="s">
        <v>2206</v>
      </c>
      <c r="D505" t="s">
        <v>1510</v>
      </c>
      <c r="E505" t="s">
        <v>1885</v>
      </c>
      <c r="F505" t="s">
        <v>85</v>
      </c>
      <c r="H505" t="s">
        <v>3234</v>
      </c>
      <c r="I505" t="s">
        <v>1413</v>
      </c>
      <c r="J505" t="s">
        <v>3235</v>
      </c>
    </row>
    <row r="506" spans="1:10">
      <c r="A506">
        <v>44808040</v>
      </c>
      <c r="B506">
        <v>827981000000103</v>
      </c>
      <c r="C506" t="s">
        <v>2168</v>
      </c>
      <c r="D506" t="s">
        <v>1510</v>
      </c>
      <c r="E506" t="s">
        <v>1885</v>
      </c>
      <c r="F506" t="s">
        <v>85</v>
      </c>
      <c r="H506" t="s">
        <v>3234</v>
      </c>
      <c r="I506" t="s">
        <v>1413</v>
      </c>
      <c r="J506" t="s">
        <v>3235</v>
      </c>
    </row>
    <row r="507" spans="1:10">
      <c r="A507">
        <v>44808057</v>
      </c>
      <c r="B507">
        <v>828191000000104</v>
      </c>
      <c r="C507" t="s">
        <v>2241</v>
      </c>
      <c r="D507" t="s">
        <v>1510</v>
      </c>
      <c r="E507" t="s">
        <v>1885</v>
      </c>
      <c r="F507" t="s">
        <v>85</v>
      </c>
      <c r="H507" t="s">
        <v>3234</v>
      </c>
      <c r="I507" t="s">
        <v>1413</v>
      </c>
      <c r="J507" t="s">
        <v>3235</v>
      </c>
    </row>
    <row r="508" spans="1:10">
      <c r="A508">
        <v>44808062</v>
      </c>
      <c r="B508">
        <v>828281000000107</v>
      </c>
      <c r="C508" t="s">
        <v>2169</v>
      </c>
      <c r="D508" t="s">
        <v>1510</v>
      </c>
      <c r="E508" t="s">
        <v>1885</v>
      </c>
      <c r="F508" t="s">
        <v>85</v>
      </c>
      <c r="H508" t="s">
        <v>3234</v>
      </c>
      <c r="I508" t="s">
        <v>1413</v>
      </c>
      <c r="J508" t="s">
        <v>3235</v>
      </c>
    </row>
    <row r="509" spans="1:10">
      <c r="A509">
        <v>44808063</v>
      </c>
      <c r="B509">
        <v>828301000000108</v>
      </c>
      <c r="C509" t="s">
        <v>2438</v>
      </c>
      <c r="D509" t="s">
        <v>1510</v>
      </c>
      <c r="E509" t="s">
        <v>1885</v>
      </c>
      <c r="F509" t="s">
        <v>85</v>
      </c>
      <c r="H509" t="s">
        <v>3234</v>
      </c>
      <c r="I509" t="s">
        <v>1413</v>
      </c>
      <c r="J509" t="s">
        <v>3235</v>
      </c>
    </row>
    <row r="510" spans="1:10">
      <c r="A510">
        <v>44808065</v>
      </c>
      <c r="B510">
        <v>828331000000102</v>
      </c>
      <c r="C510" t="s">
        <v>2686</v>
      </c>
      <c r="D510" t="s">
        <v>1510</v>
      </c>
      <c r="E510" t="s">
        <v>1885</v>
      </c>
      <c r="F510" t="s">
        <v>85</v>
      </c>
      <c r="H510" t="s">
        <v>3234</v>
      </c>
      <c r="I510" t="s">
        <v>1413</v>
      </c>
      <c r="J510" t="s">
        <v>3235</v>
      </c>
    </row>
    <row r="511" spans="1:10">
      <c r="A511">
        <v>44808069</v>
      </c>
      <c r="B511">
        <v>828371000000100</v>
      </c>
      <c r="C511" t="s">
        <v>2078</v>
      </c>
      <c r="D511" t="s">
        <v>1510</v>
      </c>
      <c r="E511" t="s">
        <v>1885</v>
      </c>
      <c r="F511" t="s">
        <v>85</v>
      </c>
      <c r="H511" t="s">
        <v>3234</v>
      </c>
      <c r="I511" t="s">
        <v>1413</v>
      </c>
      <c r="J511" t="s">
        <v>3235</v>
      </c>
    </row>
    <row r="512" spans="1:10">
      <c r="A512">
        <v>44808144</v>
      </c>
      <c r="B512">
        <v>828381000000103</v>
      </c>
      <c r="C512" t="s">
        <v>2459</v>
      </c>
      <c r="D512" t="s">
        <v>1510</v>
      </c>
      <c r="E512" t="s">
        <v>1885</v>
      </c>
      <c r="F512" t="s">
        <v>85</v>
      </c>
      <c r="H512" t="s">
        <v>3234</v>
      </c>
      <c r="I512" t="s">
        <v>1413</v>
      </c>
      <c r="J512" t="s">
        <v>3235</v>
      </c>
    </row>
    <row r="513" spans="1:10">
      <c r="A513">
        <v>44808155</v>
      </c>
      <c r="B513">
        <v>828511000000102</v>
      </c>
      <c r="C513" t="s">
        <v>2148</v>
      </c>
      <c r="D513" t="s">
        <v>1510</v>
      </c>
      <c r="E513" t="s">
        <v>1885</v>
      </c>
      <c r="F513" t="s">
        <v>85</v>
      </c>
      <c r="H513" t="s">
        <v>3234</v>
      </c>
      <c r="I513" t="s">
        <v>1413</v>
      </c>
      <c r="J513" t="s">
        <v>3235</v>
      </c>
    </row>
    <row r="514" spans="1:10">
      <c r="A514">
        <v>44808156</v>
      </c>
      <c r="B514">
        <v>828521000000108</v>
      </c>
      <c r="C514" t="s">
        <v>2687</v>
      </c>
      <c r="D514" t="s">
        <v>1510</v>
      </c>
      <c r="E514" t="s">
        <v>1885</v>
      </c>
      <c r="F514" t="s">
        <v>85</v>
      </c>
      <c r="H514" t="s">
        <v>3234</v>
      </c>
      <c r="I514" t="s">
        <v>1413</v>
      </c>
      <c r="J514" t="s">
        <v>3235</v>
      </c>
    </row>
    <row r="515" spans="1:10">
      <c r="A515">
        <v>44808175</v>
      </c>
      <c r="B515">
        <v>828821000000105</v>
      </c>
      <c r="C515" t="s">
        <v>2528</v>
      </c>
      <c r="D515" t="s">
        <v>1510</v>
      </c>
      <c r="E515" t="s">
        <v>1885</v>
      </c>
      <c r="F515" t="s">
        <v>85</v>
      </c>
      <c r="H515" t="s">
        <v>3234</v>
      </c>
      <c r="I515" t="s">
        <v>1413</v>
      </c>
      <c r="J515" t="s">
        <v>3235</v>
      </c>
    </row>
    <row r="516" spans="1:10">
      <c r="A516">
        <v>44808429</v>
      </c>
      <c r="B516">
        <v>829951000000102</v>
      </c>
      <c r="C516" t="s">
        <v>2797</v>
      </c>
      <c r="D516" t="s">
        <v>1510</v>
      </c>
      <c r="E516" t="s">
        <v>1885</v>
      </c>
      <c r="F516" t="s">
        <v>85</v>
      </c>
      <c r="H516" t="s">
        <v>3234</v>
      </c>
      <c r="I516" t="s">
        <v>1413</v>
      </c>
      <c r="J516" t="s">
        <v>3235</v>
      </c>
    </row>
    <row r="517" spans="1:10">
      <c r="A517">
        <v>44808430</v>
      </c>
      <c r="B517">
        <v>829961000000104</v>
      </c>
      <c r="C517" t="s">
        <v>2296</v>
      </c>
      <c r="D517" t="s">
        <v>1510</v>
      </c>
      <c r="E517" t="s">
        <v>1885</v>
      </c>
      <c r="F517" t="s">
        <v>85</v>
      </c>
      <c r="H517" t="s">
        <v>3234</v>
      </c>
      <c r="I517" t="s">
        <v>1413</v>
      </c>
      <c r="J517" t="s">
        <v>3235</v>
      </c>
    </row>
    <row r="518" spans="1:10">
      <c r="A518">
        <v>44808431</v>
      </c>
      <c r="B518">
        <v>829981000000108</v>
      </c>
      <c r="C518" t="s">
        <v>2460</v>
      </c>
      <c r="D518" t="s">
        <v>1510</v>
      </c>
      <c r="E518" t="s">
        <v>1885</v>
      </c>
      <c r="F518" t="s">
        <v>85</v>
      </c>
      <c r="H518" t="s">
        <v>3234</v>
      </c>
      <c r="I518" t="s">
        <v>1413</v>
      </c>
      <c r="J518" t="s">
        <v>3235</v>
      </c>
    </row>
    <row r="519" spans="1:10">
      <c r="A519">
        <v>44809678</v>
      </c>
      <c r="B519">
        <v>893661000000101</v>
      </c>
      <c r="C519" t="s">
        <v>2439</v>
      </c>
      <c r="D519" t="s">
        <v>1510</v>
      </c>
      <c r="E519" t="s">
        <v>1885</v>
      </c>
      <c r="F519" t="s">
        <v>85</v>
      </c>
      <c r="H519" t="s">
        <v>3234</v>
      </c>
      <c r="I519" t="s">
        <v>1413</v>
      </c>
      <c r="J519" t="s">
        <v>3235</v>
      </c>
    </row>
    <row r="520" spans="1:10">
      <c r="A520">
        <v>44809679</v>
      </c>
      <c r="B520">
        <v>893671000000108</v>
      </c>
      <c r="C520" t="s">
        <v>2376</v>
      </c>
      <c r="D520" t="s">
        <v>1510</v>
      </c>
      <c r="E520" t="s">
        <v>1885</v>
      </c>
      <c r="F520" t="s">
        <v>85</v>
      </c>
      <c r="H520" t="s">
        <v>3234</v>
      </c>
      <c r="I520" t="s">
        <v>1413</v>
      </c>
      <c r="J520" t="s">
        <v>3235</v>
      </c>
    </row>
    <row r="521" spans="1:10">
      <c r="A521">
        <v>44809680</v>
      </c>
      <c r="B521">
        <v>893681000000105</v>
      </c>
      <c r="C521" t="s">
        <v>2267</v>
      </c>
      <c r="D521" t="s">
        <v>1510</v>
      </c>
      <c r="E521" t="s">
        <v>1885</v>
      </c>
      <c r="F521" t="s">
        <v>85</v>
      </c>
      <c r="H521" t="s">
        <v>3234</v>
      </c>
      <c r="I521" t="s">
        <v>1413</v>
      </c>
      <c r="J521" t="s">
        <v>3235</v>
      </c>
    </row>
    <row r="522" spans="1:10">
      <c r="A522">
        <v>44809683</v>
      </c>
      <c r="B522">
        <v>893711000000109</v>
      </c>
      <c r="C522" t="s">
        <v>2037</v>
      </c>
      <c r="D522" t="s">
        <v>1510</v>
      </c>
      <c r="E522" t="s">
        <v>1885</v>
      </c>
      <c r="F522" t="s">
        <v>85</v>
      </c>
      <c r="H522" t="s">
        <v>3234</v>
      </c>
      <c r="I522" t="s">
        <v>1413</v>
      </c>
      <c r="J522" t="s">
        <v>3235</v>
      </c>
    </row>
    <row r="523" spans="1:10">
      <c r="A523">
        <v>44809687</v>
      </c>
      <c r="B523">
        <v>893771000000104</v>
      </c>
      <c r="C523" t="s">
        <v>2529</v>
      </c>
      <c r="D523" t="s">
        <v>1510</v>
      </c>
      <c r="E523" t="s">
        <v>1885</v>
      </c>
      <c r="F523" t="s">
        <v>85</v>
      </c>
      <c r="H523" t="s">
        <v>3234</v>
      </c>
      <c r="I523" t="s">
        <v>1413</v>
      </c>
      <c r="J523" t="s">
        <v>3235</v>
      </c>
    </row>
    <row r="524" spans="1:10">
      <c r="A524">
        <v>44809689</v>
      </c>
      <c r="B524">
        <v>893791000000100</v>
      </c>
      <c r="C524" t="s">
        <v>2778</v>
      </c>
      <c r="D524" t="s">
        <v>1510</v>
      </c>
      <c r="E524" t="s">
        <v>1885</v>
      </c>
      <c r="F524" t="s">
        <v>85</v>
      </c>
      <c r="H524" t="s">
        <v>3234</v>
      </c>
      <c r="I524" t="s">
        <v>1413</v>
      </c>
      <c r="J524" t="s">
        <v>3235</v>
      </c>
    </row>
    <row r="525" spans="1:10">
      <c r="A525">
        <v>44809690</v>
      </c>
      <c r="B525">
        <v>893801000000101</v>
      </c>
      <c r="C525" t="s">
        <v>2227</v>
      </c>
      <c r="D525" t="s">
        <v>1510</v>
      </c>
      <c r="E525" t="s">
        <v>1885</v>
      </c>
      <c r="F525" t="s">
        <v>85</v>
      </c>
      <c r="H525" t="s">
        <v>3234</v>
      </c>
      <c r="I525" t="s">
        <v>1413</v>
      </c>
      <c r="J525" t="s">
        <v>3235</v>
      </c>
    </row>
    <row r="526" spans="1:10">
      <c r="A526">
        <v>44809694</v>
      </c>
      <c r="B526">
        <v>893861000000102</v>
      </c>
      <c r="C526" t="s">
        <v>2717</v>
      </c>
      <c r="D526" t="s">
        <v>1510</v>
      </c>
      <c r="E526" t="s">
        <v>1885</v>
      </c>
      <c r="F526" t="s">
        <v>85</v>
      </c>
      <c r="H526" t="s">
        <v>3234</v>
      </c>
      <c r="I526" t="s">
        <v>1413</v>
      </c>
      <c r="J526" t="s">
        <v>3235</v>
      </c>
    </row>
    <row r="527" spans="1:10">
      <c r="A527">
        <v>44809697</v>
      </c>
      <c r="B527">
        <v>893891000000108</v>
      </c>
      <c r="C527" t="s">
        <v>2550</v>
      </c>
      <c r="D527" t="s">
        <v>1510</v>
      </c>
      <c r="E527" t="s">
        <v>1885</v>
      </c>
      <c r="F527" t="s">
        <v>85</v>
      </c>
      <c r="H527" t="s">
        <v>3234</v>
      </c>
      <c r="I527" t="s">
        <v>1413</v>
      </c>
      <c r="J527" t="s">
        <v>3235</v>
      </c>
    </row>
    <row r="528" spans="1:10">
      <c r="A528">
        <v>44809702</v>
      </c>
      <c r="B528">
        <v>893941000000107</v>
      </c>
      <c r="C528" t="s">
        <v>2377</v>
      </c>
      <c r="D528" t="s">
        <v>1510</v>
      </c>
      <c r="E528" t="s">
        <v>1885</v>
      </c>
      <c r="F528" t="s">
        <v>85</v>
      </c>
      <c r="H528" t="s">
        <v>3234</v>
      </c>
      <c r="I528" t="s">
        <v>1413</v>
      </c>
      <c r="J528" t="s">
        <v>3235</v>
      </c>
    </row>
    <row r="529" spans="1:10">
      <c r="A529">
        <v>44809705</v>
      </c>
      <c r="B529">
        <v>893971000000101</v>
      </c>
      <c r="C529" t="s">
        <v>2170</v>
      </c>
      <c r="D529" t="s">
        <v>1510</v>
      </c>
      <c r="E529" t="s">
        <v>1885</v>
      </c>
      <c r="F529" t="s">
        <v>85</v>
      </c>
      <c r="H529" t="s">
        <v>3234</v>
      </c>
      <c r="I529" t="s">
        <v>1413</v>
      </c>
      <c r="J529" t="s">
        <v>3235</v>
      </c>
    </row>
    <row r="530" spans="1:10">
      <c r="A530">
        <v>44811205</v>
      </c>
      <c r="B530">
        <v>892561000000108</v>
      </c>
      <c r="C530" t="s">
        <v>2258</v>
      </c>
      <c r="D530" t="s">
        <v>1510</v>
      </c>
      <c r="E530" t="s">
        <v>1885</v>
      </c>
      <c r="F530" t="s">
        <v>85</v>
      </c>
      <c r="H530" t="s">
        <v>3234</v>
      </c>
      <c r="I530" t="s">
        <v>1413</v>
      </c>
      <c r="J530" t="s">
        <v>3235</v>
      </c>
    </row>
    <row r="531" spans="1:10">
      <c r="A531">
        <v>44811206</v>
      </c>
      <c r="B531">
        <v>892581000000104</v>
      </c>
      <c r="C531" t="s">
        <v>2688</v>
      </c>
      <c r="D531" t="s">
        <v>1510</v>
      </c>
      <c r="E531" t="s">
        <v>1885</v>
      </c>
      <c r="F531" t="s">
        <v>85</v>
      </c>
      <c r="H531" t="s">
        <v>3234</v>
      </c>
      <c r="I531" t="s">
        <v>1413</v>
      </c>
      <c r="J531" t="s">
        <v>3235</v>
      </c>
    </row>
    <row r="532" spans="1:10">
      <c r="A532">
        <v>44811294</v>
      </c>
      <c r="B532">
        <v>892601000000108</v>
      </c>
      <c r="C532" t="s">
        <v>1901</v>
      </c>
      <c r="D532" t="s">
        <v>1510</v>
      </c>
      <c r="E532" t="s">
        <v>1885</v>
      </c>
      <c r="F532" t="s">
        <v>85</v>
      </c>
      <c r="H532" t="s">
        <v>3234</v>
      </c>
      <c r="I532" t="s">
        <v>1413</v>
      </c>
      <c r="J532" t="s">
        <v>3235</v>
      </c>
    </row>
    <row r="533" spans="1:10">
      <c r="A533">
        <v>44811301</v>
      </c>
      <c r="B533">
        <v>892711000000104</v>
      </c>
      <c r="C533" t="s">
        <v>2503</v>
      </c>
      <c r="D533" t="s">
        <v>1510</v>
      </c>
      <c r="E533" t="s">
        <v>1885</v>
      </c>
      <c r="F533" t="s">
        <v>85</v>
      </c>
      <c r="H533" t="s">
        <v>3234</v>
      </c>
      <c r="I533" t="s">
        <v>1413</v>
      </c>
      <c r="J533" t="s">
        <v>3235</v>
      </c>
    </row>
    <row r="534" spans="1:10">
      <c r="A534">
        <v>44811303</v>
      </c>
      <c r="B534">
        <v>892731000000107</v>
      </c>
      <c r="C534" t="s">
        <v>2039</v>
      </c>
      <c r="D534" t="s">
        <v>1510</v>
      </c>
      <c r="E534" t="s">
        <v>1885</v>
      </c>
      <c r="F534" t="s">
        <v>85</v>
      </c>
      <c r="H534" t="s">
        <v>3234</v>
      </c>
      <c r="I534" t="s">
        <v>1413</v>
      </c>
      <c r="J534" t="s">
        <v>3235</v>
      </c>
    </row>
    <row r="535" spans="1:10">
      <c r="A535">
        <v>44811304</v>
      </c>
      <c r="B535">
        <v>892741000000103</v>
      </c>
      <c r="C535" t="s">
        <v>2622</v>
      </c>
      <c r="D535" t="s">
        <v>1510</v>
      </c>
      <c r="E535" t="s">
        <v>1885</v>
      </c>
      <c r="F535" t="s">
        <v>85</v>
      </c>
      <c r="H535" t="s">
        <v>3234</v>
      </c>
      <c r="I535" t="s">
        <v>1413</v>
      </c>
      <c r="J535" t="s">
        <v>3235</v>
      </c>
    </row>
    <row r="536" spans="1:10">
      <c r="A536">
        <v>44811306</v>
      </c>
      <c r="B536">
        <v>892761000000102</v>
      </c>
      <c r="C536" t="s">
        <v>2504</v>
      </c>
      <c r="D536" t="s">
        <v>1510</v>
      </c>
      <c r="E536" t="s">
        <v>1885</v>
      </c>
      <c r="F536" t="s">
        <v>85</v>
      </c>
      <c r="H536" t="s">
        <v>3234</v>
      </c>
      <c r="I536" t="s">
        <v>1413</v>
      </c>
      <c r="J536" t="s">
        <v>3235</v>
      </c>
    </row>
    <row r="537" spans="1:10">
      <c r="A537">
        <v>44811308</v>
      </c>
      <c r="B537">
        <v>892781000000106</v>
      </c>
      <c r="C537" t="s">
        <v>2505</v>
      </c>
      <c r="D537" t="s">
        <v>1510</v>
      </c>
      <c r="E537" t="s">
        <v>1885</v>
      </c>
      <c r="F537" t="s">
        <v>85</v>
      </c>
      <c r="H537" t="s">
        <v>3234</v>
      </c>
      <c r="I537" t="s">
        <v>1413</v>
      </c>
      <c r="J537" t="s">
        <v>3235</v>
      </c>
    </row>
    <row r="538" spans="1:10">
      <c r="A538">
        <v>44811322</v>
      </c>
      <c r="B538">
        <v>89301000000108</v>
      </c>
      <c r="C538" t="s">
        <v>2040</v>
      </c>
      <c r="D538" t="s">
        <v>1510</v>
      </c>
      <c r="E538" t="s">
        <v>1885</v>
      </c>
      <c r="F538" t="s">
        <v>85</v>
      </c>
      <c r="H538" t="s">
        <v>3234</v>
      </c>
      <c r="I538" t="s">
        <v>1413</v>
      </c>
      <c r="J538" t="s">
        <v>3235</v>
      </c>
    </row>
    <row r="539" spans="1:10">
      <c r="A539">
        <v>44811325</v>
      </c>
      <c r="B539">
        <v>893041000000108</v>
      </c>
      <c r="C539" t="s">
        <v>2272</v>
      </c>
      <c r="D539" t="s">
        <v>1510</v>
      </c>
      <c r="E539" t="s">
        <v>1885</v>
      </c>
      <c r="F539" t="s">
        <v>85</v>
      </c>
      <c r="H539" t="s">
        <v>3234</v>
      </c>
      <c r="I539" t="s">
        <v>1413</v>
      </c>
      <c r="J539" t="s">
        <v>3235</v>
      </c>
    </row>
    <row r="540" spans="1:10">
      <c r="A540">
        <v>44811331</v>
      </c>
      <c r="B540">
        <v>89311000000105</v>
      </c>
      <c r="C540" t="s">
        <v>2779</v>
      </c>
      <c r="D540" t="s">
        <v>1510</v>
      </c>
      <c r="E540" t="s">
        <v>1885</v>
      </c>
      <c r="F540" t="s">
        <v>85</v>
      </c>
      <c r="H540" t="s">
        <v>3234</v>
      </c>
      <c r="I540" t="s">
        <v>1413</v>
      </c>
      <c r="J540" t="s">
        <v>3235</v>
      </c>
    </row>
    <row r="541" spans="1:10">
      <c r="A541">
        <v>44811420</v>
      </c>
      <c r="B541">
        <v>893201000000102</v>
      </c>
      <c r="C541" t="s">
        <v>2582</v>
      </c>
      <c r="D541" t="s">
        <v>1510</v>
      </c>
      <c r="E541" t="s">
        <v>1885</v>
      </c>
      <c r="F541" t="s">
        <v>85</v>
      </c>
      <c r="H541" t="s">
        <v>3234</v>
      </c>
      <c r="I541" t="s">
        <v>1413</v>
      </c>
      <c r="J541" t="s">
        <v>3235</v>
      </c>
    </row>
    <row r="542" spans="1:10">
      <c r="A542">
        <v>44811421</v>
      </c>
      <c r="B542">
        <v>893211000000100</v>
      </c>
      <c r="C542" t="s">
        <v>1949</v>
      </c>
      <c r="D542" t="s">
        <v>1510</v>
      </c>
      <c r="E542" t="s">
        <v>1885</v>
      </c>
      <c r="F542" t="s">
        <v>85</v>
      </c>
      <c r="H542" t="s">
        <v>3234</v>
      </c>
      <c r="I542" t="s">
        <v>1413</v>
      </c>
      <c r="J542" t="s">
        <v>3235</v>
      </c>
    </row>
    <row r="543" spans="1:10">
      <c r="A543">
        <v>44811422</v>
      </c>
      <c r="B543">
        <v>893221000000106</v>
      </c>
      <c r="C543" t="s">
        <v>2171</v>
      </c>
      <c r="D543" t="s">
        <v>1510</v>
      </c>
      <c r="E543" t="s">
        <v>1885</v>
      </c>
      <c r="F543" t="s">
        <v>85</v>
      </c>
      <c r="H543" t="s">
        <v>3234</v>
      </c>
      <c r="I543" t="s">
        <v>1413</v>
      </c>
      <c r="J543" t="s">
        <v>3235</v>
      </c>
    </row>
    <row r="544" spans="1:10">
      <c r="A544">
        <v>44811425</v>
      </c>
      <c r="B544">
        <v>893251000000101</v>
      </c>
      <c r="C544" t="s">
        <v>2744</v>
      </c>
      <c r="D544" t="s">
        <v>1510</v>
      </c>
      <c r="E544" t="s">
        <v>1885</v>
      </c>
      <c r="F544" t="s">
        <v>85</v>
      </c>
      <c r="H544" t="s">
        <v>3234</v>
      </c>
      <c r="I544" t="s">
        <v>1413</v>
      </c>
      <c r="J544" t="s">
        <v>3235</v>
      </c>
    </row>
    <row r="545" spans="1:10">
      <c r="A545">
        <v>44811426</v>
      </c>
      <c r="B545">
        <v>893261000000103</v>
      </c>
      <c r="C545" t="s">
        <v>2718</v>
      </c>
      <c r="D545" t="s">
        <v>1510</v>
      </c>
      <c r="E545" t="s">
        <v>1885</v>
      </c>
      <c r="F545" t="s">
        <v>85</v>
      </c>
      <c r="H545" t="s">
        <v>3234</v>
      </c>
      <c r="I545" t="s">
        <v>1413</v>
      </c>
      <c r="J545" t="s">
        <v>3235</v>
      </c>
    </row>
    <row r="546" spans="1:10">
      <c r="A546">
        <v>44811427</v>
      </c>
      <c r="B546">
        <v>893271000000105</v>
      </c>
      <c r="C546" t="s">
        <v>2530</v>
      </c>
      <c r="D546" t="s">
        <v>1510</v>
      </c>
      <c r="E546" t="s">
        <v>1885</v>
      </c>
      <c r="F546" t="s">
        <v>85</v>
      </c>
      <c r="H546" t="s">
        <v>3234</v>
      </c>
      <c r="I546" t="s">
        <v>1413</v>
      </c>
      <c r="J546" t="s">
        <v>3235</v>
      </c>
    </row>
    <row r="547" spans="1:10">
      <c r="A547">
        <v>44811429</v>
      </c>
      <c r="B547">
        <v>893301000000108</v>
      </c>
      <c r="C547" t="s">
        <v>2404</v>
      </c>
      <c r="D547" t="s">
        <v>1510</v>
      </c>
      <c r="E547" t="s">
        <v>1885</v>
      </c>
      <c r="F547" t="s">
        <v>85</v>
      </c>
      <c r="H547" t="s">
        <v>3234</v>
      </c>
      <c r="I547" t="s">
        <v>1413</v>
      </c>
      <c r="J547" t="s">
        <v>3235</v>
      </c>
    </row>
    <row r="548" spans="1:10">
      <c r="A548">
        <v>44811430</v>
      </c>
      <c r="B548">
        <v>893311000000105</v>
      </c>
      <c r="C548" t="s">
        <v>2551</v>
      </c>
      <c r="D548" t="s">
        <v>1510</v>
      </c>
      <c r="E548" t="s">
        <v>1885</v>
      </c>
      <c r="F548" t="s">
        <v>85</v>
      </c>
      <c r="H548" t="s">
        <v>3234</v>
      </c>
      <c r="I548" t="s">
        <v>1413</v>
      </c>
      <c r="J548" t="s">
        <v>3235</v>
      </c>
    </row>
    <row r="549" spans="1:10">
      <c r="A549">
        <v>44811432</v>
      </c>
      <c r="B549">
        <v>893331000000102</v>
      </c>
      <c r="C549" t="s">
        <v>2242</v>
      </c>
      <c r="D549" t="s">
        <v>1510</v>
      </c>
      <c r="E549" t="s">
        <v>1885</v>
      </c>
      <c r="F549" t="s">
        <v>85</v>
      </c>
      <c r="H549" t="s">
        <v>3234</v>
      </c>
      <c r="I549" t="s">
        <v>1413</v>
      </c>
      <c r="J549" t="s">
        <v>3235</v>
      </c>
    </row>
    <row r="550" spans="1:10">
      <c r="A550">
        <v>44811433</v>
      </c>
      <c r="B550">
        <v>893341000000106</v>
      </c>
      <c r="C550" t="s">
        <v>1822</v>
      </c>
      <c r="D550" t="s">
        <v>1510</v>
      </c>
      <c r="E550" t="s">
        <v>1885</v>
      </c>
      <c r="F550" t="s">
        <v>85</v>
      </c>
      <c r="H550" t="s">
        <v>3234</v>
      </c>
      <c r="I550" t="s">
        <v>1413</v>
      </c>
      <c r="J550" t="s">
        <v>3235</v>
      </c>
    </row>
    <row r="551" spans="1:10">
      <c r="A551">
        <v>44811434</v>
      </c>
      <c r="B551">
        <v>893351000000109</v>
      </c>
      <c r="C551" t="s">
        <v>2273</v>
      </c>
      <c r="D551" t="s">
        <v>1510</v>
      </c>
      <c r="E551" t="s">
        <v>1885</v>
      </c>
      <c r="F551" t="s">
        <v>85</v>
      </c>
      <c r="H551" t="s">
        <v>3234</v>
      </c>
      <c r="I551" t="s">
        <v>1413</v>
      </c>
      <c r="J551" t="s">
        <v>3235</v>
      </c>
    </row>
    <row r="552" spans="1:10">
      <c r="A552">
        <v>44811435</v>
      </c>
      <c r="B552">
        <v>893381000000103</v>
      </c>
      <c r="C552" t="s">
        <v>2335</v>
      </c>
      <c r="D552" t="s">
        <v>1510</v>
      </c>
      <c r="E552" t="s">
        <v>1885</v>
      </c>
      <c r="F552" t="s">
        <v>85</v>
      </c>
      <c r="H552" t="s">
        <v>3234</v>
      </c>
      <c r="I552" t="s">
        <v>1413</v>
      </c>
      <c r="J552" t="s">
        <v>3235</v>
      </c>
    </row>
    <row r="553" spans="1:10">
      <c r="A553">
        <v>44811436</v>
      </c>
      <c r="B553">
        <v>893391000000101</v>
      </c>
      <c r="C553" t="s">
        <v>2719</v>
      </c>
      <c r="D553" t="s">
        <v>1510</v>
      </c>
      <c r="E553" t="s">
        <v>1885</v>
      </c>
      <c r="F553" t="s">
        <v>85</v>
      </c>
      <c r="H553" t="s">
        <v>3234</v>
      </c>
      <c r="I553" t="s">
        <v>1413</v>
      </c>
      <c r="J553" t="s">
        <v>3235</v>
      </c>
    </row>
    <row r="554" spans="1:10">
      <c r="A554">
        <v>44811438</v>
      </c>
      <c r="B554">
        <v>893421000000107</v>
      </c>
      <c r="C554" t="s">
        <v>2405</v>
      </c>
      <c r="D554" t="s">
        <v>1510</v>
      </c>
      <c r="E554" t="s">
        <v>1885</v>
      </c>
      <c r="F554" t="s">
        <v>85</v>
      </c>
      <c r="H554" t="s">
        <v>3234</v>
      </c>
      <c r="I554" t="s">
        <v>1413</v>
      </c>
      <c r="J554" t="s">
        <v>3235</v>
      </c>
    </row>
    <row r="555" spans="1:10">
      <c r="A555">
        <v>44811439</v>
      </c>
      <c r="B555">
        <v>893431000000109</v>
      </c>
      <c r="C555" t="s">
        <v>2457</v>
      </c>
      <c r="D555" t="s">
        <v>1510</v>
      </c>
      <c r="E555" t="s">
        <v>1885</v>
      </c>
      <c r="F555" t="s">
        <v>85</v>
      </c>
      <c r="H555" t="s">
        <v>3234</v>
      </c>
      <c r="I555" t="s">
        <v>1413</v>
      </c>
      <c r="J555" t="s">
        <v>3235</v>
      </c>
    </row>
    <row r="556" spans="1:10">
      <c r="A556">
        <v>44811444</v>
      </c>
      <c r="B556">
        <v>893531000000105</v>
      </c>
      <c r="C556" t="s">
        <v>2720</v>
      </c>
      <c r="D556" t="s">
        <v>1510</v>
      </c>
      <c r="E556" t="s">
        <v>1885</v>
      </c>
      <c r="F556" t="s">
        <v>85</v>
      </c>
      <c r="H556" t="s">
        <v>3234</v>
      </c>
      <c r="I556" t="s">
        <v>1413</v>
      </c>
      <c r="J556" t="s">
        <v>3235</v>
      </c>
    </row>
    <row r="557" spans="1:10">
      <c r="A557">
        <v>44811447</v>
      </c>
      <c r="B557">
        <v>893581000000109</v>
      </c>
      <c r="C557" t="s">
        <v>2113</v>
      </c>
      <c r="D557" t="s">
        <v>1510</v>
      </c>
      <c r="E557" t="s">
        <v>1885</v>
      </c>
      <c r="F557" t="s">
        <v>85</v>
      </c>
      <c r="H557" t="s">
        <v>3234</v>
      </c>
      <c r="I557" t="s">
        <v>1413</v>
      </c>
      <c r="J557" t="s">
        <v>3235</v>
      </c>
    </row>
    <row r="558" spans="1:10">
      <c r="A558">
        <v>44811448</v>
      </c>
      <c r="B558">
        <v>893601000000100</v>
      </c>
      <c r="C558" t="s">
        <v>2541</v>
      </c>
      <c r="D558" t="s">
        <v>1510</v>
      </c>
      <c r="E558" t="s">
        <v>1885</v>
      </c>
      <c r="F558" t="s">
        <v>85</v>
      </c>
      <c r="H558" t="s">
        <v>3234</v>
      </c>
      <c r="I558" t="s">
        <v>1413</v>
      </c>
      <c r="J558" t="s">
        <v>3235</v>
      </c>
    </row>
    <row r="559" spans="1:10">
      <c r="A559">
        <v>44811450</v>
      </c>
      <c r="B559">
        <v>893631000000106</v>
      </c>
      <c r="C559" t="s">
        <v>2486</v>
      </c>
      <c r="D559" t="s">
        <v>1510</v>
      </c>
      <c r="E559" t="s">
        <v>1885</v>
      </c>
      <c r="F559" t="s">
        <v>85</v>
      </c>
      <c r="H559" t="s">
        <v>3234</v>
      </c>
      <c r="I559" t="s">
        <v>1413</v>
      </c>
      <c r="J559" t="s">
        <v>3235</v>
      </c>
    </row>
    <row r="560" spans="1:10">
      <c r="A560">
        <v>44811451</v>
      </c>
      <c r="B560">
        <v>893641000000102</v>
      </c>
      <c r="C560" t="s">
        <v>2623</v>
      </c>
      <c r="D560" t="s">
        <v>1510</v>
      </c>
      <c r="E560" t="s">
        <v>1885</v>
      </c>
      <c r="F560" t="s">
        <v>85</v>
      </c>
      <c r="H560" t="s">
        <v>3234</v>
      </c>
      <c r="I560" t="s">
        <v>1413</v>
      </c>
      <c r="J560" t="s">
        <v>3235</v>
      </c>
    </row>
    <row r="561" spans="1:10">
      <c r="A561">
        <v>44811452</v>
      </c>
      <c r="B561">
        <v>893651000000104</v>
      </c>
      <c r="C561" t="s">
        <v>2297</v>
      </c>
      <c r="D561" t="s">
        <v>1510</v>
      </c>
      <c r="E561" t="s">
        <v>1885</v>
      </c>
      <c r="F561" t="s">
        <v>85</v>
      </c>
      <c r="H561" t="s">
        <v>3234</v>
      </c>
      <c r="I561" t="s">
        <v>1413</v>
      </c>
      <c r="J561" t="s">
        <v>3235</v>
      </c>
    </row>
    <row r="562" spans="1:10">
      <c r="A562">
        <v>44811856</v>
      </c>
      <c r="B562">
        <v>907301000000109</v>
      </c>
      <c r="C562" t="s">
        <v>2014</v>
      </c>
      <c r="D562" t="s">
        <v>1510</v>
      </c>
      <c r="E562" t="s">
        <v>1885</v>
      </c>
      <c r="F562" t="s">
        <v>85</v>
      </c>
      <c r="H562" t="s">
        <v>3234</v>
      </c>
      <c r="I562" t="s">
        <v>1413</v>
      </c>
      <c r="J562" t="s">
        <v>3235</v>
      </c>
    </row>
    <row r="563" spans="1:10">
      <c r="A563">
        <v>44811952</v>
      </c>
      <c r="B563">
        <v>91901000000109</v>
      </c>
      <c r="C563" t="s">
        <v>2798</v>
      </c>
      <c r="D563" t="s">
        <v>1510</v>
      </c>
      <c r="E563" t="s">
        <v>1885</v>
      </c>
      <c r="F563" t="s">
        <v>85</v>
      </c>
      <c r="H563" t="s">
        <v>3234</v>
      </c>
      <c r="I563" t="s">
        <v>1413</v>
      </c>
      <c r="J563" t="s">
        <v>3235</v>
      </c>
    </row>
    <row r="564" spans="1:10">
      <c r="A564">
        <v>44811958</v>
      </c>
      <c r="B564">
        <v>908981000000101</v>
      </c>
      <c r="C564" t="s">
        <v>2015</v>
      </c>
      <c r="D564" t="s">
        <v>1510</v>
      </c>
      <c r="E564" t="s">
        <v>1885</v>
      </c>
      <c r="F564" t="s">
        <v>85</v>
      </c>
      <c r="H564" t="s">
        <v>3234</v>
      </c>
      <c r="I564" t="s">
        <v>1413</v>
      </c>
      <c r="J564" t="s">
        <v>3235</v>
      </c>
    </row>
    <row r="565" spans="1:10">
      <c r="A565">
        <v>44812064</v>
      </c>
      <c r="B565">
        <v>92151000000102</v>
      </c>
      <c r="C565" t="s">
        <v>2531</v>
      </c>
      <c r="D565" t="s">
        <v>1510</v>
      </c>
      <c r="E565" t="s">
        <v>1885</v>
      </c>
      <c r="F565" t="s">
        <v>85</v>
      </c>
      <c r="H565" t="s">
        <v>3234</v>
      </c>
      <c r="I565" t="s">
        <v>1413</v>
      </c>
      <c r="J565" t="s">
        <v>3235</v>
      </c>
    </row>
    <row r="566" spans="1:10">
      <c r="A566">
        <v>44812112</v>
      </c>
      <c r="B566">
        <v>92191000000105</v>
      </c>
      <c r="C566" t="s">
        <v>2532</v>
      </c>
      <c r="D566" t="s">
        <v>1510</v>
      </c>
      <c r="E566" t="s">
        <v>1885</v>
      </c>
      <c r="F566" t="s">
        <v>85</v>
      </c>
      <c r="H566" t="s">
        <v>3234</v>
      </c>
      <c r="I566" t="s">
        <v>1413</v>
      </c>
      <c r="J566" t="s">
        <v>3235</v>
      </c>
    </row>
    <row r="567" spans="1:10">
      <c r="A567">
        <v>44812115</v>
      </c>
      <c r="B567">
        <v>92221000000103</v>
      </c>
      <c r="C567" t="s">
        <v>2298</v>
      </c>
      <c r="D567" t="s">
        <v>1510</v>
      </c>
      <c r="E567" t="s">
        <v>1885</v>
      </c>
      <c r="F567" t="s">
        <v>85</v>
      </c>
      <c r="H567" t="s">
        <v>3234</v>
      </c>
      <c r="I567" t="s">
        <v>1413</v>
      </c>
      <c r="J567" t="s">
        <v>3235</v>
      </c>
    </row>
    <row r="568" spans="1:10">
      <c r="A568">
        <v>44812158</v>
      </c>
      <c r="B568">
        <v>911221000000100</v>
      </c>
      <c r="C568" t="s">
        <v>2379</v>
      </c>
      <c r="D568" t="s">
        <v>1510</v>
      </c>
      <c r="E568" t="s">
        <v>1885</v>
      </c>
      <c r="F568" t="s">
        <v>85</v>
      </c>
      <c r="H568" t="s">
        <v>3234</v>
      </c>
      <c r="I568" t="s">
        <v>1413</v>
      </c>
      <c r="J568" t="s">
        <v>3235</v>
      </c>
    </row>
    <row r="569" spans="1:10">
      <c r="A569">
        <v>44812159</v>
      </c>
      <c r="B569">
        <v>911231000000103</v>
      </c>
      <c r="C569" t="s">
        <v>2114</v>
      </c>
      <c r="D569" t="s">
        <v>1510</v>
      </c>
      <c r="E569" t="s">
        <v>1885</v>
      </c>
      <c r="F569" t="s">
        <v>85</v>
      </c>
      <c r="H569" t="s">
        <v>3234</v>
      </c>
      <c r="I569" t="s">
        <v>1413</v>
      </c>
      <c r="J569" t="s">
        <v>3235</v>
      </c>
    </row>
    <row r="570" spans="1:10">
      <c r="A570">
        <v>44812167</v>
      </c>
      <c r="B570">
        <v>911381000000108</v>
      </c>
      <c r="C570" t="s">
        <v>2041</v>
      </c>
      <c r="D570" t="s">
        <v>1510</v>
      </c>
      <c r="E570" t="s">
        <v>1885</v>
      </c>
      <c r="F570" t="s">
        <v>85</v>
      </c>
      <c r="H570" t="s">
        <v>3234</v>
      </c>
      <c r="I570" t="s">
        <v>1413</v>
      </c>
      <c r="J570" t="s">
        <v>3235</v>
      </c>
    </row>
    <row r="571" spans="1:10">
      <c r="A571">
        <v>44813775</v>
      </c>
      <c r="B571">
        <v>828811000000104</v>
      </c>
      <c r="C571" t="s">
        <v>2487</v>
      </c>
      <c r="D571" t="s">
        <v>1510</v>
      </c>
      <c r="E571" t="s">
        <v>1885</v>
      </c>
      <c r="F571" t="s">
        <v>85</v>
      </c>
      <c r="H571" t="s">
        <v>3234</v>
      </c>
      <c r="I571" t="s">
        <v>1413</v>
      </c>
      <c r="J571" t="s">
        <v>3235</v>
      </c>
    </row>
    <row r="572" spans="1:10">
      <c r="A572">
        <v>44813777</v>
      </c>
      <c r="B572">
        <v>828861000000102</v>
      </c>
      <c r="C572" t="s">
        <v>2081</v>
      </c>
      <c r="D572" t="s">
        <v>1510</v>
      </c>
      <c r="E572" t="s">
        <v>1885</v>
      </c>
      <c r="F572" t="s">
        <v>85</v>
      </c>
      <c r="H572" t="s">
        <v>3234</v>
      </c>
      <c r="I572" t="s">
        <v>1413</v>
      </c>
      <c r="J572" t="s">
        <v>3235</v>
      </c>
    </row>
    <row r="573" spans="1:10">
      <c r="A573">
        <v>44813909</v>
      </c>
      <c r="B573">
        <v>894001000000107</v>
      </c>
      <c r="C573" t="s">
        <v>2115</v>
      </c>
      <c r="D573" t="s">
        <v>1510</v>
      </c>
      <c r="E573" t="s">
        <v>1885</v>
      </c>
      <c r="F573" t="s">
        <v>85</v>
      </c>
      <c r="H573" t="s">
        <v>3234</v>
      </c>
      <c r="I573" t="s">
        <v>1413</v>
      </c>
      <c r="J573" t="s">
        <v>3235</v>
      </c>
    </row>
    <row r="574" spans="1:10">
      <c r="A574">
        <v>44814024</v>
      </c>
      <c r="B574">
        <v>892571000000101</v>
      </c>
      <c r="C574" t="s">
        <v>1832</v>
      </c>
      <c r="D574" t="s">
        <v>1510</v>
      </c>
      <c r="E574" t="s">
        <v>1885</v>
      </c>
      <c r="F574" t="s">
        <v>85</v>
      </c>
      <c r="H574" t="s">
        <v>3234</v>
      </c>
      <c r="I574" t="s">
        <v>1413</v>
      </c>
      <c r="J574" t="s">
        <v>3235</v>
      </c>
    </row>
    <row r="575" spans="1:10">
      <c r="A575">
        <v>44814048</v>
      </c>
      <c r="B575">
        <v>893521000000108</v>
      </c>
      <c r="C575" t="s">
        <v>2042</v>
      </c>
      <c r="D575" t="s">
        <v>1510</v>
      </c>
      <c r="E575" t="s">
        <v>1885</v>
      </c>
      <c r="F575" t="s">
        <v>85</v>
      </c>
      <c r="H575" t="s">
        <v>3234</v>
      </c>
      <c r="I575" t="s">
        <v>1413</v>
      </c>
      <c r="J575" t="s">
        <v>3235</v>
      </c>
    </row>
    <row r="576" spans="1:10">
      <c r="A576">
        <v>44814049</v>
      </c>
      <c r="B576">
        <v>893591000000106</v>
      </c>
      <c r="C576" t="s">
        <v>2506</v>
      </c>
      <c r="D576" t="s">
        <v>1510</v>
      </c>
      <c r="E576" t="s">
        <v>1885</v>
      </c>
      <c r="F576" t="s">
        <v>85</v>
      </c>
      <c r="H576" t="s">
        <v>3234</v>
      </c>
      <c r="I576" t="s">
        <v>1413</v>
      </c>
      <c r="J576" t="s">
        <v>3235</v>
      </c>
    </row>
    <row r="577" spans="1:10">
      <c r="A577">
        <v>44814050</v>
      </c>
      <c r="B577">
        <v>893611000000103</v>
      </c>
      <c r="C577" t="s">
        <v>1902</v>
      </c>
      <c r="D577" t="s">
        <v>1510</v>
      </c>
      <c r="E577" t="s">
        <v>1885</v>
      </c>
      <c r="F577" t="s">
        <v>85</v>
      </c>
      <c r="H577" t="s">
        <v>3234</v>
      </c>
      <c r="I577" t="s">
        <v>1413</v>
      </c>
      <c r="J577" t="s">
        <v>3235</v>
      </c>
    </row>
    <row r="578" spans="1:10">
      <c r="A578">
        <v>44814161</v>
      </c>
      <c r="B578">
        <v>828291000000109</v>
      </c>
      <c r="C578" t="s">
        <v>2116</v>
      </c>
      <c r="D578" t="s">
        <v>1510</v>
      </c>
      <c r="E578" t="s">
        <v>1885</v>
      </c>
      <c r="F578" t="s">
        <v>85</v>
      </c>
      <c r="H578" t="s">
        <v>3234</v>
      </c>
      <c r="I578" t="s">
        <v>1413</v>
      </c>
      <c r="J578" t="s">
        <v>3235</v>
      </c>
    </row>
    <row r="579" spans="1:10">
      <c r="A579">
        <v>44814170</v>
      </c>
      <c r="B579">
        <v>901221000000102</v>
      </c>
      <c r="C579" t="s">
        <v>2299</v>
      </c>
      <c r="D579" t="s">
        <v>1510</v>
      </c>
      <c r="E579" t="s">
        <v>1885</v>
      </c>
      <c r="F579" t="s">
        <v>85</v>
      </c>
      <c r="H579" t="s">
        <v>3234</v>
      </c>
      <c r="I579" t="s">
        <v>1413</v>
      </c>
      <c r="J579" t="s">
        <v>3235</v>
      </c>
    </row>
    <row r="580" spans="1:10">
      <c r="A580">
        <v>45756747</v>
      </c>
      <c r="B580" t="s">
        <v>2553</v>
      </c>
      <c r="C580" t="s">
        <v>2552</v>
      </c>
      <c r="D580" t="s">
        <v>1879</v>
      </c>
      <c r="E580" t="s">
        <v>1880</v>
      </c>
      <c r="F580" t="s">
        <v>1878</v>
      </c>
      <c r="H580" t="s">
        <v>3234</v>
      </c>
      <c r="I580" t="s">
        <v>1413</v>
      </c>
      <c r="J580" t="s">
        <v>3235</v>
      </c>
    </row>
    <row r="581" spans="1:10">
      <c r="A581">
        <v>45756748</v>
      </c>
      <c r="B581" t="s">
        <v>2044</v>
      </c>
      <c r="C581" t="s">
        <v>2043</v>
      </c>
      <c r="D581" t="s">
        <v>1879</v>
      </c>
      <c r="E581" t="s">
        <v>1880</v>
      </c>
      <c r="F581" t="s">
        <v>1878</v>
      </c>
      <c r="H581" t="s">
        <v>3234</v>
      </c>
      <c r="I581" t="s">
        <v>1413</v>
      </c>
      <c r="J581" t="s">
        <v>3235</v>
      </c>
    </row>
    <row r="582" spans="1:10">
      <c r="A582">
        <v>45756750</v>
      </c>
      <c r="B582" t="s">
        <v>1927</v>
      </c>
      <c r="C582" t="s">
        <v>1926</v>
      </c>
      <c r="D582" t="s">
        <v>1879</v>
      </c>
      <c r="E582" t="s">
        <v>1880</v>
      </c>
      <c r="F582" t="s">
        <v>1878</v>
      </c>
      <c r="H582" t="s">
        <v>3234</v>
      </c>
      <c r="I582" t="s">
        <v>1413</v>
      </c>
      <c r="J582" t="s">
        <v>3235</v>
      </c>
    </row>
    <row r="583" spans="1:10">
      <c r="A583">
        <v>45756751</v>
      </c>
      <c r="B583" t="s">
        <v>2275</v>
      </c>
      <c r="C583" t="s">
        <v>2274</v>
      </c>
      <c r="D583" t="s">
        <v>1879</v>
      </c>
      <c r="E583" t="s">
        <v>1880</v>
      </c>
      <c r="F583" t="s">
        <v>1878</v>
      </c>
      <c r="H583" t="s">
        <v>3234</v>
      </c>
      <c r="I583" t="s">
        <v>1413</v>
      </c>
      <c r="J583" t="s">
        <v>3235</v>
      </c>
    </row>
    <row r="584" spans="1:10">
      <c r="A584">
        <v>45756752</v>
      </c>
      <c r="B584" t="s">
        <v>2409</v>
      </c>
      <c r="C584" t="s">
        <v>2408</v>
      </c>
      <c r="D584" t="s">
        <v>1879</v>
      </c>
      <c r="E584" t="s">
        <v>1880</v>
      </c>
      <c r="F584" t="s">
        <v>1878</v>
      </c>
      <c r="H584" t="s">
        <v>3234</v>
      </c>
      <c r="I584" t="s">
        <v>1413</v>
      </c>
      <c r="J584" t="s">
        <v>3235</v>
      </c>
    </row>
    <row r="585" spans="1:10">
      <c r="A585">
        <v>45756753</v>
      </c>
      <c r="B585" t="s">
        <v>2173</v>
      </c>
      <c r="C585" t="s">
        <v>2172</v>
      </c>
      <c r="D585" t="s">
        <v>1879</v>
      </c>
      <c r="E585" t="s">
        <v>1880</v>
      </c>
      <c r="F585" t="s">
        <v>1878</v>
      </c>
      <c r="H585" t="s">
        <v>3234</v>
      </c>
      <c r="I585" t="s">
        <v>1413</v>
      </c>
      <c r="J585" t="s">
        <v>3235</v>
      </c>
    </row>
    <row r="586" spans="1:10">
      <c r="A586">
        <v>45756754</v>
      </c>
      <c r="B586" t="s">
        <v>1961</v>
      </c>
      <c r="C586" t="s">
        <v>1960</v>
      </c>
      <c r="D586" t="s">
        <v>1879</v>
      </c>
      <c r="E586" t="s">
        <v>1880</v>
      </c>
      <c r="F586" t="s">
        <v>1878</v>
      </c>
      <c r="H586" t="s">
        <v>3234</v>
      </c>
      <c r="I586" t="s">
        <v>1413</v>
      </c>
      <c r="J586" t="s">
        <v>3235</v>
      </c>
    </row>
    <row r="587" spans="1:10">
      <c r="A587">
        <v>45756755</v>
      </c>
      <c r="B587" t="s">
        <v>2464</v>
      </c>
      <c r="C587" t="s">
        <v>2463</v>
      </c>
      <c r="D587" t="s">
        <v>1879</v>
      </c>
      <c r="E587" t="s">
        <v>1880</v>
      </c>
      <c r="F587" t="s">
        <v>1878</v>
      </c>
      <c r="H587" t="s">
        <v>3234</v>
      </c>
      <c r="I587" t="s">
        <v>1413</v>
      </c>
      <c r="J587" t="s">
        <v>3235</v>
      </c>
    </row>
    <row r="588" spans="1:10">
      <c r="A588">
        <v>45756756</v>
      </c>
      <c r="B588" t="s">
        <v>2625</v>
      </c>
      <c r="C588" t="s">
        <v>2624</v>
      </c>
      <c r="D588" t="s">
        <v>1879</v>
      </c>
      <c r="E588" t="s">
        <v>1880</v>
      </c>
      <c r="F588" t="s">
        <v>1878</v>
      </c>
      <c r="H588" t="s">
        <v>3234</v>
      </c>
      <c r="I588" t="s">
        <v>1413</v>
      </c>
      <c r="J588" t="s">
        <v>3235</v>
      </c>
    </row>
    <row r="589" spans="1:10">
      <c r="A589">
        <v>45756757</v>
      </c>
      <c r="B589" t="s">
        <v>2555</v>
      </c>
      <c r="C589" t="s">
        <v>2554</v>
      </c>
      <c r="D589" t="s">
        <v>1879</v>
      </c>
      <c r="E589" t="s">
        <v>1880</v>
      </c>
      <c r="F589" t="s">
        <v>1878</v>
      </c>
      <c r="H589" t="s">
        <v>3234</v>
      </c>
      <c r="I589" t="s">
        <v>1413</v>
      </c>
      <c r="J589" t="s">
        <v>3235</v>
      </c>
    </row>
    <row r="590" spans="1:10">
      <c r="A590">
        <v>45756759</v>
      </c>
      <c r="B590" t="s">
        <v>2782</v>
      </c>
      <c r="C590" t="s">
        <v>2781</v>
      </c>
      <c r="D590" t="s">
        <v>1879</v>
      </c>
      <c r="E590" t="s">
        <v>1880</v>
      </c>
      <c r="F590" t="s">
        <v>1878</v>
      </c>
      <c r="H590" t="s">
        <v>3234</v>
      </c>
      <c r="I590" t="s">
        <v>1413</v>
      </c>
      <c r="J590" t="s">
        <v>3235</v>
      </c>
    </row>
    <row r="591" spans="1:10">
      <c r="A591">
        <v>45756760</v>
      </c>
      <c r="B591" t="s">
        <v>1951</v>
      </c>
      <c r="C591" t="s">
        <v>1950</v>
      </c>
      <c r="D591" t="s">
        <v>1879</v>
      </c>
      <c r="E591" t="s">
        <v>1880</v>
      </c>
      <c r="F591" t="s">
        <v>1878</v>
      </c>
      <c r="H591" t="s">
        <v>3234</v>
      </c>
      <c r="I591" t="s">
        <v>1413</v>
      </c>
      <c r="J591" t="s">
        <v>3235</v>
      </c>
    </row>
    <row r="592" spans="1:10">
      <c r="A592">
        <v>45756761</v>
      </c>
      <c r="B592" t="s">
        <v>2606</v>
      </c>
      <c r="C592" t="s">
        <v>2605</v>
      </c>
      <c r="D592" t="s">
        <v>1879</v>
      </c>
      <c r="E592" t="s">
        <v>1880</v>
      </c>
      <c r="F592" t="s">
        <v>1878</v>
      </c>
      <c r="H592" t="s">
        <v>3234</v>
      </c>
      <c r="I592" t="s">
        <v>1413</v>
      </c>
      <c r="J592" t="s">
        <v>3235</v>
      </c>
    </row>
    <row r="593" spans="1:10">
      <c r="A593">
        <v>45756762</v>
      </c>
      <c r="B593" t="s">
        <v>2508</v>
      </c>
      <c r="C593" t="s">
        <v>2507</v>
      </c>
      <c r="D593" t="s">
        <v>1879</v>
      </c>
      <c r="E593" t="s">
        <v>1880</v>
      </c>
      <c r="F593" t="s">
        <v>1878</v>
      </c>
      <c r="H593" t="s">
        <v>3234</v>
      </c>
      <c r="I593" t="s">
        <v>1413</v>
      </c>
      <c r="J593" t="s">
        <v>3235</v>
      </c>
    </row>
    <row r="594" spans="1:10">
      <c r="A594">
        <v>45756763</v>
      </c>
      <c r="B594" t="s">
        <v>1953</v>
      </c>
      <c r="C594" t="s">
        <v>1952</v>
      </c>
      <c r="D594" t="s">
        <v>1879</v>
      </c>
      <c r="E594" t="s">
        <v>1880</v>
      </c>
      <c r="F594" t="s">
        <v>1878</v>
      </c>
      <c r="H594" t="s">
        <v>3234</v>
      </c>
      <c r="I594" t="s">
        <v>1413</v>
      </c>
      <c r="J594" t="s">
        <v>3235</v>
      </c>
    </row>
    <row r="595" spans="1:10">
      <c r="A595">
        <v>45756766</v>
      </c>
      <c r="B595" t="s">
        <v>2510</v>
      </c>
      <c r="C595" t="s">
        <v>2509</v>
      </c>
      <c r="D595" t="s">
        <v>1879</v>
      </c>
      <c r="E595" t="s">
        <v>1880</v>
      </c>
      <c r="F595" t="s">
        <v>1878</v>
      </c>
      <c r="H595" t="s">
        <v>3234</v>
      </c>
      <c r="I595" t="s">
        <v>1413</v>
      </c>
      <c r="J595" t="s">
        <v>3235</v>
      </c>
    </row>
    <row r="596" spans="1:10">
      <c r="A596">
        <v>45756767</v>
      </c>
      <c r="B596" t="s">
        <v>2017</v>
      </c>
      <c r="C596" t="s">
        <v>2016</v>
      </c>
      <c r="D596" t="s">
        <v>1879</v>
      </c>
      <c r="E596" t="s">
        <v>1880</v>
      </c>
      <c r="F596" t="s">
        <v>1878</v>
      </c>
      <c r="H596" t="s">
        <v>3234</v>
      </c>
      <c r="I596" t="s">
        <v>1413</v>
      </c>
      <c r="J596" t="s">
        <v>3235</v>
      </c>
    </row>
    <row r="597" spans="1:10">
      <c r="A597">
        <v>45756768</v>
      </c>
      <c r="B597" t="s">
        <v>1904</v>
      </c>
      <c r="C597" t="s">
        <v>1903</v>
      </c>
      <c r="D597" t="s">
        <v>1879</v>
      </c>
      <c r="E597" t="s">
        <v>1880</v>
      </c>
      <c r="F597" t="s">
        <v>1878</v>
      </c>
      <c r="H597" t="s">
        <v>3234</v>
      </c>
      <c r="I597" t="s">
        <v>1413</v>
      </c>
      <c r="J597" t="s">
        <v>3235</v>
      </c>
    </row>
    <row r="598" spans="1:10">
      <c r="A598">
        <v>45756771</v>
      </c>
      <c r="B598" t="s">
        <v>1929</v>
      </c>
      <c r="C598" t="s">
        <v>1928</v>
      </c>
      <c r="D598" t="s">
        <v>1879</v>
      </c>
      <c r="E598" t="s">
        <v>1880</v>
      </c>
      <c r="F598" t="s">
        <v>1878</v>
      </c>
      <c r="H598" t="s">
        <v>3234</v>
      </c>
      <c r="I598" t="s">
        <v>1413</v>
      </c>
      <c r="J598" t="s">
        <v>3235</v>
      </c>
    </row>
    <row r="599" spans="1:10">
      <c r="A599">
        <v>45756772</v>
      </c>
      <c r="B599" t="s">
        <v>2246</v>
      </c>
      <c r="C599" t="s">
        <v>2245</v>
      </c>
      <c r="D599" t="s">
        <v>1879</v>
      </c>
      <c r="E599" t="s">
        <v>1880</v>
      </c>
      <c r="F599" t="s">
        <v>1878</v>
      </c>
      <c r="H599" t="s">
        <v>3234</v>
      </c>
      <c r="I599" t="s">
        <v>1413</v>
      </c>
      <c r="J599" t="s">
        <v>3235</v>
      </c>
    </row>
    <row r="600" spans="1:10">
      <c r="A600">
        <v>45756775</v>
      </c>
      <c r="B600" t="s">
        <v>2083</v>
      </c>
      <c r="C600" t="s">
        <v>2082</v>
      </c>
      <c r="D600" t="s">
        <v>1879</v>
      </c>
      <c r="E600" t="s">
        <v>1880</v>
      </c>
      <c r="F600" t="s">
        <v>1878</v>
      </c>
      <c r="H600" t="s">
        <v>3234</v>
      </c>
      <c r="I600" t="s">
        <v>1413</v>
      </c>
      <c r="J600" t="s">
        <v>3235</v>
      </c>
    </row>
    <row r="601" spans="1:10">
      <c r="A601">
        <v>45756778</v>
      </c>
      <c r="B601" t="s">
        <v>2337</v>
      </c>
      <c r="C601" t="s">
        <v>2336</v>
      </c>
      <c r="D601" t="s">
        <v>1879</v>
      </c>
      <c r="E601" t="s">
        <v>1880</v>
      </c>
      <c r="F601" t="s">
        <v>1878</v>
      </c>
      <c r="H601" t="s">
        <v>3234</v>
      </c>
      <c r="I601" t="s">
        <v>1413</v>
      </c>
      <c r="J601" t="s">
        <v>3235</v>
      </c>
    </row>
    <row r="602" spans="1:10">
      <c r="A602">
        <v>45756780</v>
      </c>
      <c r="B602" t="s">
        <v>2746</v>
      </c>
      <c r="C602" t="s">
        <v>2745</v>
      </c>
      <c r="D602" t="s">
        <v>1879</v>
      </c>
      <c r="E602" t="s">
        <v>1880</v>
      </c>
      <c r="F602" t="s">
        <v>1878</v>
      </c>
      <c r="H602" t="s">
        <v>3234</v>
      </c>
      <c r="I602" t="s">
        <v>1413</v>
      </c>
      <c r="J602" t="s">
        <v>3235</v>
      </c>
    </row>
    <row r="603" spans="1:10">
      <c r="A603">
        <v>45756781</v>
      </c>
      <c r="B603" t="s">
        <v>2381</v>
      </c>
      <c r="C603" t="s">
        <v>2380</v>
      </c>
      <c r="D603" t="s">
        <v>1879</v>
      </c>
      <c r="E603" t="s">
        <v>1880</v>
      </c>
      <c r="F603" t="s">
        <v>1878</v>
      </c>
      <c r="H603" t="s">
        <v>3234</v>
      </c>
      <c r="I603" t="s">
        <v>1413</v>
      </c>
      <c r="J603" t="s">
        <v>3235</v>
      </c>
    </row>
    <row r="604" spans="1:10">
      <c r="A604">
        <v>45756783</v>
      </c>
      <c r="B604" t="s">
        <v>2175</v>
      </c>
      <c r="C604" t="s">
        <v>2174</v>
      </c>
      <c r="D604" t="s">
        <v>1879</v>
      </c>
      <c r="E604" t="s">
        <v>1880</v>
      </c>
      <c r="F604" t="s">
        <v>1878</v>
      </c>
      <c r="H604" t="s">
        <v>3234</v>
      </c>
      <c r="I604" t="s">
        <v>1413</v>
      </c>
      <c r="J604" t="s">
        <v>3235</v>
      </c>
    </row>
    <row r="605" spans="1:10">
      <c r="A605">
        <v>45756786</v>
      </c>
      <c r="B605" t="s">
        <v>2301</v>
      </c>
      <c r="C605" t="s">
        <v>2300</v>
      </c>
      <c r="D605" t="s">
        <v>1879</v>
      </c>
      <c r="E605" t="s">
        <v>1880</v>
      </c>
      <c r="F605" t="s">
        <v>1878</v>
      </c>
      <c r="H605" t="s">
        <v>3234</v>
      </c>
      <c r="I605" t="s">
        <v>1413</v>
      </c>
      <c r="J605" t="s">
        <v>3235</v>
      </c>
    </row>
    <row r="606" spans="1:10">
      <c r="A606">
        <v>45756787</v>
      </c>
      <c r="B606" t="s">
        <v>2748</v>
      </c>
      <c r="C606" t="s">
        <v>2747</v>
      </c>
      <c r="D606" t="s">
        <v>1879</v>
      </c>
      <c r="E606" t="s">
        <v>1880</v>
      </c>
      <c r="F606" t="s">
        <v>1878</v>
      </c>
      <c r="H606" t="s">
        <v>3234</v>
      </c>
      <c r="I606" t="s">
        <v>1413</v>
      </c>
      <c r="J606" t="s">
        <v>3235</v>
      </c>
    </row>
    <row r="607" spans="1:10">
      <c r="A607">
        <v>45756788</v>
      </c>
      <c r="B607" t="s">
        <v>2557</v>
      </c>
      <c r="C607" t="s">
        <v>2556</v>
      </c>
      <c r="D607" t="s">
        <v>1879</v>
      </c>
      <c r="E607" t="s">
        <v>1880</v>
      </c>
      <c r="F607" t="s">
        <v>1878</v>
      </c>
      <c r="H607" t="s">
        <v>3234</v>
      </c>
      <c r="I607" t="s">
        <v>1413</v>
      </c>
      <c r="J607" t="s">
        <v>3235</v>
      </c>
    </row>
    <row r="608" spans="1:10">
      <c r="A608">
        <v>45756789</v>
      </c>
      <c r="B608" t="s">
        <v>2784</v>
      </c>
      <c r="C608" t="s">
        <v>2783</v>
      </c>
      <c r="D608" t="s">
        <v>1879</v>
      </c>
      <c r="E608" t="s">
        <v>1880</v>
      </c>
      <c r="F608" t="s">
        <v>1878</v>
      </c>
      <c r="H608" t="s">
        <v>3234</v>
      </c>
      <c r="I608" t="s">
        <v>1413</v>
      </c>
      <c r="J608" t="s">
        <v>3235</v>
      </c>
    </row>
    <row r="609" spans="1:10">
      <c r="A609">
        <v>45756790</v>
      </c>
      <c r="B609" t="s">
        <v>2690</v>
      </c>
      <c r="C609" t="s">
        <v>2689</v>
      </c>
      <c r="D609" t="s">
        <v>1879</v>
      </c>
      <c r="E609" t="s">
        <v>1880</v>
      </c>
      <c r="F609" t="s">
        <v>1878</v>
      </c>
      <c r="H609" t="s">
        <v>3234</v>
      </c>
      <c r="I609" t="s">
        <v>1413</v>
      </c>
      <c r="J609" t="s">
        <v>3235</v>
      </c>
    </row>
    <row r="610" spans="1:10">
      <c r="A610">
        <v>45756791</v>
      </c>
      <c r="B610" t="s">
        <v>1906</v>
      </c>
      <c r="C610" t="s">
        <v>1905</v>
      </c>
      <c r="D610" t="s">
        <v>1879</v>
      </c>
      <c r="E610" t="s">
        <v>1880</v>
      </c>
      <c r="F610" t="s">
        <v>1878</v>
      </c>
      <c r="H610" t="s">
        <v>3234</v>
      </c>
      <c r="I610" t="s">
        <v>1413</v>
      </c>
      <c r="J610" t="s">
        <v>3235</v>
      </c>
    </row>
    <row r="611" spans="1:10">
      <c r="A611">
        <v>45756792</v>
      </c>
      <c r="B611" t="s">
        <v>2750</v>
      </c>
      <c r="C611" t="s">
        <v>2749</v>
      </c>
      <c r="D611" t="s">
        <v>1879</v>
      </c>
      <c r="E611" t="s">
        <v>1880</v>
      </c>
      <c r="F611" t="s">
        <v>1878</v>
      </c>
      <c r="H611" t="s">
        <v>3234</v>
      </c>
      <c r="I611" t="s">
        <v>1413</v>
      </c>
      <c r="J611" t="s">
        <v>3235</v>
      </c>
    </row>
    <row r="612" spans="1:10">
      <c r="A612">
        <v>45756793</v>
      </c>
      <c r="B612" t="s">
        <v>2658</v>
      </c>
      <c r="C612" t="s">
        <v>2657</v>
      </c>
      <c r="D612" t="s">
        <v>1879</v>
      </c>
      <c r="E612" t="s">
        <v>1880</v>
      </c>
      <c r="F612" t="s">
        <v>1878</v>
      </c>
      <c r="H612" t="s">
        <v>3234</v>
      </c>
      <c r="I612" t="s">
        <v>1413</v>
      </c>
      <c r="J612" t="s">
        <v>3235</v>
      </c>
    </row>
    <row r="613" spans="1:10">
      <c r="A613">
        <v>45756794</v>
      </c>
      <c r="B613" t="s">
        <v>2467</v>
      </c>
      <c r="C613" t="s">
        <v>2466</v>
      </c>
      <c r="D613" t="s">
        <v>1879</v>
      </c>
      <c r="E613" t="s">
        <v>1880</v>
      </c>
      <c r="F613" t="s">
        <v>1878</v>
      </c>
      <c r="H613" t="s">
        <v>3234</v>
      </c>
      <c r="I613" t="s">
        <v>1413</v>
      </c>
      <c r="J613" t="s">
        <v>3235</v>
      </c>
    </row>
    <row r="614" spans="1:10">
      <c r="A614">
        <v>45756795</v>
      </c>
      <c r="B614" t="s">
        <v>2339</v>
      </c>
      <c r="C614" t="s">
        <v>2338</v>
      </c>
      <c r="D614" t="s">
        <v>1879</v>
      </c>
      <c r="E614" t="s">
        <v>1880</v>
      </c>
      <c r="F614" t="s">
        <v>1878</v>
      </c>
      <c r="H614" t="s">
        <v>3234</v>
      </c>
      <c r="I614" t="s">
        <v>1413</v>
      </c>
      <c r="J614" t="s">
        <v>3235</v>
      </c>
    </row>
    <row r="615" spans="1:10">
      <c r="A615">
        <v>45756796</v>
      </c>
      <c r="B615" t="s">
        <v>2277</v>
      </c>
      <c r="C615" t="s">
        <v>2276</v>
      </c>
      <c r="D615" t="s">
        <v>1879</v>
      </c>
      <c r="E615" t="s">
        <v>1880</v>
      </c>
      <c r="F615" t="s">
        <v>1878</v>
      </c>
      <c r="H615" t="s">
        <v>3234</v>
      </c>
      <c r="I615" t="s">
        <v>1413</v>
      </c>
      <c r="J615" t="s">
        <v>3235</v>
      </c>
    </row>
    <row r="616" spans="1:10">
      <c r="A616">
        <v>45756797</v>
      </c>
      <c r="B616" t="s">
        <v>2800</v>
      </c>
      <c r="C616" t="s">
        <v>2799</v>
      </c>
      <c r="D616" t="s">
        <v>1879</v>
      </c>
      <c r="E616" t="s">
        <v>1880</v>
      </c>
      <c r="F616" t="s">
        <v>1878</v>
      </c>
      <c r="H616" t="s">
        <v>3234</v>
      </c>
      <c r="I616" t="s">
        <v>1413</v>
      </c>
      <c r="J616" t="s">
        <v>3235</v>
      </c>
    </row>
    <row r="617" spans="1:10">
      <c r="A617">
        <v>45756798</v>
      </c>
      <c r="B617" t="s">
        <v>2692</v>
      </c>
      <c r="C617" t="s">
        <v>2691</v>
      </c>
      <c r="D617" t="s">
        <v>1879</v>
      </c>
      <c r="E617" t="s">
        <v>1880</v>
      </c>
      <c r="F617" t="s">
        <v>1878</v>
      </c>
      <c r="H617" t="s">
        <v>3234</v>
      </c>
      <c r="I617" t="s">
        <v>1413</v>
      </c>
      <c r="J617" t="s">
        <v>3235</v>
      </c>
    </row>
    <row r="618" spans="1:10">
      <c r="A618">
        <v>45756799</v>
      </c>
      <c r="B618" t="s">
        <v>2489</v>
      </c>
      <c r="C618" t="s">
        <v>2488</v>
      </c>
      <c r="D618" t="s">
        <v>1879</v>
      </c>
      <c r="E618" t="s">
        <v>1880</v>
      </c>
      <c r="F618" t="s">
        <v>1878</v>
      </c>
      <c r="H618" t="s">
        <v>3234</v>
      </c>
      <c r="I618" t="s">
        <v>1413</v>
      </c>
      <c r="J618" t="s">
        <v>3235</v>
      </c>
    </row>
    <row r="619" spans="1:10">
      <c r="A619">
        <v>45756800</v>
      </c>
      <c r="B619" t="s">
        <v>1908</v>
      </c>
      <c r="C619" t="s">
        <v>1907</v>
      </c>
      <c r="D619" t="s">
        <v>1879</v>
      </c>
      <c r="E619" t="s">
        <v>1880</v>
      </c>
      <c r="F619" t="s">
        <v>1878</v>
      </c>
      <c r="H619" t="s">
        <v>3234</v>
      </c>
      <c r="I619" t="s">
        <v>1413</v>
      </c>
      <c r="J619" t="s">
        <v>3235</v>
      </c>
    </row>
    <row r="620" spans="1:10">
      <c r="A620">
        <v>45756801</v>
      </c>
      <c r="B620" t="s">
        <v>2341</v>
      </c>
      <c r="C620" t="s">
        <v>2340</v>
      </c>
      <c r="D620" t="s">
        <v>1879</v>
      </c>
      <c r="E620" t="s">
        <v>1880</v>
      </c>
      <c r="F620" t="s">
        <v>1878</v>
      </c>
      <c r="H620" t="s">
        <v>3234</v>
      </c>
      <c r="I620" t="s">
        <v>1413</v>
      </c>
      <c r="J620" t="s">
        <v>3235</v>
      </c>
    </row>
    <row r="621" spans="1:10">
      <c r="A621">
        <v>45756802</v>
      </c>
      <c r="B621" t="s">
        <v>2118</v>
      </c>
      <c r="C621" t="s">
        <v>2117</v>
      </c>
      <c r="D621" t="s">
        <v>1879</v>
      </c>
      <c r="E621" t="s">
        <v>1880</v>
      </c>
      <c r="F621" t="s">
        <v>1878</v>
      </c>
      <c r="H621" t="s">
        <v>3234</v>
      </c>
      <c r="I621" t="s">
        <v>1413</v>
      </c>
      <c r="J621" t="s">
        <v>3235</v>
      </c>
    </row>
    <row r="622" spans="1:10">
      <c r="A622">
        <v>45756803</v>
      </c>
      <c r="B622" t="s">
        <v>2660</v>
      </c>
      <c r="C622" t="s">
        <v>2659</v>
      </c>
      <c r="D622" t="s">
        <v>1879</v>
      </c>
      <c r="E622" t="s">
        <v>1880</v>
      </c>
      <c r="F622" t="s">
        <v>1878</v>
      </c>
      <c r="H622" t="s">
        <v>3234</v>
      </c>
      <c r="I622" t="s">
        <v>1413</v>
      </c>
      <c r="J622" t="s">
        <v>3235</v>
      </c>
    </row>
    <row r="623" spans="1:10">
      <c r="A623">
        <v>45756804</v>
      </c>
      <c r="B623" t="s">
        <v>1955</v>
      </c>
      <c r="C623" t="s">
        <v>1954</v>
      </c>
      <c r="D623" t="s">
        <v>1879</v>
      </c>
      <c r="E623" t="s">
        <v>1880</v>
      </c>
      <c r="F623" t="s">
        <v>1878</v>
      </c>
      <c r="H623" t="s">
        <v>3234</v>
      </c>
      <c r="I623" t="s">
        <v>1413</v>
      </c>
      <c r="J623" t="s">
        <v>3235</v>
      </c>
    </row>
    <row r="624" spans="1:10">
      <c r="A624">
        <v>45756805</v>
      </c>
      <c r="B624" t="s">
        <v>1986</v>
      </c>
      <c r="C624" t="s">
        <v>1985</v>
      </c>
      <c r="D624" t="s">
        <v>1879</v>
      </c>
      <c r="E624" t="s">
        <v>1880</v>
      </c>
      <c r="F624" t="s">
        <v>1878</v>
      </c>
      <c r="H624" t="s">
        <v>3234</v>
      </c>
      <c r="I624" t="s">
        <v>1413</v>
      </c>
      <c r="J624" t="s">
        <v>3235</v>
      </c>
    </row>
    <row r="625" spans="1:10">
      <c r="A625">
        <v>45756806</v>
      </c>
      <c r="B625" t="s">
        <v>2608</v>
      </c>
      <c r="C625" t="s">
        <v>2607</v>
      </c>
      <c r="D625" t="s">
        <v>1879</v>
      </c>
      <c r="E625" t="s">
        <v>1880</v>
      </c>
      <c r="F625" t="s">
        <v>1878</v>
      </c>
      <c r="H625" t="s">
        <v>3234</v>
      </c>
      <c r="I625" t="s">
        <v>1413</v>
      </c>
      <c r="J625" t="s">
        <v>3235</v>
      </c>
    </row>
    <row r="626" spans="1:10">
      <c r="A626">
        <v>45756807</v>
      </c>
      <c r="B626" t="s">
        <v>2559</v>
      </c>
      <c r="C626" t="s">
        <v>2558</v>
      </c>
      <c r="D626" t="s">
        <v>1879</v>
      </c>
      <c r="E626" t="s">
        <v>1880</v>
      </c>
      <c r="F626" t="s">
        <v>1878</v>
      </c>
      <c r="H626" t="s">
        <v>3234</v>
      </c>
      <c r="I626" t="s">
        <v>1413</v>
      </c>
      <c r="J626" t="s">
        <v>3235</v>
      </c>
    </row>
    <row r="627" spans="1:10">
      <c r="A627">
        <v>45756808</v>
      </c>
      <c r="B627" t="s">
        <v>2177</v>
      </c>
      <c r="C627" t="s">
        <v>2176</v>
      </c>
      <c r="D627" t="s">
        <v>1879</v>
      </c>
      <c r="E627" t="s">
        <v>1880</v>
      </c>
      <c r="F627" t="s">
        <v>1878</v>
      </c>
      <c r="H627" t="s">
        <v>3234</v>
      </c>
      <c r="I627" t="s">
        <v>1413</v>
      </c>
      <c r="J627" t="s">
        <v>3235</v>
      </c>
    </row>
    <row r="628" spans="1:10">
      <c r="A628">
        <v>45756809</v>
      </c>
      <c r="B628" t="s">
        <v>2722</v>
      </c>
      <c r="C628" t="s">
        <v>1846</v>
      </c>
      <c r="D628" t="s">
        <v>1879</v>
      </c>
      <c r="E628" t="s">
        <v>1880</v>
      </c>
      <c r="F628" t="s">
        <v>1878</v>
      </c>
      <c r="H628" t="s">
        <v>3234</v>
      </c>
      <c r="I628" t="s">
        <v>1413</v>
      </c>
      <c r="J628" t="s">
        <v>3235</v>
      </c>
    </row>
    <row r="629" spans="1:10">
      <c r="A629">
        <v>45756810</v>
      </c>
      <c r="B629" t="s">
        <v>2084</v>
      </c>
      <c r="C629" t="s">
        <v>1847</v>
      </c>
      <c r="D629" t="s">
        <v>1879</v>
      </c>
      <c r="E629" t="s">
        <v>1880</v>
      </c>
      <c r="F629" t="s">
        <v>1878</v>
      </c>
      <c r="H629" t="s">
        <v>3234</v>
      </c>
      <c r="I629" t="s">
        <v>1413</v>
      </c>
      <c r="J629" t="s">
        <v>3235</v>
      </c>
    </row>
    <row r="630" spans="1:10">
      <c r="A630">
        <v>45756811</v>
      </c>
      <c r="B630" t="s">
        <v>2491</v>
      </c>
      <c r="C630" t="s">
        <v>2490</v>
      </c>
      <c r="D630" t="s">
        <v>1879</v>
      </c>
      <c r="E630" t="s">
        <v>1880</v>
      </c>
      <c r="F630" t="s">
        <v>1878</v>
      </c>
      <c r="H630" t="s">
        <v>3234</v>
      </c>
      <c r="I630" t="s">
        <v>1413</v>
      </c>
      <c r="J630" t="s">
        <v>3235</v>
      </c>
    </row>
    <row r="631" spans="1:10">
      <c r="A631">
        <v>45756812</v>
      </c>
      <c r="B631" t="s">
        <v>2120</v>
      </c>
      <c r="C631" t="s">
        <v>2119</v>
      </c>
      <c r="D631" t="s">
        <v>1879</v>
      </c>
      <c r="E631" t="s">
        <v>1880</v>
      </c>
      <c r="F631" t="s">
        <v>1878</v>
      </c>
      <c r="H631" t="s">
        <v>3234</v>
      </c>
      <c r="I631" t="s">
        <v>1413</v>
      </c>
      <c r="J631" t="s">
        <v>3235</v>
      </c>
    </row>
    <row r="632" spans="1:10">
      <c r="A632">
        <v>45756813</v>
      </c>
      <c r="B632" t="s">
        <v>2442</v>
      </c>
      <c r="C632" t="s">
        <v>1850</v>
      </c>
      <c r="D632" t="s">
        <v>1879</v>
      </c>
      <c r="E632" t="s">
        <v>1880</v>
      </c>
      <c r="F632" t="s">
        <v>1878</v>
      </c>
      <c r="H632" t="s">
        <v>3234</v>
      </c>
      <c r="I632" t="s">
        <v>1413</v>
      </c>
      <c r="J632" t="s">
        <v>3235</v>
      </c>
    </row>
    <row r="633" spans="1:10">
      <c r="A633">
        <v>45756814</v>
      </c>
      <c r="B633" t="s">
        <v>2627</v>
      </c>
      <c r="C633" t="s">
        <v>2626</v>
      </c>
      <c r="D633" t="s">
        <v>1879</v>
      </c>
      <c r="E633" t="s">
        <v>1880</v>
      </c>
      <c r="F633" t="s">
        <v>1878</v>
      </c>
      <c r="H633" t="s">
        <v>3234</v>
      </c>
      <c r="I633" t="s">
        <v>1413</v>
      </c>
      <c r="J633" t="s">
        <v>3235</v>
      </c>
    </row>
    <row r="634" spans="1:10">
      <c r="A634">
        <v>45756815</v>
      </c>
      <c r="B634" t="s">
        <v>2561</v>
      </c>
      <c r="C634" t="s">
        <v>2560</v>
      </c>
      <c r="D634" t="s">
        <v>1879</v>
      </c>
      <c r="E634" t="s">
        <v>1880</v>
      </c>
      <c r="F634" t="s">
        <v>1878</v>
      </c>
      <c r="H634" t="s">
        <v>3234</v>
      </c>
      <c r="I634" t="s">
        <v>1413</v>
      </c>
      <c r="J634" t="s">
        <v>3235</v>
      </c>
    </row>
    <row r="635" spans="1:10">
      <c r="A635">
        <v>45756816</v>
      </c>
      <c r="B635" t="s">
        <v>2122</v>
      </c>
      <c r="C635" t="s">
        <v>2121</v>
      </c>
      <c r="D635" t="s">
        <v>1879</v>
      </c>
      <c r="E635" t="s">
        <v>1880</v>
      </c>
      <c r="F635" t="s">
        <v>1878</v>
      </c>
      <c r="H635" t="s">
        <v>3234</v>
      </c>
      <c r="I635" t="s">
        <v>1413</v>
      </c>
      <c r="J635" t="s">
        <v>3235</v>
      </c>
    </row>
    <row r="636" spans="1:10">
      <c r="A636">
        <v>45756817</v>
      </c>
      <c r="B636" t="s">
        <v>1910</v>
      </c>
      <c r="C636" t="s">
        <v>1909</v>
      </c>
      <c r="D636" t="s">
        <v>1879</v>
      </c>
      <c r="E636" t="s">
        <v>1880</v>
      </c>
      <c r="F636" t="s">
        <v>1878</v>
      </c>
      <c r="H636" t="s">
        <v>3234</v>
      </c>
      <c r="I636" t="s">
        <v>1413</v>
      </c>
      <c r="J636" t="s">
        <v>3235</v>
      </c>
    </row>
    <row r="637" spans="1:10">
      <c r="A637">
        <v>45756818</v>
      </c>
      <c r="B637" t="s">
        <v>2786</v>
      </c>
      <c r="C637" t="s">
        <v>2785</v>
      </c>
      <c r="D637" t="s">
        <v>1879</v>
      </c>
      <c r="E637" t="s">
        <v>1880</v>
      </c>
      <c r="F637" t="s">
        <v>1878</v>
      </c>
      <c r="H637" t="s">
        <v>3234</v>
      </c>
      <c r="I637" t="s">
        <v>1413</v>
      </c>
      <c r="J637" t="s">
        <v>3235</v>
      </c>
    </row>
    <row r="638" spans="1:10">
      <c r="A638">
        <v>45756821</v>
      </c>
      <c r="B638" t="s">
        <v>2208</v>
      </c>
      <c r="C638" t="s">
        <v>2207</v>
      </c>
      <c r="D638" t="s">
        <v>1879</v>
      </c>
      <c r="E638" t="s">
        <v>1880</v>
      </c>
      <c r="F638" t="s">
        <v>1878</v>
      </c>
      <c r="H638" t="s">
        <v>3234</v>
      </c>
      <c r="I638" t="s">
        <v>1413</v>
      </c>
      <c r="J638" t="s">
        <v>3235</v>
      </c>
    </row>
    <row r="639" spans="1:10">
      <c r="A639">
        <v>45756823</v>
      </c>
      <c r="B639" t="s">
        <v>2694</v>
      </c>
      <c r="C639" t="s">
        <v>2693</v>
      </c>
      <c r="D639" t="s">
        <v>1879</v>
      </c>
      <c r="E639" t="s">
        <v>1880</v>
      </c>
      <c r="F639" t="s">
        <v>1878</v>
      </c>
      <c r="H639" t="s">
        <v>3234</v>
      </c>
      <c r="I639" t="s">
        <v>1413</v>
      </c>
      <c r="J639" t="s">
        <v>3235</v>
      </c>
    </row>
    <row r="640" spans="1:10">
      <c r="A640">
        <v>45756824</v>
      </c>
      <c r="B640" t="s">
        <v>2696</v>
      </c>
      <c r="C640" t="s">
        <v>2695</v>
      </c>
      <c r="D640" t="s">
        <v>1879</v>
      </c>
      <c r="E640" t="s">
        <v>1880</v>
      </c>
      <c r="F640" t="s">
        <v>1878</v>
      </c>
      <c r="H640" t="s">
        <v>3234</v>
      </c>
      <c r="I640" t="s">
        <v>1413</v>
      </c>
      <c r="J640" t="s">
        <v>3235</v>
      </c>
    </row>
    <row r="641" spans="1:10">
      <c r="A641">
        <v>45756825</v>
      </c>
      <c r="B641" t="s">
        <v>2302</v>
      </c>
      <c r="C641" t="s">
        <v>1858</v>
      </c>
      <c r="D641" t="s">
        <v>1879</v>
      </c>
      <c r="E641" t="s">
        <v>1880</v>
      </c>
      <c r="F641" t="s">
        <v>1878</v>
      </c>
      <c r="H641" t="s">
        <v>3234</v>
      </c>
      <c r="I641" t="s">
        <v>1413</v>
      </c>
      <c r="J641" t="s">
        <v>3235</v>
      </c>
    </row>
    <row r="642" spans="1:10">
      <c r="A642">
        <v>45756826</v>
      </c>
      <c r="B642" t="s">
        <v>1933</v>
      </c>
      <c r="C642" t="s">
        <v>1932</v>
      </c>
      <c r="D642" t="s">
        <v>1879</v>
      </c>
      <c r="E642" t="s">
        <v>1880</v>
      </c>
      <c r="F642" t="s">
        <v>1878</v>
      </c>
      <c r="H642" t="s">
        <v>3234</v>
      </c>
      <c r="I642" t="s">
        <v>1413</v>
      </c>
      <c r="J642" t="s">
        <v>3235</v>
      </c>
    </row>
    <row r="643" spans="1:10">
      <c r="A643">
        <v>45756832</v>
      </c>
      <c r="B643" t="s">
        <v>2610</v>
      </c>
      <c r="C643" t="s">
        <v>2609</v>
      </c>
      <c r="D643" t="s">
        <v>1879</v>
      </c>
      <c r="E643" t="s">
        <v>1880</v>
      </c>
      <c r="F643" t="s">
        <v>1878</v>
      </c>
      <c r="H643" t="s">
        <v>3234</v>
      </c>
      <c r="I643" t="s">
        <v>1413</v>
      </c>
      <c r="J643" t="s">
        <v>3235</v>
      </c>
    </row>
    <row r="644" spans="1:10">
      <c r="A644">
        <v>45756833</v>
      </c>
      <c r="B644" t="s">
        <v>2304</v>
      </c>
      <c r="C644" t="s">
        <v>2303</v>
      </c>
      <c r="D644" t="s">
        <v>1879</v>
      </c>
      <c r="E644" t="s">
        <v>1880</v>
      </c>
      <c r="F644" t="s">
        <v>1878</v>
      </c>
      <c r="H644" t="s">
        <v>3234</v>
      </c>
      <c r="I644" t="s">
        <v>1413</v>
      </c>
      <c r="J644" t="s">
        <v>3235</v>
      </c>
    </row>
    <row r="645" spans="1:10">
      <c r="A645">
        <v>45756834</v>
      </c>
      <c r="B645" t="s">
        <v>2086</v>
      </c>
      <c r="C645" t="s">
        <v>2085</v>
      </c>
      <c r="D645" t="s">
        <v>1879</v>
      </c>
      <c r="E645" t="s">
        <v>1880</v>
      </c>
      <c r="F645" t="s">
        <v>1878</v>
      </c>
      <c r="H645" t="s">
        <v>3234</v>
      </c>
      <c r="I645" t="s">
        <v>1413</v>
      </c>
      <c r="J645" t="s">
        <v>3235</v>
      </c>
    </row>
    <row r="646" spans="1:10">
      <c r="A646">
        <v>45757046</v>
      </c>
      <c r="B646" t="s">
        <v>2306</v>
      </c>
      <c r="C646" t="s">
        <v>2305</v>
      </c>
      <c r="D646" t="s">
        <v>1879</v>
      </c>
      <c r="E646" t="s">
        <v>1880</v>
      </c>
      <c r="F646" t="s">
        <v>1878</v>
      </c>
      <c r="H646" t="s">
        <v>3234</v>
      </c>
      <c r="I646" t="s">
        <v>1413</v>
      </c>
      <c r="J646" t="s">
        <v>3235</v>
      </c>
    </row>
    <row r="647" spans="1:10">
      <c r="A647">
        <v>45757590</v>
      </c>
      <c r="B647">
        <v>2351000175106</v>
      </c>
      <c r="C647" t="s">
        <v>2410</v>
      </c>
      <c r="D647" t="s">
        <v>1510</v>
      </c>
      <c r="E647" t="s">
        <v>1885</v>
      </c>
      <c r="F647" t="s">
        <v>85</v>
      </c>
      <c r="H647" t="s">
        <v>3234</v>
      </c>
      <c r="I647" t="s">
        <v>1413</v>
      </c>
      <c r="J647" t="s">
        <v>3235</v>
      </c>
    </row>
    <row r="648" spans="1:10">
      <c r="A648">
        <v>45757601</v>
      </c>
      <c r="B648">
        <v>2421000175108</v>
      </c>
      <c r="C648" t="s">
        <v>2247</v>
      </c>
      <c r="D648" t="s">
        <v>1510</v>
      </c>
      <c r="E648" t="s">
        <v>1885</v>
      </c>
      <c r="F648" t="s">
        <v>85</v>
      </c>
      <c r="H648" t="s">
        <v>3234</v>
      </c>
      <c r="I648" t="s">
        <v>1413</v>
      </c>
      <c r="J648" t="s">
        <v>3235</v>
      </c>
    </row>
    <row r="649" spans="1:10">
      <c r="A649">
        <v>45757608</v>
      </c>
      <c r="B649">
        <v>2451000175103</v>
      </c>
      <c r="C649" t="s">
        <v>2562</v>
      </c>
      <c r="D649" t="s">
        <v>1510</v>
      </c>
      <c r="E649" t="s">
        <v>1885</v>
      </c>
      <c r="F649" t="s">
        <v>85</v>
      </c>
      <c r="H649" t="s">
        <v>3234</v>
      </c>
      <c r="I649" t="s">
        <v>1413</v>
      </c>
      <c r="J649" t="s">
        <v>3235</v>
      </c>
    </row>
    <row r="650" spans="1:10">
      <c r="A650">
        <v>45757610</v>
      </c>
      <c r="B650">
        <v>2461000175101</v>
      </c>
      <c r="C650" t="s">
        <v>1981</v>
      </c>
      <c r="D650" t="s">
        <v>1510</v>
      </c>
      <c r="E650" t="s">
        <v>1885</v>
      </c>
      <c r="F650" t="s">
        <v>85</v>
      </c>
      <c r="H650" t="s">
        <v>3234</v>
      </c>
      <c r="I650" t="s">
        <v>1413</v>
      </c>
      <c r="J650" t="s">
        <v>3235</v>
      </c>
    </row>
    <row r="651" spans="1:10">
      <c r="A651">
        <v>45757611</v>
      </c>
      <c r="B651">
        <v>2471000175109</v>
      </c>
      <c r="C651" t="s">
        <v>2382</v>
      </c>
      <c r="D651" t="s">
        <v>1510</v>
      </c>
      <c r="E651" t="s">
        <v>1885</v>
      </c>
      <c r="F651" t="s">
        <v>85</v>
      </c>
      <c r="H651" t="s">
        <v>3234</v>
      </c>
      <c r="I651" t="s">
        <v>1413</v>
      </c>
      <c r="J651" t="s">
        <v>3235</v>
      </c>
    </row>
    <row r="652" spans="1:10">
      <c r="A652">
        <v>45763726</v>
      </c>
      <c r="B652">
        <v>700221004</v>
      </c>
      <c r="C652" t="s">
        <v>2342</v>
      </c>
      <c r="D652" t="s">
        <v>1510</v>
      </c>
      <c r="E652" t="s">
        <v>1885</v>
      </c>
      <c r="F652" t="s">
        <v>85</v>
      </c>
      <c r="H652" t="s">
        <v>3234</v>
      </c>
      <c r="I652" t="s">
        <v>1413</v>
      </c>
      <c r="J652" t="s">
        <v>3235</v>
      </c>
    </row>
    <row r="653" spans="1:10">
      <c r="A653">
        <v>45763734</v>
      </c>
      <c r="B653">
        <v>700231006</v>
      </c>
      <c r="C653" t="s">
        <v>2018</v>
      </c>
      <c r="D653" t="s">
        <v>1510</v>
      </c>
      <c r="E653" t="s">
        <v>1885</v>
      </c>
      <c r="F653" t="s">
        <v>85</v>
      </c>
      <c r="H653" t="s">
        <v>3234</v>
      </c>
      <c r="I653" t="s">
        <v>1413</v>
      </c>
      <c r="J653" t="s">
        <v>3235</v>
      </c>
    </row>
    <row r="654" spans="1:10">
      <c r="A654">
        <v>45763735</v>
      </c>
      <c r="B654">
        <v>700232004</v>
      </c>
      <c r="C654" t="s">
        <v>2443</v>
      </c>
      <c r="D654" t="s">
        <v>1510</v>
      </c>
      <c r="E654" t="s">
        <v>1885</v>
      </c>
      <c r="F654" t="s">
        <v>85</v>
      </c>
      <c r="H654" t="s">
        <v>3234</v>
      </c>
      <c r="I654" t="s">
        <v>1413</v>
      </c>
      <c r="J654" t="s">
        <v>3235</v>
      </c>
    </row>
    <row r="655" spans="1:10">
      <c r="A655">
        <v>45763742</v>
      </c>
      <c r="B655">
        <v>700241009</v>
      </c>
      <c r="C655" t="s">
        <v>1934</v>
      </c>
      <c r="D655" t="s">
        <v>1510</v>
      </c>
      <c r="E655" t="s">
        <v>1885</v>
      </c>
      <c r="F655" t="s">
        <v>85</v>
      </c>
      <c r="H655" t="s">
        <v>3234</v>
      </c>
      <c r="I655" t="s">
        <v>1413</v>
      </c>
      <c r="J655" t="s">
        <v>3235</v>
      </c>
    </row>
    <row r="656" spans="1:10">
      <c r="A656">
        <v>45763901</v>
      </c>
      <c r="B656">
        <v>700433006</v>
      </c>
      <c r="C656" t="s">
        <v>1830</v>
      </c>
      <c r="D656" t="s">
        <v>1510</v>
      </c>
      <c r="E656" t="s">
        <v>1885</v>
      </c>
      <c r="F656" t="s">
        <v>85</v>
      </c>
      <c r="H656" t="s">
        <v>3234</v>
      </c>
      <c r="I656" t="s">
        <v>1413</v>
      </c>
      <c r="J656" t="s">
        <v>3235</v>
      </c>
    </row>
    <row r="657" spans="1:10">
      <c r="A657">
        <v>45763902</v>
      </c>
      <c r="B657">
        <v>700434000</v>
      </c>
      <c r="C657" t="s">
        <v>1935</v>
      </c>
      <c r="D657" t="s">
        <v>1510</v>
      </c>
      <c r="E657" t="s">
        <v>1885</v>
      </c>
      <c r="F657" t="s">
        <v>85</v>
      </c>
      <c r="H657" t="s">
        <v>3234</v>
      </c>
      <c r="I657" t="s">
        <v>1413</v>
      </c>
      <c r="J657" t="s">
        <v>3235</v>
      </c>
    </row>
    <row r="658" spans="1:10">
      <c r="A658">
        <v>45763903</v>
      </c>
      <c r="B658">
        <v>700435004</v>
      </c>
      <c r="C658" t="s">
        <v>1936</v>
      </c>
      <c r="D658" t="s">
        <v>1510</v>
      </c>
      <c r="E658" t="s">
        <v>1885</v>
      </c>
      <c r="F658" t="s">
        <v>85</v>
      </c>
      <c r="H658" t="s">
        <v>3234</v>
      </c>
      <c r="I658" t="s">
        <v>1413</v>
      </c>
      <c r="J658" t="s">
        <v>3235</v>
      </c>
    </row>
    <row r="659" spans="1:10">
      <c r="A659">
        <v>45763904</v>
      </c>
      <c r="B659">
        <v>700436003</v>
      </c>
      <c r="C659" t="s">
        <v>2248</v>
      </c>
      <c r="D659" t="s">
        <v>1510</v>
      </c>
      <c r="E659" t="s">
        <v>1885</v>
      </c>
      <c r="F659" t="s">
        <v>85</v>
      </c>
      <c r="H659" t="s">
        <v>3234</v>
      </c>
      <c r="I659" t="s">
        <v>1413</v>
      </c>
      <c r="J659" t="s">
        <v>3235</v>
      </c>
    </row>
    <row r="660" spans="1:10">
      <c r="A660">
        <v>45767674</v>
      </c>
      <c r="B660">
        <v>705150003</v>
      </c>
      <c r="C660" t="s">
        <v>2343</v>
      </c>
      <c r="D660" t="s">
        <v>1510</v>
      </c>
      <c r="E660" t="s">
        <v>1885</v>
      </c>
      <c r="F660" t="s">
        <v>85</v>
      </c>
      <c r="H660" t="s">
        <v>3234</v>
      </c>
      <c r="I660" t="s">
        <v>1413</v>
      </c>
      <c r="J660" t="s">
        <v>3235</v>
      </c>
    </row>
    <row r="661" spans="1:10">
      <c r="A661">
        <v>45768463</v>
      </c>
      <c r="B661">
        <v>706900000</v>
      </c>
      <c r="C661" t="s">
        <v>2178</v>
      </c>
      <c r="D661" t="s">
        <v>1510</v>
      </c>
      <c r="E661" t="s">
        <v>1885</v>
      </c>
      <c r="F661" t="s">
        <v>85</v>
      </c>
      <c r="H661" t="s">
        <v>3234</v>
      </c>
      <c r="I661" t="s">
        <v>1413</v>
      </c>
      <c r="J661" t="s">
        <v>3235</v>
      </c>
    </row>
    <row r="662" spans="1:10">
      <c r="A662">
        <v>45768464</v>
      </c>
      <c r="B662">
        <v>706901001</v>
      </c>
      <c r="C662" t="s">
        <v>2511</v>
      </c>
      <c r="D662" t="s">
        <v>1510</v>
      </c>
      <c r="E662" t="s">
        <v>1885</v>
      </c>
      <c r="F662" t="s">
        <v>85</v>
      </c>
      <c r="H662" t="s">
        <v>3234</v>
      </c>
      <c r="I662" t="s">
        <v>1413</v>
      </c>
      <c r="J662" t="s">
        <v>3235</v>
      </c>
    </row>
    <row r="663" spans="1:10">
      <c r="A663">
        <v>45768465</v>
      </c>
      <c r="B663">
        <v>706902008</v>
      </c>
      <c r="C663" t="s">
        <v>2751</v>
      </c>
      <c r="D663" t="s">
        <v>1510</v>
      </c>
      <c r="E663" t="s">
        <v>1885</v>
      </c>
      <c r="F663" t="s">
        <v>85</v>
      </c>
      <c r="H663" t="s">
        <v>3234</v>
      </c>
      <c r="I663" t="s">
        <v>1413</v>
      </c>
      <c r="J663" t="s">
        <v>3235</v>
      </c>
    </row>
    <row r="664" spans="1:10">
      <c r="A664">
        <v>45768466</v>
      </c>
      <c r="B664">
        <v>706903003</v>
      </c>
      <c r="C664" t="s">
        <v>1937</v>
      </c>
      <c r="D664" t="s">
        <v>1510</v>
      </c>
      <c r="E664" t="s">
        <v>1885</v>
      </c>
      <c r="F664" t="s">
        <v>85</v>
      </c>
      <c r="H664" t="s">
        <v>3234</v>
      </c>
      <c r="I664" t="s">
        <v>1413</v>
      </c>
      <c r="J664" t="s">
        <v>3235</v>
      </c>
    </row>
    <row r="665" spans="1:10">
      <c r="A665">
        <v>45769500</v>
      </c>
      <c r="B665">
        <v>708168004</v>
      </c>
      <c r="C665" t="s">
        <v>2019</v>
      </c>
      <c r="D665" t="s">
        <v>1510</v>
      </c>
      <c r="E665" t="s">
        <v>1885</v>
      </c>
      <c r="F665" t="s">
        <v>85</v>
      </c>
      <c r="H665" t="s">
        <v>3234</v>
      </c>
      <c r="I665" t="s">
        <v>1413</v>
      </c>
      <c r="J665" t="s">
        <v>3235</v>
      </c>
    </row>
    <row r="666" spans="1:10">
      <c r="A666">
        <v>45769501</v>
      </c>
      <c r="B666">
        <v>708169007</v>
      </c>
      <c r="C666" t="s">
        <v>2307</v>
      </c>
      <c r="D666" t="s">
        <v>1510</v>
      </c>
      <c r="E666" t="s">
        <v>1885</v>
      </c>
      <c r="F666" t="s">
        <v>85</v>
      </c>
      <c r="H666" t="s">
        <v>3234</v>
      </c>
      <c r="I666" t="s">
        <v>1413</v>
      </c>
      <c r="J666" t="s">
        <v>3235</v>
      </c>
    </row>
    <row r="667" spans="1:10">
      <c r="A667">
        <v>45769502</v>
      </c>
      <c r="B667">
        <v>708171007</v>
      </c>
      <c r="C667" t="s">
        <v>1982</v>
      </c>
      <c r="D667" t="s">
        <v>1510</v>
      </c>
      <c r="E667" t="s">
        <v>1885</v>
      </c>
      <c r="F667" t="s">
        <v>85</v>
      </c>
      <c r="H667" t="s">
        <v>3234</v>
      </c>
      <c r="I667" t="s">
        <v>1413</v>
      </c>
      <c r="J667" t="s">
        <v>3235</v>
      </c>
    </row>
    <row r="668" spans="1:10">
      <c r="A668">
        <v>45769503</v>
      </c>
      <c r="B668">
        <v>708172000</v>
      </c>
      <c r="C668" t="s">
        <v>2534</v>
      </c>
      <c r="D668" t="s">
        <v>1510</v>
      </c>
      <c r="E668" t="s">
        <v>1885</v>
      </c>
      <c r="F668" t="s">
        <v>85</v>
      </c>
      <c r="H668" t="s">
        <v>3234</v>
      </c>
      <c r="I668" t="s">
        <v>1413</v>
      </c>
      <c r="J668" t="s">
        <v>3235</v>
      </c>
    </row>
    <row r="669" spans="1:10">
      <c r="A669">
        <v>45769504</v>
      </c>
      <c r="B669">
        <v>708173005</v>
      </c>
      <c r="C669" t="s">
        <v>2087</v>
      </c>
      <c r="D669" t="s">
        <v>1510</v>
      </c>
      <c r="E669" t="s">
        <v>1885</v>
      </c>
      <c r="F669" t="s">
        <v>85</v>
      </c>
      <c r="H669" t="s">
        <v>3234</v>
      </c>
      <c r="I669" t="s">
        <v>1413</v>
      </c>
      <c r="J669" t="s">
        <v>3235</v>
      </c>
    </row>
    <row r="670" spans="1:10">
      <c r="A670">
        <v>45769505</v>
      </c>
      <c r="B670">
        <v>708174004</v>
      </c>
      <c r="C670" t="s">
        <v>1983</v>
      </c>
      <c r="D670" t="s">
        <v>1510</v>
      </c>
      <c r="E670" t="s">
        <v>1885</v>
      </c>
      <c r="F670" t="s">
        <v>85</v>
      </c>
      <c r="H670" t="s">
        <v>3234</v>
      </c>
      <c r="I670" t="s">
        <v>1413</v>
      </c>
      <c r="J670" t="s">
        <v>3235</v>
      </c>
    </row>
    <row r="671" spans="1:10">
      <c r="A671">
        <v>45769508</v>
      </c>
      <c r="B671">
        <v>708178001</v>
      </c>
      <c r="C671" t="s">
        <v>2308</v>
      </c>
      <c r="D671" t="s">
        <v>1510</v>
      </c>
      <c r="E671" t="s">
        <v>1885</v>
      </c>
      <c r="F671" t="s">
        <v>85</v>
      </c>
      <c r="H671" t="s">
        <v>3234</v>
      </c>
      <c r="I671" t="s">
        <v>1413</v>
      </c>
      <c r="J671" t="s">
        <v>3235</v>
      </c>
    </row>
    <row r="672" spans="1:10">
      <c r="A672">
        <v>45769509</v>
      </c>
      <c r="B672">
        <v>708179009</v>
      </c>
      <c r="C672" t="s">
        <v>2723</v>
      </c>
      <c r="D672" t="s">
        <v>1510</v>
      </c>
      <c r="E672" t="s">
        <v>1885</v>
      </c>
      <c r="F672" t="s">
        <v>85</v>
      </c>
      <c r="H672" t="s">
        <v>3234</v>
      </c>
      <c r="I672" t="s">
        <v>1413</v>
      </c>
      <c r="J672" t="s">
        <v>3235</v>
      </c>
    </row>
    <row r="673" spans="1:10">
      <c r="A673">
        <v>45769510</v>
      </c>
      <c r="B673">
        <v>708180007</v>
      </c>
      <c r="C673" t="s">
        <v>2210</v>
      </c>
      <c r="D673" t="s">
        <v>1510</v>
      </c>
      <c r="E673" t="s">
        <v>1885</v>
      </c>
      <c r="F673" t="s">
        <v>85</v>
      </c>
      <c r="H673" t="s">
        <v>3234</v>
      </c>
      <c r="I673" t="s">
        <v>1413</v>
      </c>
      <c r="J673" t="s">
        <v>3235</v>
      </c>
    </row>
    <row r="674" spans="1:10">
      <c r="A674">
        <v>45769512</v>
      </c>
      <c r="B674">
        <v>708184003</v>
      </c>
      <c r="C674" t="s">
        <v>2211</v>
      </c>
      <c r="D674" t="s">
        <v>1510</v>
      </c>
      <c r="E674" t="s">
        <v>1885</v>
      </c>
      <c r="F674" t="s">
        <v>85</v>
      </c>
      <c r="H674" t="s">
        <v>3234</v>
      </c>
      <c r="I674" t="s">
        <v>1413</v>
      </c>
      <c r="J674" t="s">
        <v>3235</v>
      </c>
    </row>
    <row r="675" spans="1:10">
      <c r="A675">
        <v>45769513</v>
      </c>
      <c r="B675">
        <v>708185002</v>
      </c>
      <c r="C675" t="s">
        <v>2697</v>
      </c>
      <c r="D675" t="s">
        <v>1510</v>
      </c>
      <c r="E675" t="s">
        <v>1885</v>
      </c>
      <c r="F675" t="s">
        <v>85</v>
      </c>
      <c r="H675" t="s">
        <v>3234</v>
      </c>
      <c r="I675" t="s">
        <v>1413</v>
      </c>
      <c r="J675" t="s">
        <v>3235</v>
      </c>
    </row>
    <row r="676" spans="1:10">
      <c r="A676">
        <v>45769516</v>
      </c>
      <c r="B676">
        <v>708188000</v>
      </c>
      <c r="C676" t="s">
        <v>2383</v>
      </c>
      <c r="D676" t="s">
        <v>1510</v>
      </c>
      <c r="E676" t="s">
        <v>1885</v>
      </c>
      <c r="F676" t="s">
        <v>85</v>
      </c>
      <c r="H676" t="s">
        <v>3234</v>
      </c>
      <c r="I676" t="s">
        <v>1413</v>
      </c>
      <c r="J676" t="s">
        <v>3235</v>
      </c>
    </row>
    <row r="677" spans="1:10">
      <c r="A677">
        <v>45769518</v>
      </c>
      <c r="B677">
        <v>708190004</v>
      </c>
      <c r="C677" t="s">
        <v>2444</v>
      </c>
      <c r="D677" t="s">
        <v>1510</v>
      </c>
      <c r="E677" t="s">
        <v>1885</v>
      </c>
      <c r="F677" t="s">
        <v>85</v>
      </c>
      <c r="H677" t="s">
        <v>3234</v>
      </c>
      <c r="I677" t="s">
        <v>1413</v>
      </c>
      <c r="J677" t="s">
        <v>3235</v>
      </c>
    </row>
    <row r="678" spans="1:10">
      <c r="A678">
        <v>45769520</v>
      </c>
      <c r="B678">
        <v>708193002</v>
      </c>
      <c r="C678" t="s">
        <v>2611</v>
      </c>
      <c r="D678" t="s">
        <v>1510</v>
      </c>
      <c r="E678" t="s">
        <v>1885</v>
      </c>
      <c r="F678" t="s">
        <v>85</v>
      </c>
      <c r="H678" t="s">
        <v>3234</v>
      </c>
      <c r="I678" t="s">
        <v>1413</v>
      </c>
      <c r="J678" t="s">
        <v>3235</v>
      </c>
    </row>
    <row r="679" spans="1:10">
      <c r="A679">
        <v>45769521</v>
      </c>
      <c r="B679">
        <v>708194008</v>
      </c>
      <c r="C679" t="s">
        <v>2584</v>
      </c>
      <c r="D679" t="s">
        <v>1510</v>
      </c>
      <c r="E679" t="s">
        <v>1885</v>
      </c>
      <c r="F679" t="s">
        <v>85</v>
      </c>
      <c r="H679" t="s">
        <v>3234</v>
      </c>
      <c r="I679" t="s">
        <v>1413</v>
      </c>
      <c r="J679" t="s">
        <v>3235</v>
      </c>
    </row>
    <row r="680" spans="1:10">
      <c r="A680">
        <v>45769523</v>
      </c>
      <c r="B680">
        <v>708196005</v>
      </c>
      <c r="C680" t="s">
        <v>1831</v>
      </c>
      <c r="D680" t="s">
        <v>1510</v>
      </c>
      <c r="E680" t="s">
        <v>1885</v>
      </c>
      <c r="F680" t="s">
        <v>85</v>
      </c>
      <c r="H680" t="s">
        <v>3234</v>
      </c>
      <c r="I680" t="s">
        <v>1413</v>
      </c>
      <c r="J680" t="s">
        <v>3235</v>
      </c>
    </row>
    <row r="681" spans="1:10">
      <c r="A681">
        <v>45770598</v>
      </c>
      <c r="B681">
        <v>931781000000102</v>
      </c>
      <c r="C681" t="s">
        <v>2123</v>
      </c>
      <c r="D681" t="s">
        <v>1510</v>
      </c>
      <c r="E681" t="s">
        <v>1885</v>
      </c>
      <c r="F681" t="s">
        <v>85</v>
      </c>
      <c r="H681" t="s">
        <v>3234</v>
      </c>
      <c r="I681" t="s">
        <v>1413</v>
      </c>
      <c r="J681" t="s">
        <v>3235</v>
      </c>
    </row>
    <row r="682" spans="1:10">
      <c r="A682">
        <v>45770600</v>
      </c>
      <c r="B682">
        <v>931801000000101</v>
      </c>
      <c r="C682" t="s">
        <v>2384</v>
      </c>
      <c r="D682" t="s">
        <v>1510</v>
      </c>
      <c r="E682" t="s">
        <v>1885</v>
      </c>
      <c r="F682" t="s">
        <v>85</v>
      </c>
      <c r="H682" t="s">
        <v>3234</v>
      </c>
      <c r="I682" t="s">
        <v>1413</v>
      </c>
      <c r="J682" t="s">
        <v>3235</v>
      </c>
    </row>
    <row r="683" spans="1:10">
      <c r="A683">
        <v>45770602</v>
      </c>
      <c r="B683">
        <v>931821000000105</v>
      </c>
      <c r="C683" t="s">
        <v>2020</v>
      </c>
      <c r="D683" t="s">
        <v>1510</v>
      </c>
      <c r="E683" t="s">
        <v>1885</v>
      </c>
      <c r="F683" t="s">
        <v>85</v>
      </c>
      <c r="H683" t="s">
        <v>3234</v>
      </c>
      <c r="I683" t="s">
        <v>1413</v>
      </c>
      <c r="J683" t="s">
        <v>3235</v>
      </c>
    </row>
    <row r="684" spans="1:10">
      <c r="A684">
        <v>45770603</v>
      </c>
      <c r="B684">
        <v>931831000000107</v>
      </c>
      <c r="C684" t="s">
        <v>2752</v>
      </c>
      <c r="D684" t="s">
        <v>1510</v>
      </c>
      <c r="E684" t="s">
        <v>1885</v>
      </c>
      <c r="F684" t="s">
        <v>85</v>
      </c>
      <c r="H684" t="s">
        <v>3234</v>
      </c>
      <c r="I684" t="s">
        <v>1413</v>
      </c>
      <c r="J684" t="s">
        <v>3235</v>
      </c>
    </row>
    <row r="685" spans="1:10">
      <c r="A685">
        <v>45770604</v>
      </c>
      <c r="B685">
        <v>931841000000103</v>
      </c>
      <c r="C685" t="s">
        <v>2535</v>
      </c>
      <c r="D685" t="s">
        <v>1510</v>
      </c>
      <c r="E685" t="s">
        <v>1885</v>
      </c>
      <c r="F685" t="s">
        <v>85</v>
      </c>
      <c r="H685" t="s">
        <v>3234</v>
      </c>
      <c r="I685" t="s">
        <v>1413</v>
      </c>
      <c r="J685" t="s">
        <v>3235</v>
      </c>
    </row>
    <row r="686" spans="1:10">
      <c r="A686">
        <v>45770620</v>
      </c>
      <c r="B686">
        <v>932241000000105</v>
      </c>
      <c r="C686" t="s">
        <v>2344</v>
      </c>
      <c r="D686" t="s">
        <v>1510</v>
      </c>
      <c r="E686" t="s">
        <v>1885</v>
      </c>
      <c r="F686" t="s">
        <v>85</v>
      </c>
      <c r="H686" t="s">
        <v>3234</v>
      </c>
      <c r="I686" t="s">
        <v>1413</v>
      </c>
      <c r="J686" t="s">
        <v>3235</v>
      </c>
    </row>
    <row r="687" spans="1:10">
      <c r="A687">
        <v>45770650</v>
      </c>
      <c r="B687">
        <v>932841000000106</v>
      </c>
      <c r="C687" t="s">
        <v>2212</v>
      </c>
      <c r="D687" t="s">
        <v>1510</v>
      </c>
      <c r="E687" t="s">
        <v>1885</v>
      </c>
      <c r="F687" t="s">
        <v>85</v>
      </c>
      <c r="H687" t="s">
        <v>3234</v>
      </c>
      <c r="I687" t="s">
        <v>1413</v>
      </c>
      <c r="J687" t="s">
        <v>3235</v>
      </c>
    </row>
    <row r="688" spans="1:10">
      <c r="A688">
        <v>45771342</v>
      </c>
      <c r="B688">
        <v>931851000000100</v>
      </c>
      <c r="C688" t="s">
        <v>1911</v>
      </c>
      <c r="D688" t="s">
        <v>1510</v>
      </c>
      <c r="E688" t="s">
        <v>1885</v>
      </c>
      <c r="F688" t="s">
        <v>85</v>
      </c>
      <c r="H688" t="s">
        <v>3234</v>
      </c>
      <c r="I688" t="s">
        <v>1413</v>
      </c>
      <c r="J688" t="s">
        <v>3235</v>
      </c>
    </row>
    <row r="689" spans="1:10">
      <c r="A689">
        <v>45773015</v>
      </c>
      <c r="B689">
        <v>708170008</v>
      </c>
      <c r="C689" t="s">
        <v>2179</v>
      </c>
      <c r="D689" t="s">
        <v>1510</v>
      </c>
      <c r="E689" t="s">
        <v>1885</v>
      </c>
      <c r="F689" t="s">
        <v>85</v>
      </c>
      <c r="H689" t="s">
        <v>3234</v>
      </c>
      <c r="I689" t="s">
        <v>1413</v>
      </c>
      <c r="J689" t="s">
        <v>3235</v>
      </c>
    </row>
    <row r="690" spans="1:10">
      <c r="A690">
        <v>45773016</v>
      </c>
      <c r="B690">
        <v>708175003</v>
      </c>
      <c r="C690" t="s">
        <v>1938</v>
      </c>
      <c r="D690" t="s">
        <v>1510</v>
      </c>
      <c r="E690" t="s">
        <v>1885</v>
      </c>
      <c r="F690" t="s">
        <v>85</v>
      </c>
      <c r="H690" t="s">
        <v>3234</v>
      </c>
      <c r="I690" t="s">
        <v>1413</v>
      </c>
      <c r="J690" t="s">
        <v>3235</v>
      </c>
    </row>
    <row r="691" spans="1:10">
      <c r="A691">
        <v>45773017</v>
      </c>
      <c r="B691">
        <v>708183009</v>
      </c>
      <c r="C691" t="s">
        <v>2465</v>
      </c>
      <c r="D691" t="s">
        <v>1510</v>
      </c>
      <c r="E691" t="s">
        <v>1885</v>
      </c>
      <c r="F691" t="s">
        <v>85</v>
      </c>
      <c r="H691" t="s">
        <v>3234</v>
      </c>
      <c r="I691" t="s">
        <v>1413</v>
      </c>
      <c r="J691" t="s">
        <v>3235</v>
      </c>
    </row>
    <row r="692" spans="1:10">
      <c r="A692">
        <v>45773018</v>
      </c>
      <c r="B692">
        <v>708191000</v>
      </c>
      <c r="C692" t="s">
        <v>2046</v>
      </c>
      <c r="D692" t="s">
        <v>1510</v>
      </c>
      <c r="E692" t="s">
        <v>1885</v>
      </c>
      <c r="F692" t="s">
        <v>85</v>
      </c>
      <c r="H692" t="s">
        <v>3234</v>
      </c>
      <c r="I692" t="s">
        <v>1413</v>
      </c>
      <c r="J692" t="s">
        <v>3235</v>
      </c>
    </row>
    <row r="693" spans="1:10">
      <c r="A693">
        <v>45773571</v>
      </c>
      <c r="B693">
        <v>708182004</v>
      </c>
      <c r="C693" t="s">
        <v>2411</v>
      </c>
      <c r="D693" t="s">
        <v>1510</v>
      </c>
      <c r="E693" t="s">
        <v>1885</v>
      </c>
      <c r="F693" t="s">
        <v>85</v>
      </c>
      <c r="H693" t="s">
        <v>3234</v>
      </c>
      <c r="I693" t="s">
        <v>1413</v>
      </c>
      <c r="J693" t="s">
        <v>3235</v>
      </c>
    </row>
    <row r="694" spans="1:10">
      <c r="A694">
        <v>46270515</v>
      </c>
      <c r="B694">
        <v>3621000175101</v>
      </c>
      <c r="C694" t="s">
        <v>2021</v>
      </c>
      <c r="D694" t="s">
        <v>1510</v>
      </c>
      <c r="E694" t="s">
        <v>1885</v>
      </c>
      <c r="F694" t="s">
        <v>85</v>
      </c>
      <c r="H694" t="s">
        <v>3234</v>
      </c>
      <c r="I694" t="s">
        <v>1413</v>
      </c>
      <c r="J694" t="s">
        <v>3235</v>
      </c>
    </row>
    <row r="695" spans="1:10">
      <c r="A695">
        <v>46270519</v>
      </c>
      <c r="B695">
        <v>3761000175103</v>
      </c>
      <c r="C695" t="s">
        <v>2088</v>
      </c>
      <c r="D695" t="s">
        <v>1510</v>
      </c>
      <c r="E695" t="s">
        <v>1885</v>
      </c>
      <c r="F695" t="s">
        <v>85</v>
      </c>
      <c r="H695" t="s">
        <v>3234</v>
      </c>
      <c r="I695" t="s">
        <v>1413</v>
      </c>
      <c r="J695" t="s">
        <v>3235</v>
      </c>
    </row>
    <row r="696" spans="1:10">
      <c r="A696">
        <v>46270520</v>
      </c>
      <c r="B696">
        <v>3771000175106</v>
      </c>
      <c r="C696" t="s">
        <v>2030</v>
      </c>
      <c r="D696" t="s">
        <v>1510</v>
      </c>
      <c r="E696" t="s">
        <v>1885</v>
      </c>
      <c r="F696" t="s">
        <v>85</v>
      </c>
      <c r="H696" t="s">
        <v>3234</v>
      </c>
      <c r="I696" t="s">
        <v>1413</v>
      </c>
      <c r="J696" t="s">
        <v>3235</v>
      </c>
    </row>
    <row r="697" spans="1:10">
      <c r="A697">
        <v>46270521</v>
      </c>
      <c r="B697">
        <v>3781000175109</v>
      </c>
      <c r="C697" t="s">
        <v>1849</v>
      </c>
      <c r="D697" t="s">
        <v>1510</v>
      </c>
      <c r="E697" t="s">
        <v>1885</v>
      </c>
      <c r="F697" t="s">
        <v>85</v>
      </c>
      <c r="H697" t="s">
        <v>3234</v>
      </c>
      <c r="I697" t="s">
        <v>1413</v>
      </c>
      <c r="J697" t="s">
        <v>3235</v>
      </c>
    </row>
    <row r="698" spans="1:10">
      <c r="A698">
        <v>46270522</v>
      </c>
      <c r="B698">
        <v>3791000175107</v>
      </c>
      <c r="C698" t="s">
        <v>2180</v>
      </c>
      <c r="D698" t="s">
        <v>1510</v>
      </c>
      <c r="E698" t="s">
        <v>1885</v>
      </c>
      <c r="F698" t="s">
        <v>85</v>
      </c>
      <c r="H698" t="s">
        <v>3234</v>
      </c>
      <c r="I698" t="s">
        <v>1413</v>
      </c>
      <c r="J698" t="s">
        <v>3235</v>
      </c>
    </row>
    <row r="699" spans="1:10">
      <c r="A699">
        <v>46270523</v>
      </c>
      <c r="B699">
        <v>3801000175108</v>
      </c>
      <c r="C699" t="s">
        <v>1852</v>
      </c>
      <c r="D699" t="s">
        <v>1510</v>
      </c>
      <c r="E699" t="s">
        <v>1885</v>
      </c>
      <c r="F699" t="s">
        <v>85</v>
      </c>
      <c r="H699" t="s">
        <v>3234</v>
      </c>
      <c r="I699" t="s">
        <v>1413</v>
      </c>
      <c r="J699" t="s">
        <v>3235</v>
      </c>
    </row>
    <row r="700" spans="1:10">
      <c r="A700">
        <v>46272888</v>
      </c>
      <c r="B700">
        <v>711332004</v>
      </c>
      <c r="C700" t="s">
        <v>2612</v>
      </c>
      <c r="D700" t="s">
        <v>1510</v>
      </c>
      <c r="E700" t="s">
        <v>1885</v>
      </c>
      <c r="F700" t="s">
        <v>85</v>
      </c>
      <c r="H700" t="s">
        <v>3234</v>
      </c>
      <c r="I700" t="s">
        <v>1413</v>
      </c>
      <c r="J700" t="s">
        <v>3235</v>
      </c>
    </row>
    <row r="701" spans="1:10">
      <c r="A701">
        <v>46273526</v>
      </c>
      <c r="B701">
        <v>3751000175100</v>
      </c>
      <c r="C701" t="s">
        <v>2213</v>
      </c>
      <c r="D701" t="s">
        <v>1510</v>
      </c>
      <c r="E701" t="s">
        <v>1885</v>
      </c>
      <c r="F701" t="s">
        <v>85</v>
      </c>
      <c r="H701" t="s">
        <v>3234</v>
      </c>
      <c r="I701" t="s">
        <v>1413</v>
      </c>
      <c r="J701" t="s">
        <v>3235</v>
      </c>
    </row>
    <row r="702" spans="1:10">
      <c r="A702">
        <v>46273651</v>
      </c>
      <c r="B702">
        <v>3531000175102</v>
      </c>
      <c r="C702" t="s">
        <v>1939</v>
      </c>
      <c r="D702" t="s">
        <v>1510</v>
      </c>
      <c r="E702" t="s">
        <v>1885</v>
      </c>
      <c r="F702" t="s">
        <v>85</v>
      </c>
      <c r="H702" t="s">
        <v>3234</v>
      </c>
      <c r="I702" t="s">
        <v>1413</v>
      </c>
      <c r="J702" t="s">
        <v>3235</v>
      </c>
    </row>
    <row r="703" spans="1:10">
      <c r="A703">
        <v>46285114</v>
      </c>
      <c r="B703">
        <v>963151000000104</v>
      </c>
      <c r="C703" t="s">
        <v>2628</v>
      </c>
      <c r="D703" t="s">
        <v>1510</v>
      </c>
      <c r="E703" t="s">
        <v>1885</v>
      </c>
      <c r="F703" t="s">
        <v>85</v>
      </c>
      <c r="H703" t="s">
        <v>3234</v>
      </c>
      <c r="I703" t="s">
        <v>1413</v>
      </c>
      <c r="J703" t="s">
        <v>3235</v>
      </c>
    </row>
    <row r="704" spans="1:10">
      <c r="A704">
        <v>46286268</v>
      </c>
      <c r="B704">
        <v>983341000000102</v>
      </c>
      <c r="C704" t="s">
        <v>2181</v>
      </c>
      <c r="D704" t="s">
        <v>1510</v>
      </c>
      <c r="E704" t="s">
        <v>1885</v>
      </c>
      <c r="F704" t="s">
        <v>85</v>
      </c>
      <c r="H704" t="s">
        <v>3234</v>
      </c>
      <c r="I704" t="s">
        <v>1413</v>
      </c>
      <c r="J704" t="s">
        <v>3235</v>
      </c>
    </row>
    <row r="705" spans="1:10">
      <c r="A705">
        <v>46286288</v>
      </c>
      <c r="B705">
        <v>983641000000106</v>
      </c>
      <c r="C705" t="s">
        <v>2022</v>
      </c>
      <c r="D705" t="s">
        <v>1510</v>
      </c>
      <c r="E705" t="s">
        <v>1885</v>
      </c>
      <c r="F705" t="s">
        <v>85</v>
      </c>
      <c r="H705" t="s">
        <v>3234</v>
      </c>
      <c r="I705" t="s">
        <v>1413</v>
      </c>
      <c r="J705" t="s">
        <v>3235</v>
      </c>
    </row>
    <row r="706" spans="1:10">
      <c r="A706">
        <v>761960</v>
      </c>
      <c r="B706">
        <v>2391000175104</v>
      </c>
      <c r="C706" t="s">
        <v>1898</v>
      </c>
      <c r="D706" t="s">
        <v>1510</v>
      </c>
      <c r="E706" t="s">
        <v>1885</v>
      </c>
      <c r="F706" t="s">
        <v>85</v>
      </c>
      <c r="H706" t="s">
        <v>3234</v>
      </c>
      <c r="I706" t="s">
        <v>1416</v>
      </c>
      <c r="J706" t="s">
        <v>3235</v>
      </c>
    </row>
    <row r="707" spans="1:10">
      <c r="A707">
        <v>761983</v>
      </c>
      <c r="B707">
        <v>2621000175106</v>
      </c>
      <c r="C707" t="s">
        <v>2417</v>
      </c>
      <c r="D707" t="s">
        <v>1510</v>
      </c>
      <c r="E707" t="s">
        <v>1885</v>
      </c>
      <c r="F707" t="s">
        <v>85</v>
      </c>
      <c r="H707" t="s">
        <v>3234</v>
      </c>
      <c r="I707" t="s">
        <v>1416</v>
      </c>
      <c r="J707" t="s">
        <v>3235</v>
      </c>
    </row>
    <row r="708" spans="1:10">
      <c r="A708">
        <v>765146</v>
      </c>
      <c r="B708">
        <v>3851000175107</v>
      </c>
      <c r="C708" t="s">
        <v>2621</v>
      </c>
      <c r="D708" t="s">
        <v>1510</v>
      </c>
      <c r="E708" t="s">
        <v>1885</v>
      </c>
      <c r="F708" t="s">
        <v>85</v>
      </c>
      <c r="H708" t="s">
        <v>3234</v>
      </c>
      <c r="I708" t="s">
        <v>1416</v>
      </c>
      <c r="J708" t="s">
        <v>3235</v>
      </c>
    </row>
    <row r="709" spans="1:10">
      <c r="A709">
        <v>903244</v>
      </c>
      <c r="B709" t="s">
        <v>2224</v>
      </c>
      <c r="C709" t="s">
        <v>2223</v>
      </c>
      <c r="D709" t="s">
        <v>1892</v>
      </c>
      <c r="E709" t="s">
        <v>1880</v>
      </c>
      <c r="F709" t="s">
        <v>1878</v>
      </c>
      <c r="H709" t="s">
        <v>3234</v>
      </c>
      <c r="I709" t="s">
        <v>1416</v>
      </c>
      <c r="J709" t="s">
        <v>3235</v>
      </c>
    </row>
    <row r="710" spans="1:10">
      <c r="A710">
        <v>903261</v>
      </c>
      <c r="B710">
        <v>149</v>
      </c>
      <c r="C710" t="s">
        <v>2656</v>
      </c>
      <c r="D710" t="s">
        <v>1915</v>
      </c>
      <c r="E710" t="s">
        <v>1880</v>
      </c>
      <c r="F710" t="s">
        <v>1878</v>
      </c>
      <c r="H710" t="s">
        <v>3234</v>
      </c>
      <c r="I710" t="s">
        <v>1416</v>
      </c>
      <c r="J710" t="s">
        <v>3235</v>
      </c>
    </row>
    <row r="711" spans="1:10">
      <c r="A711">
        <v>903279</v>
      </c>
      <c r="B711" t="s">
        <v>1811</v>
      </c>
      <c r="C711" t="s">
        <v>1812</v>
      </c>
      <c r="D711" t="s">
        <v>1888</v>
      </c>
      <c r="E711" t="s">
        <v>1880</v>
      </c>
      <c r="F711" t="s">
        <v>1878</v>
      </c>
      <c r="H711" t="s">
        <v>3234</v>
      </c>
      <c r="I711" t="s">
        <v>1416</v>
      </c>
      <c r="J711" t="s">
        <v>3235</v>
      </c>
    </row>
    <row r="712" spans="1:10">
      <c r="A712">
        <v>903281</v>
      </c>
      <c r="B712" t="s">
        <v>2771</v>
      </c>
      <c r="C712" t="s">
        <v>2770</v>
      </c>
      <c r="D712" t="s">
        <v>1888</v>
      </c>
      <c r="E712" t="s">
        <v>1880</v>
      </c>
      <c r="F712" t="s">
        <v>1878</v>
      </c>
      <c r="H712" t="s">
        <v>3234</v>
      </c>
      <c r="I712" t="s">
        <v>1416</v>
      </c>
      <c r="J712" t="s">
        <v>3235</v>
      </c>
    </row>
    <row r="713" spans="1:10">
      <c r="A713">
        <v>3657589</v>
      </c>
      <c r="B713">
        <v>1323801000000100</v>
      </c>
      <c r="C713" t="s">
        <v>2480</v>
      </c>
      <c r="D713" t="s">
        <v>1510</v>
      </c>
      <c r="E713" t="s">
        <v>1885</v>
      </c>
      <c r="F713" t="s">
        <v>85</v>
      </c>
      <c r="H713" t="s">
        <v>3234</v>
      </c>
      <c r="I713" t="s">
        <v>1416</v>
      </c>
      <c r="J713" t="s">
        <v>3235</v>
      </c>
    </row>
    <row r="714" spans="1:10">
      <c r="A714">
        <v>4147257</v>
      </c>
      <c r="B714">
        <v>310112009</v>
      </c>
      <c r="C714" t="s">
        <v>2661</v>
      </c>
      <c r="D714" t="s">
        <v>1510</v>
      </c>
      <c r="E714" t="s">
        <v>1885</v>
      </c>
      <c r="F714" t="s">
        <v>85</v>
      </c>
      <c r="H714" t="s">
        <v>3234</v>
      </c>
      <c r="I714" t="s">
        <v>1416</v>
      </c>
      <c r="J714" t="s">
        <v>3235</v>
      </c>
    </row>
    <row r="715" spans="1:10">
      <c r="A715">
        <v>4147265</v>
      </c>
      <c r="B715">
        <v>310140004</v>
      </c>
      <c r="C715" t="s">
        <v>1862</v>
      </c>
      <c r="D715" t="s">
        <v>1510</v>
      </c>
      <c r="E715" t="s">
        <v>1885</v>
      </c>
      <c r="F715" t="s">
        <v>85</v>
      </c>
      <c r="H715" t="s">
        <v>3234</v>
      </c>
      <c r="I715" t="s">
        <v>1416</v>
      </c>
      <c r="J715" t="s">
        <v>3235</v>
      </c>
    </row>
    <row r="716" spans="1:10">
      <c r="A716">
        <v>4147266</v>
      </c>
      <c r="B716">
        <v>310150003</v>
      </c>
      <c r="C716" t="s">
        <v>2045</v>
      </c>
      <c r="D716" t="s">
        <v>1510</v>
      </c>
      <c r="E716" t="s">
        <v>1885</v>
      </c>
      <c r="F716" t="s">
        <v>85</v>
      </c>
      <c r="H716" t="s">
        <v>3234</v>
      </c>
      <c r="I716" t="s">
        <v>1416</v>
      </c>
      <c r="J716" t="s">
        <v>3235</v>
      </c>
    </row>
    <row r="717" spans="1:10">
      <c r="A717">
        <v>4147267</v>
      </c>
      <c r="B717">
        <v>310153001</v>
      </c>
      <c r="C717" t="s">
        <v>2796</v>
      </c>
      <c r="D717" t="s">
        <v>1510</v>
      </c>
      <c r="E717" t="s">
        <v>1885</v>
      </c>
      <c r="F717" t="s">
        <v>85</v>
      </c>
      <c r="H717" t="s">
        <v>3234</v>
      </c>
      <c r="I717" t="s">
        <v>1416</v>
      </c>
      <c r="J717" t="s">
        <v>3235</v>
      </c>
    </row>
    <row r="718" spans="1:10">
      <c r="A718">
        <v>4147268</v>
      </c>
      <c r="B718">
        <v>310158005</v>
      </c>
      <c r="C718" t="s">
        <v>2139</v>
      </c>
      <c r="D718" t="s">
        <v>1510</v>
      </c>
      <c r="E718" t="s">
        <v>1885</v>
      </c>
      <c r="F718" t="s">
        <v>85</v>
      </c>
      <c r="H718" t="s">
        <v>3234</v>
      </c>
      <c r="I718" t="s">
        <v>1416</v>
      </c>
      <c r="J718" t="s">
        <v>3235</v>
      </c>
    </row>
    <row r="719" spans="1:10">
      <c r="A719">
        <v>4147269</v>
      </c>
      <c r="B719">
        <v>310164003</v>
      </c>
      <c r="C719" t="s">
        <v>1854</v>
      </c>
      <c r="D719" t="s">
        <v>1510</v>
      </c>
      <c r="E719" t="s">
        <v>1885</v>
      </c>
      <c r="F719" t="s">
        <v>85</v>
      </c>
      <c r="H719" t="s">
        <v>3234</v>
      </c>
      <c r="I719" t="s">
        <v>1416</v>
      </c>
      <c r="J719" t="s">
        <v>3235</v>
      </c>
    </row>
    <row r="720" spans="1:10">
      <c r="A720">
        <v>4148666</v>
      </c>
      <c r="B720">
        <v>310114005</v>
      </c>
      <c r="C720" t="s">
        <v>1984</v>
      </c>
      <c r="D720" t="s">
        <v>1510</v>
      </c>
      <c r="E720" t="s">
        <v>1885</v>
      </c>
      <c r="F720" t="s">
        <v>85</v>
      </c>
      <c r="H720" t="s">
        <v>3234</v>
      </c>
      <c r="I720" t="s">
        <v>1416</v>
      </c>
      <c r="J720" t="s">
        <v>3235</v>
      </c>
    </row>
    <row r="721" spans="1:10">
      <c r="A721">
        <v>4148673</v>
      </c>
      <c r="B721">
        <v>310142007</v>
      </c>
      <c r="C721" t="s">
        <v>1970</v>
      </c>
      <c r="D721" t="s">
        <v>1510</v>
      </c>
      <c r="E721" t="s">
        <v>1885</v>
      </c>
      <c r="F721" t="s">
        <v>85</v>
      </c>
      <c r="H721" t="s">
        <v>3234</v>
      </c>
      <c r="I721" t="s">
        <v>1416</v>
      </c>
      <c r="J721" t="s">
        <v>3235</v>
      </c>
    </row>
    <row r="722" spans="1:10">
      <c r="A722">
        <v>4148674</v>
      </c>
      <c r="B722">
        <v>310143002</v>
      </c>
      <c r="C722" t="s">
        <v>2035</v>
      </c>
      <c r="D722" t="s">
        <v>1510</v>
      </c>
      <c r="E722" t="s">
        <v>1885</v>
      </c>
      <c r="F722" t="s">
        <v>85</v>
      </c>
      <c r="H722" t="s">
        <v>3234</v>
      </c>
      <c r="I722" t="s">
        <v>1416</v>
      </c>
      <c r="J722" t="s">
        <v>3235</v>
      </c>
    </row>
    <row r="723" spans="1:10">
      <c r="A723">
        <v>4149149</v>
      </c>
      <c r="B723">
        <v>310113004</v>
      </c>
      <c r="C723" t="s">
        <v>2182</v>
      </c>
      <c r="D723" t="s">
        <v>1510</v>
      </c>
      <c r="E723" t="s">
        <v>1885</v>
      </c>
      <c r="F723" t="s">
        <v>85</v>
      </c>
      <c r="H723" t="s">
        <v>3234</v>
      </c>
      <c r="I723" t="s">
        <v>1416</v>
      </c>
      <c r="J723" t="s">
        <v>3235</v>
      </c>
    </row>
    <row r="724" spans="1:10">
      <c r="A724">
        <v>4149152</v>
      </c>
      <c r="B724">
        <v>310138009</v>
      </c>
      <c r="C724" t="s">
        <v>1819</v>
      </c>
      <c r="D724" t="s">
        <v>1510</v>
      </c>
      <c r="E724" t="s">
        <v>1885</v>
      </c>
      <c r="F724" t="s">
        <v>85</v>
      </c>
      <c r="H724" t="s">
        <v>3234</v>
      </c>
      <c r="I724" t="s">
        <v>1416</v>
      </c>
      <c r="J724" t="s">
        <v>3235</v>
      </c>
    </row>
    <row r="725" spans="1:10">
      <c r="A725">
        <v>4149153</v>
      </c>
      <c r="B725">
        <v>310141000</v>
      </c>
      <c r="C725" t="s">
        <v>2743</v>
      </c>
      <c r="D725" t="s">
        <v>1510</v>
      </c>
      <c r="E725" t="s">
        <v>1885</v>
      </c>
      <c r="F725" t="s">
        <v>85</v>
      </c>
      <c r="H725" t="s">
        <v>3234</v>
      </c>
      <c r="I725" t="s">
        <v>1416</v>
      </c>
      <c r="J725" t="s">
        <v>3235</v>
      </c>
    </row>
    <row r="726" spans="1:10">
      <c r="A726">
        <v>4149154</v>
      </c>
      <c r="B726">
        <v>310144008</v>
      </c>
      <c r="C726" t="s">
        <v>2103</v>
      </c>
      <c r="D726" t="s">
        <v>1510</v>
      </c>
      <c r="E726" t="s">
        <v>1885</v>
      </c>
      <c r="F726" t="s">
        <v>85</v>
      </c>
      <c r="H726" t="s">
        <v>3234</v>
      </c>
      <c r="I726" t="s">
        <v>1416</v>
      </c>
      <c r="J726" t="s">
        <v>3235</v>
      </c>
    </row>
    <row r="727" spans="1:10">
      <c r="A727">
        <v>4149156</v>
      </c>
      <c r="B727">
        <v>310152006</v>
      </c>
      <c r="C727" t="s">
        <v>2104</v>
      </c>
      <c r="D727" t="s">
        <v>1510</v>
      </c>
      <c r="E727" t="s">
        <v>1885</v>
      </c>
      <c r="F727" t="s">
        <v>85</v>
      </c>
      <c r="H727" t="s">
        <v>3234</v>
      </c>
      <c r="I727" t="s">
        <v>1416</v>
      </c>
      <c r="J727" t="s">
        <v>3235</v>
      </c>
    </row>
    <row r="728" spans="1:10">
      <c r="A728">
        <v>4149157</v>
      </c>
      <c r="B728">
        <v>310155008</v>
      </c>
      <c r="C728" t="s">
        <v>1821</v>
      </c>
      <c r="D728" t="s">
        <v>1510</v>
      </c>
      <c r="E728" t="s">
        <v>1885</v>
      </c>
      <c r="F728" t="s">
        <v>85</v>
      </c>
      <c r="H728" t="s">
        <v>3234</v>
      </c>
      <c r="I728" t="s">
        <v>1416</v>
      </c>
      <c r="J728" t="s">
        <v>3235</v>
      </c>
    </row>
    <row r="729" spans="1:10">
      <c r="A729">
        <v>4149158</v>
      </c>
      <c r="B729">
        <v>310157000</v>
      </c>
      <c r="C729" t="s">
        <v>2110</v>
      </c>
      <c r="D729" t="s">
        <v>1510</v>
      </c>
      <c r="E729" t="s">
        <v>1885</v>
      </c>
      <c r="F729" t="s">
        <v>85</v>
      </c>
      <c r="H729" t="s">
        <v>3234</v>
      </c>
      <c r="I729" t="s">
        <v>1416</v>
      </c>
      <c r="J729" t="s">
        <v>3235</v>
      </c>
    </row>
    <row r="730" spans="1:10">
      <c r="A730">
        <v>4149159</v>
      </c>
      <c r="B730">
        <v>310159002</v>
      </c>
      <c r="C730" t="s">
        <v>1836</v>
      </c>
      <c r="D730" t="s">
        <v>1510</v>
      </c>
      <c r="E730" t="s">
        <v>1885</v>
      </c>
      <c r="F730" t="s">
        <v>85</v>
      </c>
      <c r="H730" t="s">
        <v>3234</v>
      </c>
      <c r="I730" t="s">
        <v>1416</v>
      </c>
      <c r="J730" t="s">
        <v>3235</v>
      </c>
    </row>
    <row r="731" spans="1:10">
      <c r="A731">
        <v>4149160</v>
      </c>
      <c r="B731">
        <v>310162004</v>
      </c>
      <c r="C731" t="s">
        <v>2547</v>
      </c>
      <c r="D731" t="s">
        <v>1510</v>
      </c>
      <c r="E731" t="s">
        <v>1885</v>
      </c>
      <c r="F731" t="s">
        <v>85</v>
      </c>
      <c r="H731" t="s">
        <v>3234</v>
      </c>
      <c r="I731" t="s">
        <v>1416</v>
      </c>
      <c r="J731" t="s">
        <v>3235</v>
      </c>
    </row>
    <row r="732" spans="1:10">
      <c r="A732">
        <v>4149161</v>
      </c>
      <c r="B732">
        <v>310165002</v>
      </c>
      <c r="C732" t="s">
        <v>2760</v>
      </c>
      <c r="D732" t="s">
        <v>1510</v>
      </c>
      <c r="E732" t="s">
        <v>1885</v>
      </c>
      <c r="F732" t="s">
        <v>85</v>
      </c>
      <c r="H732" t="s">
        <v>3234</v>
      </c>
      <c r="I732" t="s">
        <v>1416</v>
      </c>
      <c r="J732" t="s">
        <v>3235</v>
      </c>
    </row>
    <row r="733" spans="1:10">
      <c r="A733">
        <v>4149162</v>
      </c>
      <c r="B733">
        <v>310166001</v>
      </c>
      <c r="C733" t="s">
        <v>1865</v>
      </c>
      <c r="D733" t="s">
        <v>1510</v>
      </c>
      <c r="E733" t="s">
        <v>1885</v>
      </c>
      <c r="F733" t="s">
        <v>85</v>
      </c>
      <c r="H733" t="s">
        <v>3234</v>
      </c>
      <c r="I733" t="s">
        <v>1416</v>
      </c>
      <c r="J733" t="s">
        <v>3235</v>
      </c>
    </row>
    <row r="734" spans="1:10">
      <c r="A734">
        <v>4150867</v>
      </c>
      <c r="B734">
        <v>310139001</v>
      </c>
      <c r="C734" t="s">
        <v>1818</v>
      </c>
      <c r="D734" t="s">
        <v>1510</v>
      </c>
      <c r="E734" t="s">
        <v>1885</v>
      </c>
      <c r="F734" t="s">
        <v>85</v>
      </c>
      <c r="H734" t="s">
        <v>3234</v>
      </c>
      <c r="I734" t="s">
        <v>1416</v>
      </c>
      <c r="J734" t="s">
        <v>3235</v>
      </c>
    </row>
    <row r="735" spans="1:10">
      <c r="A735">
        <v>4150868</v>
      </c>
      <c r="B735">
        <v>310145009</v>
      </c>
      <c r="C735" t="s">
        <v>2294</v>
      </c>
      <c r="D735" t="s">
        <v>1510</v>
      </c>
      <c r="E735" t="s">
        <v>1885</v>
      </c>
      <c r="F735" t="s">
        <v>85</v>
      </c>
      <c r="H735" t="s">
        <v>3234</v>
      </c>
      <c r="I735" t="s">
        <v>1416</v>
      </c>
      <c r="J735" t="s">
        <v>3235</v>
      </c>
    </row>
    <row r="736" spans="1:10">
      <c r="A736">
        <v>4150870</v>
      </c>
      <c r="B736">
        <v>310151004</v>
      </c>
      <c r="C736" t="s">
        <v>2097</v>
      </c>
      <c r="D736" t="s">
        <v>1510</v>
      </c>
      <c r="E736" t="s">
        <v>1885</v>
      </c>
      <c r="F736" t="s">
        <v>85</v>
      </c>
      <c r="H736" t="s">
        <v>3234</v>
      </c>
      <c r="I736" t="s">
        <v>1416</v>
      </c>
      <c r="J736" t="s">
        <v>3235</v>
      </c>
    </row>
    <row r="737" spans="1:10">
      <c r="A737">
        <v>4150871</v>
      </c>
      <c r="B737">
        <v>310156009</v>
      </c>
      <c r="C737" t="s">
        <v>2106</v>
      </c>
      <c r="D737" t="s">
        <v>1510</v>
      </c>
      <c r="E737" t="s">
        <v>1885</v>
      </c>
      <c r="F737" t="s">
        <v>85</v>
      </c>
      <c r="H737" t="s">
        <v>3234</v>
      </c>
      <c r="I737" t="s">
        <v>1416</v>
      </c>
      <c r="J737" t="s">
        <v>3235</v>
      </c>
    </row>
    <row r="738" spans="1:10">
      <c r="A738">
        <v>4150873</v>
      </c>
      <c r="B738">
        <v>310163009</v>
      </c>
      <c r="C738" t="s">
        <v>2575</v>
      </c>
      <c r="D738" t="s">
        <v>1510</v>
      </c>
      <c r="E738" t="s">
        <v>1885</v>
      </c>
      <c r="F738" t="s">
        <v>85</v>
      </c>
      <c r="H738" t="s">
        <v>3234</v>
      </c>
      <c r="I738" t="s">
        <v>1416</v>
      </c>
      <c r="J738" t="s">
        <v>3235</v>
      </c>
    </row>
    <row r="739" spans="1:10">
      <c r="A739">
        <v>4150874</v>
      </c>
      <c r="B739">
        <v>310168000</v>
      </c>
      <c r="C739" t="s">
        <v>1820</v>
      </c>
      <c r="D739" t="s">
        <v>1510</v>
      </c>
      <c r="E739" t="s">
        <v>1885</v>
      </c>
      <c r="F739" t="s">
        <v>85</v>
      </c>
      <c r="H739" t="s">
        <v>3234</v>
      </c>
      <c r="I739" t="s">
        <v>1416</v>
      </c>
      <c r="J739" t="s">
        <v>3235</v>
      </c>
    </row>
    <row r="740" spans="1:10">
      <c r="A740">
        <v>37116895</v>
      </c>
      <c r="B740">
        <v>733921009</v>
      </c>
      <c r="C740" t="s">
        <v>2654</v>
      </c>
      <c r="D740" t="s">
        <v>1510</v>
      </c>
      <c r="E740" t="s">
        <v>1885</v>
      </c>
      <c r="F740" t="s">
        <v>85</v>
      </c>
      <c r="H740" t="s">
        <v>3234</v>
      </c>
      <c r="I740" t="s">
        <v>1416</v>
      </c>
      <c r="J740" t="s">
        <v>3235</v>
      </c>
    </row>
    <row r="741" spans="1:10">
      <c r="A741">
        <v>37207442</v>
      </c>
      <c r="B741">
        <v>24001000087103</v>
      </c>
      <c r="C741" t="s">
        <v>2568</v>
      </c>
      <c r="D741" t="s">
        <v>1510</v>
      </c>
      <c r="E741" t="s">
        <v>1885</v>
      </c>
      <c r="F741" t="s">
        <v>85</v>
      </c>
      <c r="H741" t="s">
        <v>3234</v>
      </c>
      <c r="I741" t="s">
        <v>1416</v>
      </c>
      <c r="J741" t="s">
        <v>3235</v>
      </c>
    </row>
    <row r="742" spans="1:10">
      <c r="A742">
        <v>37207445</v>
      </c>
      <c r="B742">
        <v>24051000087102</v>
      </c>
      <c r="C742" t="s">
        <v>1945</v>
      </c>
      <c r="D742" t="s">
        <v>1510</v>
      </c>
      <c r="E742" t="s">
        <v>1885</v>
      </c>
      <c r="F742" t="s">
        <v>85</v>
      </c>
      <c r="H742" t="s">
        <v>3234</v>
      </c>
      <c r="I742" t="s">
        <v>1416</v>
      </c>
      <c r="J742" t="s">
        <v>3235</v>
      </c>
    </row>
    <row r="743" spans="1:10">
      <c r="A743">
        <v>37207453</v>
      </c>
      <c r="B743">
        <v>24141000087104</v>
      </c>
      <c r="C743" t="s">
        <v>2646</v>
      </c>
      <c r="D743" t="s">
        <v>1510</v>
      </c>
      <c r="E743" t="s">
        <v>1885</v>
      </c>
      <c r="F743" t="s">
        <v>85</v>
      </c>
      <c r="H743" t="s">
        <v>3234</v>
      </c>
      <c r="I743" t="s">
        <v>1416</v>
      </c>
      <c r="J743" t="s">
        <v>3235</v>
      </c>
    </row>
    <row r="744" spans="1:10">
      <c r="A744">
        <v>37312677</v>
      </c>
      <c r="B744">
        <v>788008002</v>
      </c>
      <c r="C744" t="s">
        <v>2271</v>
      </c>
      <c r="D744" t="s">
        <v>1510</v>
      </c>
      <c r="E744" t="s">
        <v>1885</v>
      </c>
      <c r="F744" t="s">
        <v>85</v>
      </c>
      <c r="H744" t="s">
        <v>3234</v>
      </c>
      <c r="I744" t="s">
        <v>1416</v>
      </c>
      <c r="J744" t="s">
        <v>3235</v>
      </c>
    </row>
    <row r="745" spans="1:10">
      <c r="A745">
        <v>38003680</v>
      </c>
      <c r="B745" t="s">
        <v>2244</v>
      </c>
      <c r="C745" t="s">
        <v>2243</v>
      </c>
      <c r="D745" t="s">
        <v>1892</v>
      </c>
      <c r="E745" t="s">
        <v>1880</v>
      </c>
      <c r="F745" t="s">
        <v>1878</v>
      </c>
      <c r="H745" t="s">
        <v>3234</v>
      </c>
      <c r="I745" t="s">
        <v>1416</v>
      </c>
      <c r="J745" t="s">
        <v>3235</v>
      </c>
    </row>
    <row r="746" spans="1:10">
      <c r="A746">
        <v>38003826</v>
      </c>
      <c r="B746" t="s">
        <v>2252</v>
      </c>
      <c r="C746" t="s">
        <v>2251</v>
      </c>
      <c r="D746" t="s">
        <v>1892</v>
      </c>
      <c r="E746" t="s">
        <v>1880</v>
      </c>
      <c r="F746" t="s">
        <v>1878</v>
      </c>
      <c r="H746" t="s">
        <v>3234</v>
      </c>
      <c r="I746" t="s">
        <v>1416</v>
      </c>
      <c r="J746" t="s">
        <v>3235</v>
      </c>
    </row>
    <row r="747" spans="1:10">
      <c r="A747">
        <v>38003827</v>
      </c>
      <c r="B747" t="s">
        <v>2753</v>
      </c>
      <c r="C747" t="s">
        <v>1864</v>
      </c>
      <c r="D747" t="s">
        <v>1892</v>
      </c>
      <c r="E747" t="s">
        <v>1880</v>
      </c>
      <c r="F747" t="s">
        <v>1878</v>
      </c>
      <c r="H747" t="s">
        <v>3234</v>
      </c>
      <c r="I747" t="s">
        <v>1416</v>
      </c>
      <c r="J747" t="s">
        <v>3235</v>
      </c>
    </row>
    <row r="748" spans="1:10">
      <c r="A748">
        <v>38003839</v>
      </c>
      <c r="B748" t="s">
        <v>2203</v>
      </c>
      <c r="C748" t="s">
        <v>2202</v>
      </c>
      <c r="D748" t="s">
        <v>1892</v>
      </c>
      <c r="E748" t="s">
        <v>1880</v>
      </c>
      <c r="F748" t="s">
        <v>1878</v>
      </c>
      <c r="H748" t="s">
        <v>3234</v>
      </c>
      <c r="I748" t="s">
        <v>1416</v>
      </c>
      <c r="J748" t="s">
        <v>3235</v>
      </c>
    </row>
    <row r="749" spans="1:10">
      <c r="A749">
        <v>38003909</v>
      </c>
      <c r="B749" t="s">
        <v>2549</v>
      </c>
      <c r="C749" t="s">
        <v>2548</v>
      </c>
      <c r="D749" t="s">
        <v>1892</v>
      </c>
      <c r="E749" t="s">
        <v>1880</v>
      </c>
      <c r="F749" t="s">
        <v>1878</v>
      </c>
      <c r="H749" t="s">
        <v>3234</v>
      </c>
      <c r="I749" t="s">
        <v>1416</v>
      </c>
      <c r="J749" t="s">
        <v>3235</v>
      </c>
    </row>
    <row r="750" spans="1:10">
      <c r="A750">
        <v>38003910</v>
      </c>
      <c r="B750" t="s">
        <v>2348</v>
      </c>
      <c r="C750" t="s">
        <v>2347</v>
      </c>
      <c r="D750" t="s">
        <v>1892</v>
      </c>
      <c r="E750" t="s">
        <v>1880</v>
      </c>
      <c r="F750" t="s">
        <v>1878</v>
      </c>
      <c r="H750" t="s">
        <v>3234</v>
      </c>
      <c r="I750" t="s">
        <v>1416</v>
      </c>
      <c r="J750" t="s">
        <v>3235</v>
      </c>
    </row>
    <row r="751" spans="1:10">
      <c r="A751">
        <v>38003911</v>
      </c>
      <c r="B751" t="s">
        <v>1893</v>
      </c>
      <c r="C751" t="s">
        <v>1891</v>
      </c>
      <c r="D751" t="s">
        <v>1892</v>
      </c>
      <c r="E751" t="s">
        <v>1880</v>
      </c>
      <c r="F751" t="s">
        <v>1878</v>
      </c>
      <c r="H751" t="s">
        <v>3234</v>
      </c>
      <c r="I751" t="s">
        <v>1416</v>
      </c>
      <c r="J751" t="s">
        <v>3235</v>
      </c>
    </row>
    <row r="752" spans="1:10">
      <c r="A752">
        <v>38003912</v>
      </c>
      <c r="B752" t="s">
        <v>2362</v>
      </c>
      <c r="C752" t="s">
        <v>2361</v>
      </c>
      <c r="D752" t="s">
        <v>1892</v>
      </c>
      <c r="E752" t="s">
        <v>1880</v>
      </c>
      <c r="F752" t="s">
        <v>1878</v>
      </c>
      <c r="H752" t="s">
        <v>3234</v>
      </c>
      <c r="I752" t="s">
        <v>1416</v>
      </c>
      <c r="J752" t="s">
        <v>3235</v>
      </c>
    </row>
    <row r="753" spans="1:10">
      <c r="A753">
        <v>38003913</v>
      </c>
      <c r="B753" t="s">
        <v>2080</v>
      </c>
      <c r="C753" t="s">
        <v>2079</v>
      </c>
      <c r="D753" t="s">
        <v>1892</v>
      </c>
      <c r="E753" t="s">
        <v>1880</v>
      </c>
      <c r="F753" t="s">
        <v>1878</v>
      </c>
      <c r="H753" t="s">
        <v>3234</v>
      </c>
      <c r="I753" t="s">
        <v>1416</v>
      </c>
      <c r="J753" t="s">
        <v>3235</v>
      </c>
    </row>
    <row r="754" spans="1:10">
      <c r="A754">
        <v>38003914</v>
      </c>
      <c r="B754" t="s">
        <v>2370</v>
      </c>
      <c r="C754" t="s">
        <v>2369</v>
      </c>
      <c r="D754" t="s">
        <v>1892</v>
      </c>
      <c r="E754" t="s">
        <v>1880</v>
      </c>
      <c r="F754" t="s">
        <v>1878</v>
      </c>
      <c r="H754" t="s">
        <v>3234</v>
      </c>
      <c r="I754" t="s">
        <v>1416</v>
      </c>
      <c r="J754" t="s">
        <v>3235</v>
      </c>
    </row>
    <row r="755" spans="1:10">
      <c r="A755">
        <v>38003915</v>
      </c>
      <c r="B755" t="s">
        <v>2367</v>
      </c>
      <c r="C755" t="s">
        <v>2366</v>
      </c>
      <c r="D755" t="s">
        <v>1892</v>
      </c>
      <c r="E755" t="s">
        <v>1880</v>
      </c>
      <c r="F755" t="s">
        <v>1878</v>
      </c>
      <c r="H755" t="s">
        <v>3234</v>
      </c>
      <c r="I755" t="s">
        <v>1416</v>
      </c>
      <c r="J755" t="s">
        <v>3235</v>
      </c>
    </row>
    <row r="756" spans="1:10">
      <c r="A756">
        <v>38003919</v>
      </c>
      <c r="B756" t="s">
        <v>2388</v>
      </c>
      <c r="C756" t="s">
        <v>2387</v>
      </c>
      <c r="D756" t="s">
        <v>1892</v>
      </c>
      <c r="E756" t="s">
        <v>1880</v>
      </c>
      <c r="F756" t="s">
        <v>1878</v>
      </c>
      <c r="H756" t="s">
        <v>3234</v>
      </c>
      <c r="I756" t="s">
        <v>1416</v>
      </c>
      <c r="J756" t="s">
        <v>3235</v>
      </c>
    </row>
    <row r="757" spans="1:10">
      <c r="A757">
        <v>38003920</v>
      </c>
      <c r="B757" t="s">
        <v>2618</v>
      </c>
      <c r="C757" t="s">
        <v>2617</v>
      </c>
      <c r="D757" t="s">
        <v>1892</v>
      </c>
      <c r="E757" t="s">
        <v>1880</v>
      </c>
      <c r="F757" t="s">
        <v>1878</v>
      </c>
      <c r="H757" t="s">
        <v>3234</v>
      </c>
      <c r="I757" t="s">
        <v>1416</v>
      </c>
      <c r="J757" t="s">
        <v>3235</v>
      </c>
    </row>
    <row r="758" spans="1:10">
      <c r="A758">
        <v>38003923</v>
      </c>
      <c r="B758" t="s">
        <v>2407</v>
      </c>
      <c r="C758" t="s">
        <v>2406</v>
      </c>
      <c r="D758" t="s">
        <v>1892</v>
      </c>
      <c r="E758" t="s">
        <v>1880</v>
      </c>
      <c r="F758" t="s">
        <v>1878</v>
      </c>
      <c r="H758" t="s">
        <v>3234</v>
      </c>
      <c r="I758" t="s">
        <v>1416</v>
      </c>
      <c r="J758" t="s">
        <v>3235</v>
      </c>
    </row>
    <row r="759" spans="1:10">
      <c r="A759">
        <v>38003971</v>
      </c>
      <c r="B759" t="s">
        <v>2589</v>
      </c>
      <c r="C759" t="s">
        <v>2588</v>
      </c>
      <c r="D759" t="s">
        <v>1892</v>
      </c>
      <c r="E759" t="s">
        <v>1880</v>
      </c>
      <c r="F759" t="s">
        <v>1878</v>
      </c>
      <c r="H759" t="s">
        <v>3234</v>
      </c>
      <c r="I759" t="s">
        <v>1416</v>
      </c>
      <c r="J759" t="s">
        <v>3235</v>
      </c>
    </row>
    <row r="760" spans="1:10">
      <c r="A760">
        <v>38004011</v>
      </c>
      <c r="B760" t="s">
        <v>2167</v>
      </c>
      <c r="C760" t="s">
        <v>2166</v>
      </c>
      <c r="D760" t="s">
        <v>1892</v>
      </c>
      <c r="E760" t="s">
        <v>1880</v>
      </c>
      <c r="F760" t="s">
        <v>1878</v>
      </c>
      <c r="H760" t="s">
        <v>3234</v>
      </c>
      <c r="I760" t="s">
        <v>1416</v>
      </c>
      <c r="J760" t="s">
        <v>3235</v>
      </c>
    </row>
    <row r="761" spans="1:10">
      <c r="A761">
        <v>38004016</v>
      </c>
      <c r="B761" t="s">
        <v>2767</v>
      </c>
      <c r="C761" t="s">
        <v>2766</v>
      </c>
      <c r="D761" t="s">
        <v>1892</v>
      </c>
      <c r="E761" t="s">
        <v>1880</v>
      </c>
      <c r="F761" t="s">
        <v>1878</v>
      </c>
      <c r="H761" t="s">
        <v>3234</v>
      </c>
      <c r="I761" t="s">
        <v>1416</v>
      </c>
      <c r="J761" t="s">
        <v>3235</v>
      </c>
    </row>
    <row r="762" spans="1:10">
      <c r="A762">
        <v>38004023</v>
      </c>
      <c r="B762" t="s">
        <v>2737</v>
      </c>
      <c r="C762" t="s">
        <v>2736</v>
      </c>
      <c r="D762" t="s">
        <v>1892</v>
      </c>
      <c r="E762" t="s">
        <v>1880</v>
      </c>
      <c r="F762" t="s">
        <v>1878</v>
      </c>
      <c r="H762" t="s">
        <v>3234</v>
      </c>
      <c r="I762" t="s">
        <v>1416</v>
      </c>
      <c r="J762" t="s">
        <v>3235</v>
      </c>
    </row>
    <row r="763" spans="1:10">
      <c r="A763">
        <v>38004447</v>
      </c>
      <c r="B763">
        <v>2</v>
      </c>
      <c r="C763" t="s">
        <v>1826</v>
      </c>
      <c r="D763" t="s">
        <v>1888</v>
      </c>
      <c r="E763" t="s">
        <v>1880</v>
      </c>
      <c r="F763" t="s">
        <v>1878</v>
      </c>
      <c r="H763" t="s">
        <v>3234</v>
      </c>
      <c r="I763" t="s">
        <v>1416</v>
      </c>
      <c r="J763" t="s">
        <v>3235</v>
      </c>
    </row>
    <row r="764" spans="1:10">
      <c r="A764">
        <v>38004459</v>
      </c>
      <c r="B764">
        <v>14</v>
      </c>
      <c r="C764" t="s">
        <v>1835</v>
      </c>
      <c r="D764" t="s">
        <v>1888</v>
      </c>
      <c r="E764" t="s">
        <v>1880</v>
      </c>
      <c r="F764" t="s">
        <v>1878</v>
      </c>
      <c r="H764" t="s">
        <v>3234</v>
      </c>
      <c r="I764" t="s">
        <v>1416</v>
      </c>
      <c r="J764" t="s">
        <v>3235</v>
      </c>
    </row>
    <row r="765" spans="1:10">
      <c r="A765">
        <v>38004464</v>
      </c>
      <c r="B765">
        <v>19</v>
      </c>
      <c r="C765" t="s">
        <v>1840</v>
      </c>
      <c r="D765" t="s">
        <v>1888</v>
      </c>
      <c r="E765" t="s">
        <v>1880</v>
      </c>
      <c r="F765" t="s">
        <v>1878</v>
      </c>
      <c r="H765" t="s">
        <v>3234</v>
      </c>
      <c r="I765" t="s">
        <v>1416</v>
      </c>
      <c r="J765" t="s">
        <v>3235</v>
      </c>
    </row>
    <row r="766" spans="1:10">
      <c r="A766">
        <v>38004465</v>
      </c>
      <c r="B766">
        <v>20</v>
      </c>
      <c r="C766" t="s">
        <v>2375</v>
      </c>
      <c r="D766" t="s">
        <v>1888</v>
      </c>
      <c r="E766" t="s">
        <v>1880</v>
      </c>
      <c r="F766" t="s">
        <v>1878</v>
      </c>
      <c r="H766" t="s">
        <v>3234</v>
      </c>
      <c r="I766" t="s">
        <v>1416</v>
      </c>
      <c r="J766" t="s">
        <v>3235</v>
      </c>
    </row>
    <row r="767" spans="1:10">
      <c r="A767">
        <v>38004467</v>
      </c>
      <c r="B767">
        <v>24</v>
      </c>
      <c r="C767" t="s">
        <v>2583</v>
      </c>
      <c r="D767" t="s">
        <v>1888</v>
      </c>
      <c r="E767" t="s">
        <v>1880</v>
      </c>
      <c r="F767" t="s">
        <v>1878</v>
      </c>
      <c r="H767" t="s">
        <v>3234</v>
      </c>
      <c r="I767" t="s">
        <v>1416</v>
      </c>
      <c r="J767" t="s">
        <v>3235</v>
      </c>
    </row>
    <row r="768" spans="1:10">
      <c r="A768">
        <v>38004471</v>
      </c>
      <c r="B768">
        <v>28</v>
      </c>
      <c r="C768" t="s">
        <v>1977</v>
      </c>
      <c r="D768" t="s">
        <v>1888</v>
      </c>
      <c r="E768" t="s">
        <v>1880</v>
      </c>
      <c r="F768" t="s">
        <v>1878</v>
      </c>
      <c r="H768" t="s">
        <v>3234</v>
      </c>
      <c r="I768" t="s">
        <v>1416</v>
      </c>
      <c r="J768" t="s">
        <v>3235</v>
      </c>
    </row>
    <row r="769" spans="1:10">
      <c r="A769">
        <v>38004473</v>
      </c>
      <c r="B769">
        <v>33</v>
      </c>
      <c r="C769" t="s">
        <v>1863</v>
      </c>
      <c r="D769" t="s">
        <v>1888</v>
      </c>
      <c r="E769" t="s">
        <v>1880</v>
      </c>
      <c r="F769" t="s">
        <v>1878</v>
      </c>
      <c r="H769" t="s">
        <v>3234</v>
      </c>
      <c r="I769" t="s">
        <v>1416</v>
      </c>
      <c r="J769" t="s">
        <v>3235</v>
      </c>
    </row>
    <row r="770" spans="1:10">
      <c r="A770">
        <v>38004480</v>
      </c>
      <c r="B770">
        <v>40</v>
      </c>
      <c r="C770" t="s">
        <v>2108</v>
      </c>
      <c r="D770" t="s">
        <v>1888</v>
      </c>
      <c r="E770" t="s">
        <v>1880</v>
      </c>
      <c r="F770" t="s">
        <v>1878</v>
      </c>
      <c r="H770" t="s">
        <v>3234</v>
      </c>
      <c r="I770" t="s">
        <v>1416</v>
      </c>
      <c r="J770" t="s">
        <v>3235</v>
      </c>
    </row>
    <row r="771" spans="1:10">
      <c r="A771">
        <v>38004496</v>
      </c>
      <c r="B771">
        <v>77</v>
      </c>
      <c r="C771" t="s">
        <v>1867</v>
      </c>
      <c r="D771" t="s">
        <v>1888</v>
      </c>
      <c r="E771" t="s">
        <v>1880</v>
      </c>
      <c r="F771" t="s">
        <v>1878</v>
      </c>
      <c r="H771" t="s">
        <v>3234</v>
      </c>
      <c r="I771" t="s">
        <v>1416</v>
      </c>
      <c r="J771" t="s">
        <v>3235</v>
      </c>
    </row>
    <row r="772" spans="1:10">
      <c r="A772">
        <v>38004497</v>
      </c>
      <c r="B772">
        <v>78</v>
      </c>
      <c r="C772" t="s">
        <v>1967</v>
      </c>
      <c r="D772" t="s">
        <v>1888</v>
      </c>
      <c r="E772" t="s">
        <v>1880</v>
      </c>
      <c r="F772" t="s">
        <v>1878</v>
      </c>
      <c r="H772" t="s">
        <v>3234</v>
      </c>
      <c r="I772" t="s">
        <v>1416</v>
      </c>
      <c r="J772" t="s">
        <v>3235</v>
      </c>
    </row>
    <row r="773" spans="1:10">
      <c r="A773">
        <v>38004504</v>
      </c>
      <c r="B773">
        <v>85</v>
      </c>
      <c r="C773" t="s">
        <v>2193</v>
      </c>
      <c r="D773" t="s">
        <v>1888</v>
      </c>
      <c r="E773" t="s">
        <v>1880</v>
      </c>
      <c r="F773" t="s">
        <v>1878</v>
      </c>
      <c r="H773" t="s">
        <v>3234</v>
      </c>
      <c r="I773" t="s">
        <v>1416</v>
      </c>
      <c r="J773" t="s">
        <v>3235</v>
      </c>
    </row>
    <row r="774" spans="1:10">
      <c r="A774">
        <v>38004508</v>
      </c>
      <c r="B774">
        <v>91</v>
      </c>
      <c r="C774" t="s">
        <v>2667</v>
      </c>
      <c r="D774" t="s">
        <v>1888</v>
      </c>
      <c r="E774" t="s">
        <v>1880</v>
      </c>
      <c r="F774" t="s">
        <v>1878</v>
      </c>
      <c r="H774" t="s">
        <v>3234</v>
      </c>
      <c r="I774" t="s">
        <v>1416</v>
      </c>
      <c r="J774" t="s">
        <v>3235</v>
      </c>
    </row>
    <row r="775" spans="1:10">
      <c r="A775">
        <v>43125859</v>
      </c>
      <c r="B775" t="s">
        <v>2058</v>
      </c>
      <c r="C775" t="s">
        <v>2057</v>
      </c>
      <c r="D775" t="s">
        <v>1892</v>
      </c>
      <c r="E775" t="s">
        <v>1880</v>
      </c>
      <c r="F775" t="s">
        <v>1878</v>
      </c>
      <c r="H775" t="s">
        <v>3234</v>
      </c>
      <c r="I775" t="s">
        <v>1416</v>
      </c>
      <c r="J775" t="s">
        <v>3235</v>
      </c>
    </row>
    <row r="776" spans="1:10">
      <c r="A776">
        <v>43125861</v>
      </c>
      <c r="B776" t="s">
        <v>2062</v>
      </c>
      <c r="C776" t="s">
        <v>2061</v>
      </c>
      <c r="D776" t="s">
        <v>1892</v>
      </c>
      <c r="E776" t="s">
        <v>1880</v>
      </c>
      <c r="F776" t="s">
        <v>1878</v>
      </c>
      <c r="H776" t="s">
        <v>3234</v>
      </c>
      <c r="I776" t="s">
        <v>1416</v>
      </c>
      <c r="J776" t="s">
        <v>3235</v>
      </c>
    </row>
    <row r="777" spans="1:10">
      <c r="A777">
        <v>44777666</v>
      </c>
      <c r="B777">
        <v>102</v>
      </c>
      <c r="C777" t="s">
        <v>2765</v>
      </c>
      <c r="D777" t="s">
        <v>1915</v>
      </c>
      <c r="E777" t="s">
        <v>1880</v>
      </c>
      <c r="F777" t="s">
        <v>1878</v>
      </c>
      <c r="H777" t="s">
        <v>3234</v>
      </c>
      <c r="I777" t="s">
        <v>1416</v>
      </c>
      <c r="J777" t="s">
        <v>3235</v>
      </c>
    </row>
    <row r="778" spans="1:10">
      <c r="A778">
        <v>44777667</v>
      </c>
      <c r="B778">
        <v>103</v>
      </c>
      <c r="C778" t="s">
        <v>1914</v>
      </c>
      <c r="D778" t="s">
        <v>1915</v>
      </c>
      <c r="E778" t="s">
        <v>1880</v>
      </c>
      <c r="F778" t="s">
        <v>1878</v>
      </c>
      <c r="H778" t="s">
        <v>3234</v>
      </c>
      <c r="I778" t="s">
        <v>1416</v>
      </c>
      <c r="J778" t="s">
        <v>3235</v>
      </c>
    </row>
    <row r="779" spans="1:10">
      <c r="A779">
        <v>44777668</v>
      </c>
      <c r="B779">
        <v>105</v>
      </c>
      <c r="C779" t="s">
        <v>2134</v>
      </c>
      <c r="D779" t="s">
        <v>1915</v>
      </c>
      <c r="E779" t="s">
        <v>1880</v>
      </c>
      <c r="F779" t="s">
        <v>1878</v>
      </c>
      <c r="H779" t="s">
        <v>3234</v>
      </c>
      <c r="I779" t="s">
        <v>1416</v>
      </c>
      <c r="J779" t="s">
        <v>3235</v>
      </c>
    </row>
    <row r="780" spans="1:10">
      <c r="A780">
        <v>44777669</v>
      </c>
      <c r="B780">
        <v>106</v>
      </c>
      <c r="C780" t="s">
        <v>2793</v>
      </c>
      <c r="D780" t="s">
        <v>1915</v>
      </c>
      <c r="E780" t="s">
        <v>1880</v>
      </c>
      <c r="F780" t="s">
        <v>1878</v>
      </c>
      <c r="H780" t="s">
        <v>3234</v>
      </c>
      <c r="I780" t="s">
        <v>1416</v>
      </c>
      <c r="J780" t="s">
        <v>3235</v>
      </c>
    </row>
    <row r="781" spans="1:10">
      <c r="A781">
        <v>44777676</v>
      </c>
      <c r="B781">
        <v>174</v>
      </c>
      <c r="C781" t="s">
        <v>2780</v>
      </c>
      <c r="D781" t="s">
        <v>1915</v>
      </c>
      <c r="E781" t="s">
        <v>1880</v>
      </c>
      <c r="F781" t="s">
        <v>1878</v>
      </c>
      <c r="H781" t="s">
        <v>3234</v>
      </c>
      <c r="I781" t="s">
        <v>1416</v>
      </c>
      <c r="J781" t="s">
        <v>3235</v>
      </c>
    </row>
    <row r="782" spans="1:10">
      <c r="A782">
        <v>44777751</v>
      </c>
      <c r="B782">
        <v>212</v>
      </c>
      <c r="C782" t="s">
        <v>2539</v>
      </c>
      <c r="D782" t="s">
        <v>1915</v>
      </c>
      <c r="E782" t="s">
        <v>1880</v>
      </c>
      <c r="F782" t="s">
        <v>1878</v>
      </c>
      <c r="H782" t="s">
        <v>3234</v>
      </c>
      <c r="I782" t="s">
        <v>1416</v>
      </c>
      <c r="J782" t="s">
        <v>3235</v>
      </c>
    </row>
    <row r="783" spans="1:10">
      <c r="A783">
        <v>44777752</v>
      </c>
      <c r="B783">
        <v>213</v>
      </c>
      <c r="C783" t="s">
        <v>2431</v>
      </c>
      <c r="D783" t="s">
        <v>1915</v>
      </c>
      <c r="E783" t="s">
        <v>1880</v>
      </c>
      <c r="F783" t="s">
        <v>1878</v>
      </c>
      <c r="H783" t="s">
        <v>3234</v>
      </c>
      <c r="I783" t="s">
        <v>1416</v>
      </c>
      <c r="J783" t="s">
        <v>3235</v>
      </c>
    </row>
    <row r="784" spans="1:10">
      <c r="A784">
        <v>44777756</v>
      </c>
      <c r="B784">
        <v>217</v>
      </c>
      <c r="C784" t="s">
        <v>2437</v>
      </c>
      <c r="D784" t="s">
        <v>1915</v>
      </c>
      <c r="E784" t="s">
        <v>1880</v>
      </c>
      <c r="F784" t="s">
        <v>1878</v>
      </c>
      <c r="H784" t="s">
        <v>3234</v>
      </c>
      <c r="I784" t="s">
        <v>1416</v>
      </c>
      <c r="J784" t="s">
        <v>3235</v>
      </c>
    </row>
    <row r="785" spans="1:10">
      <c r="A785">
        <v>44777757</v>
      </c>
      <c r="B785">
        <v>218</v>
      </c>
      <c r="C785" t="s">
        <v>2452</v>
      </c>
      <c r="D785" t="s">
        <v>1915</v>
      </c>
      <c r="E785" t="s">
        <v>1880</v>
      </c>
      <c r="F785" t="s">
        <v>1878</v>
      </c>
      <c r="H785" t="s">
        <v>3234</v>
      </c>
      <c r="I785" t="s">
        <v>1416</v>
      </c>
      <c r="J785" t="s">
        <v>3235</v>
      </c>
    </row>
    <row r="786" spans="1:10">
      <c r="A786">
        <v>44777758</v>
      </c>
      <c r="B786">
        <v>219</v>
      </c>
      <c r="C786" t="s">
        <v>2485</v>
      </c>
      <c r="D786" t="s">
        <v>1915</v>
      </c>
      <c r="E786" t="s">
        <v>1880</v>
      </c>
      <c r="F786" t="s">
        <v>1878</v>
      </c>
      <c r="H786" t="s">
        <v>3234</v>
      </c>
      <c r="I786" t="s">
        <v>1416</v>
      </c>
      <c r="J786" t="s">
        <v>3235</v>
      </c>
    </row>
    <row r="787" spans="1:10">
      <c r="A787">
        <v>44777760</v>
      </c>
      <c r="B787">
        <v>221</v>
      </c>
      <c r="C787" t="s">
        <v>2423</v>
      </c>
      <c r="D787" t="s">
        <v>1915</v>
      </c>
      <c r="E787" t="s">
        <v>1880</v>
      </c>
      <c r="F787" t="s">
        <v>1878</v>
      </c>
      <c r="H787" t="s">
        <v>3234</v>
      </c>
      <c r="I787" t="s">
        <v>1416</v>
      </c>
      <c r="J787" t="s">
        <v>3235</v>
      </c>
    </row>
    <row r="788" spans="1:10">
      <c r="A788">
        <v>44777761</v>
      </c>
      <c r="B788">
        <v>222</v>
      </c>
      <c r="C788" t="s">
        <v>2494</v>
      </c>
      <c r="D788" t="s">
        <v>1915</v>
      </c>
      <c r="E788" t="s">
        <v>1880</v>
      </c>
      <c r="F788" t="s">
        <v>1878</v>
      </c>
      <c r="H788" t="s">
        <v>3234</v>
      </c>
      <c r="I788" t="s">
        <v>1416</v>
      </c>
      <c r="J788" t="s">
        <v>3235</v>
      </c>
    </row>
    <row r="789" spans="1:10">
      <c r="A789">
        <v>44777800</v>
      </c>
      <c r="B789">
        <v>308</v>
      </c>
      <c r="C789" t="s">
        <v>2801</v>
      </c>
      <c r="D789" t="s">
        <v>1915</v>
      </c>
      <c r="E789" t="s">
        <v>1880</v>
      </c>
      <c r="F789" t="s">
        <v>1878</v>
      </c>
      <c r="H789" t="s">
        <v>3234</v>
      </c>
      <c r="I789" t="s">
        <v>1416</v>
      </c>
      <c r="J789" t="s">
        <v>3235</v>
      </c>
    </row>
    <row r="790" spans="1:10">
      <c r="A790">
        <v>44777813</v>
      </c>
      <c r="B790">
        <v>199</v>
      </c>
      <c r="C790" t="s">
        <v>2209</v>
      </c>
      <c r="D790" t="s">
        <v>1915</v>
      </c>
      <c r="E790" t="s">
        <v>1880</v>
      </c>
      <c r="F790" t="s">
        <v>1878</v>
      </c>
      <c r="H790" t="s">
        <v>3234</v>
      </c>
      <c r="I790" t="s">
        <v>1416</v>
      </c>
      <c r="J790" t="s">
        <v>3235</v>
      </c>
    </row>
    <row r="791" spans="1:10">
      <c r="A791">
        <v>44782506</v>
      </c>
      <c r="B791">
        <v>699478002</v>
      </c>
      <c r="C791" t="s">
        <v>2668</v>
      </c>
      <c r="D791" t="s">
        <v>1510</v>
      </c>
      <c r="E791" t="s">
        <v>1885</v>
      </c>
      <c r="F791" t="s">
        <v>85</v>
      </c>
      <c r="H791" t="s">
        <v>3234</v>
      </c>
      <c r="I791" t="s">
        <v>1416</v>
      </c>
      <c r="J791" t="s">
        <v>3235</v>
      </c>
    </row>
    <row r="792" spans="1:10">
      <c r="A792">
        <v>44809681</v>
      </c>
      <c r="B792">
        <v>893691000000107</v>
      </c>
      <c r="C792" t="s">
        <v>2544</v>
      </c>
      <c r="D792" t="s">
        <v>1510</v>
      </c>
      <c r="E792" t="s">
        <v>1885</v>
      </c>
      <c r="F792" t="s">
        <v>85</v>
      </c>
      <c r="H792" t="s">
        <v>3234</v>
      </c>
      <c r="I792" t="s">
        <v>1416</v>
      </c>
      <c r="J792" t="s">
        <v>3235</v>
      </c>
    </row>
    <row r="793" spans="1:10">
      <c r="A793">
        <v>44809682</v>
      </c>
      <c r="B793">
        <v>893701000000107</v>
      </c>
      <c r="C793" t="s">
        <v>2527</v>
      </c>
      <c r="D793" t="s">
        <v>1510</v>
      </c>
      <c r="E793" t="s">
        <v>1885</v>
      </c>
      <c r="F793" t="s">
        <v>85</v>
      </c>
      <c r="H793" t="s">
        <v>3234</v>
      </c>
      <c r="I793" t="s">
        <v>1416</v>
      </c>
      <c r="J793" t="s">
        <v>3235</v>
      </c>
    </row>
    <row r="794" spans="1:10">
      <c r="A794">
        <v>44809693</v>
      </c>
      <c r="B794">
        <v>893851000000100</v>
      </c>
      <c r="C794" t="s">
        <v>2461</v>
      </c>
      <c r="D794" t="s">
        <v>1510</v>
      </c>
      <c r="E794" t="s">
        <v>1885</v>
      </c>
      <c r="F794" t="s">
        <v>85</v>
      </c>
      <c r="H794" t="s">
        <v>3234</v>
      </c>
      <c r="I794" t="s">
        <v>1416</v>
      </c>
      <c r="J794" t="s">
        <v>3235</v>
      </c>
    </row>
    <row r="795" spans="1:10">
      <c r="A795">
        <v>44809696</v>
      </c>
      <c r="B795">
        <v>893881000000106</v>
      </c>
      <c r="C795" t="s">
        <v>2441</v>
      </c>
      <c r="D795" t="s">
        <v>1510</v>
      </c>
      <c r="E795" t="s">
        <v>1885</v>
      </c>
      <c r="F795" t="s">
        <v>85</v>
      </c>
      <c r="H795" t="s">
        <v>3234</v>
      </c>
      <c r="I795" t="s">
        <v>1416</v>
      </c>
      <c r="J795" t="s">
        <v>3235</v>
      </c>
    </row>
    <row r="796" spans="1:10">
      <c r="A796">
        <v>44809699</v>
      </c>
      <c r="B796">
        <v>893911000000106</v>
      </c>
      <c r="C796" t="s">
        <v>2434</v>
      </c>
      <c r="D796" t="s">
        <v>1510</v>
      </c>
      <c r="E796" t="s">
        <v>1885</v>
      </c>
      <c r="F796" t="s">
        <v>85</v>
      </c>
      <c r="H796" t="s">
        <v>3234</v>
      </c>
      <c r="I796" t="s">
        <v>1416</v>
      </c>
      <c r="J796" t="s">
        <v>3235</v>
      </c>
    </row>
    <row r="797" spans="1:10">
      <c r="A797">
        <v>44809704</v>
      </c>
      <c r="B797">
        <v>893961000000108</v>
      </c>
      <c r="C797" t="s">
        <v>2430</v>
      </c>
      <c r="D797" t="s">
        <v>1510</v>
      </c>
      <c r="E797" t="s">
        <v>1885</v>
      </c>
      <c r="F797" t="s">
        <v>85</v>
      </c>
      <c r="H797" t="s">
        <v>3234</v>
      </c>
      <c r="I797" t="s">
        <v>1416</v>
      </c>
      <c r="J797" t="s">
        <v>3235</v>
      </c>
    </row>
    <row r="798" spans="1:10">
      <c r="A798">
        <v>44811296</v>
      </c>
      <c r="B798">
        <v>892621000000104</v>
      </c>
      <c r="C798" t="s">
        <v>1844</v>
      </c>
      <c r="D798" t="s">
        <v>1510</v>
      </c>
      <c r="E798" t="s">
        <v>1885</v>
      </c>
      <c r="F798" t="s">
        <v>85</v>
      </c>
      <c r="H798" t="s">
        <v>3234</v>
      </c>
      <c r="I798" t="s">
        <v>1416</v>
      </c>
      <c r="J798" t="s">
        <v>3235</v>
      </c>
    </row>
    <row r="799" spans="1:10">
      <c r="A799">
        <v>44811307</v>
      </c>
      <c r="B799">
        <v>892771000000109</v>
      </c>
      <c r="C799" t="s">
        <v>2721</v>
      </c>
      <c r="D799" t="s">
        <v>1510</v>
      </c>
      <c r="E799" t="s">
        <v>1885</v>
      </c>
      <c r="F799" t="s">
        <v>85</v>
      </c>
      <c r="H799" t="s">
        <v>3234</v>
      </c>
      <c r="I799" t="s">
        <v>1416</v>
      </c>
      <c r="J799" t="s">
        <v>3235</v>
      </c>
    </row>
    <row r="800" spans="1:10">
      <c r="A800">
        <v>44811309</v>
      </c>
      <c r="B800">
        <v>892791000000108</v>
      </c>
      <c r="C800" t="s">
        <v>2664</v>
      </c>
      <c r="D800" t="s">
        <v>1510</v>
      </c>
      <c r="E800" t="s">
        <v>1885</v>
      </c>
      <c r="F800" t="s">
        <v>85</v>
      </c>
      <c r="H800" t="s">
        <v>3234</v>
      </c>
      <c r="I800" t="s">
        <v>1416</v>
      </c>
      <c r="J800" t="s">
        <v>3235</v>
      </c>
    </row>
    <row r="801" spans="1:10">
      <c r="A801">
        <v>44811332</v>
      </c>
      <c r="B801">
        <v>893121000000102</v>
      </c>
      <c r="C801" t="s">
        <v>2634</v>
      </c>
      <c r="D801" t="s">
        <v>1510</v>
      </c>
      <c r="E801" t="s">
        <v>1885</v>
      </c>
      <c r="F801" t="s">
        <v>85</v>
      </c>
      <c r="H801" t="s">
        <v>3234</v>
      </c>
      <c r="I801" t="s">
        <v>1416</v>
      </c>
      <c r="J801" t="s">
        <v>3235</v>
      </c>
    </row>
    <row r="802" spans="1:10">
      <c r="A802">
        <v>44811423</v>
      </c>
      <c r="B802">
        <v>893231000000108</v>
      </c>
      <c r="C802" t="s">
        <v>2620</v>
      </c>
      <c r="D802" t="s">
        <v>1510</v>
      </c>
      <c r="E802" t="s">
        <v>1885</v>
      </c>
      <c r="F802" t="s">
        <v>85</v>
      </c>
      <c r="H802" t="s">
        <v>3234</v>
      </c>
      <c r="I802" t="s">
        <v>1416</v>
      </c>
      <c r="J802" t="s">
        <v>3235</v>
      </c>
    </row>
    <row r="803" spans="1:10">
      <c r="A803">
        <v>44814158</v>
      </c>
      <c r="B803">
        <v>828201000000102</v>
      </c>
      <c r="C803" t="s">
        <v>2027</v>
      </c>
      <c r="D803" t="s">
        <v>1510</v>
      </c>
      <c r="E803" t="s">
        <v>1885</v>
      </c>
      <c r="F803" t="s">
        <v>85</v>
      </c>
      <c r="H803" t="s">
        <v>3234</v>
      </c>
      <c r="I803" t="s">
        <v>1416</v>
      </c>
      <c r="J803" t="s">
        <v>3235</v>
      </c>
    </row>
    <row r="804" spans="1:10">
      <c r="A804">
        <v>45756764</v>
      </c>
      <c r="B804" t="s">
        <v>2005</v>
      </c>
      <c r="C804" t="s">
        <v>2004</v>
      </c>
      <c r="D804" t="s">
        <v>1879</v>
      </c>
      <c r="E804" t="s">
        <v>1880</v>
      </c>
      <c r="F804" t="s">
        <v>1878</v>
      </c>
      <c r="H804" t="s">
        <v>3234</v>
      </c>
      <c r="I804" t="s">
        <v>1416</v>
      </c>
      <c r="J804" t="s">
        <v>3235</v>
      </c>
    </row>
    <row r="805" spans="1:10">
      <c r="A805">
        <v>45756765</v>
      </c>
      <c r="B805" t="s">
        <v>2012</v>
      </c>
      <c r="C805" t="s">
        <v>2011</v>
      </c>
      <c r="D805" t="s">
        <v>1879</v>
      </c>
      <c r="E805" t="s">
        <v>1880</v>
      </c>
      <c r="F805" t="s">
        <v>1878</v>
      </c>
      <c r="H805" t="s">
        <v>3234</v>
      </c>
      <c r="I805" t="s">
        <v>1416</v>
      </c>
      <c r="J805" t="s">
        <v>3235</v>
      </c>
    </row>
    <row r="806" spans="1:10">
      <c r="A806">
        <v>45756773</v>
      </c>
      <c r="B806" t="s">
        <v>2050</v>
      </c>
      <c r="C806" t="s">
        <v>2049</v>
      </c>
      <c r="D806" t="s">
        <v>1879</v>
      </c>
      <c r="E806" t="s">
        <v>1880</v>
      </c>
      <c r="F806" t="s">
        <v>1878</v>
      </c>
      <c r="H806" t="s">
        <v>3234</v>
      </c>
      <c r="I806" t="s">
        <v>1416</v>
      </c>
      <c r="J806" t="s">
        <v>3235</v>
      </c>
    </row>
    <row r="807" spans="1:10">
      <c r="A807">
        <v>45756819</v>
      </c>
      <c r="B807" t="s">
        <v>2571</v>
      </c>
      <c r="C807" t="s">
        <v>1853</v>
      </c>
      <c r="D807" t="s">
        <v>1879</v>
      </c>
      <c r="E807" t="s">
        <v>1880</v>
      </c>
      <c r="F807" t="s">
        <v>1878</v>
      </c>
      <c r="H807" t="s">
        <v>3234</v>
      </c>
      <c r="I807" t="s">
        <v>1416</v>
      </c>
      <c r="J807" t="s">
        <v>3235</v>
      </c>
    </row>
    <row r="808" spans="1:10">
      <c r="A808">
        <v>45756820</v>
      </c>
      <c r="B808" t="s">
        <v>2742</v>
      </c>
      <c r="C808" t="s">
        <v>2741</v>
      </c>
      <c r="D808" t="s">
        <v>1879</v>
      </c>
      <c r="E808" t="s">
        <v>1880</v>
      </c>
      <c r="F808" t="s">
        <v>1878</v>
      </c>
      <c r="H808" t="s">
        <v>3234</v>
      </c>
      <c r="I808" t="s">
        <v>1416</v>
      </c>
      <c r="J808" t="s">
        <v>3235</v>
      </c>
    </row>
    <row r="809" spans="1:10">
      <c r="A809">
        <v>45756822</v>
      </c>
      <c r="B809" t="s">
        <v>2615</v>
      </c>
      <c r="C809" t="s">
        <v>2614</v>
      </c>
      <c r="D809" t="s">
        <v>1879</v>
      </c>
      <c r="E809" t="s">
        <v>1880</v>
      </c>
      <c r="F809" t="s">
        <v>1878</v>
      </c>
      <c r="H809" t="s">
        <v>3234</v>
      </c>
      <c r="I809" t="s">
        <v>1416</v>
      </c>
      <c r="J809" t="s">
        <v>3235</v>
      </c>
    </row>
    <row r="810" spans="1:10">
      <c r="A810">
        <v>45756829</v>
      </c>
      <c r="B810" t="s">
        <v>1860</v>
      </c>
      <c r="C810" t="s">
        <v>1861</v>
      </c>
      <c r="D810" t="s">
        <v>1879</v>
      </c>
      <c r="E810" t="s">
        <v>1880</v>
      </c>
      <c r="F810" t="s">
        <v>1878</v>
      </c>
      <c r="H810" t="s">
        <v>3234</v>
      </c>
      <c r="I810" t="s">
        <v>1416</v>
      </c>
      <c r="J810" t="s">
        <v>3235</v>
      </c>
    </row>
    <row r="811" spans="1:10">
      <c r="A811">
        <v>45756830</v>
      </c>
      <c r="B811" t="s">
        <v>2683</v>
      </c>
      <c r="C811" t="s">
        <v>2682</v>
      </c>
      <c r="D811" t="s">
        <v>1879</v>
      </c>
      <c r="E811" t="s">
        <v>1880</v>
      </c>
      <c r="F811" t="s">
        <v>1878</v>
      </c>
      <c r="H811" t="s">
        <v>3234</v>
      </c>
      <c r="I811" t="s">
        <v>1416</v>
      </c>
      <c r="J811" t="s">
        <v>3235</v>
      </c>
    </row>
    <row r="812" spans="1:10">
      <c r="A812">
        <v>45756831</v>
      </c>
      <c r="B812" t="s">
        <v>2666</v>
      </c>
      <c r="C812" t="s">
        <v>2665</v>
      </c>
      <c r="D812" t="s">
        <v>1879</v>
      </c>
      <c r="E812" t="s">
        <v>1880</v>
      </c>
      <c r="F812" t="s">
        <v>1878</v>
      </c>
      <c r="H812" t="s">
        <v>3234</v>
      </c>
      <c r="I812" t="s">
        <v>1416</v>
      </c>
      <c r="J812" t="s">
        <v>3235</v>
      </c>
    </row>
    <row r="813" spans="1:10">
      <c r="A813">
        <v>45769515</v>
      </c>
      <c r="B813">
        <v>708187005</v>
      </c>
      <c r="C813" t="s">
        <v>2669</v>
      </c>
      <c r="D813" t="s">
        <v>1510</v>
      </c>
      <c r="E813" t="s">
        <v>1885</v>
      </c>
      <c r="F813" t="s">
        <v>85</v>
      </c>
      <c r="H813" t="s">
        <v>3234</v>
      </c>
      <c r="I813" t="s">
        <v>1416</v>
      </c>
      <c r="J813" t="s">
        <v>3235</v>
      </c>
    </row>
    <row r="814" spans="1:10">
      <c r="A814">
        <v>46271779</v>
      </c>
      <c r="B814">
        <v>710028007</v>
      </c>
      <c r="C814" t="s">
        <v>2195</v>
      </c>
      <c r="D814" t="s">
        <v>1510</v>
      </c>
      <c r="E814" t="s">
        <v>1885</v>
      </c>
      <c r="F814" t="s">
        <v>85</v>
      </c>
      <c r="H814" t="s">
        <v>3234</v>
      </c>
      <c r="I814" t="s">
        <v>1416</v>
      </c>
      <c r="J814" t="s">
        <v>3235</v>
      </c>
    </row>
    <row r="815" spans="1:10">
      <c r="A815">
        <v>2102513</v>
      </c>
      <c r="B815">
        <v>15852</v>
      </c>
      <c r="C815" t="s">
        <v>1459</v>
      </c>
      <c r="D815" t="s">
        <v>1637</v>
      </c>
      <c r="E815" t="s">
        <v>1637</v>
      </c>
      <c r="F815" t="s">
        <v>1508</v>
      </c>
      <c r="G815">
        <v>4174669</v>
      </c>
      <c r="H815" t="s">
        <v>1444</v>
      </c>
      <c r="I815" t="s">
        <v>1393</v>
      </c>
      <c r="J815" t="s">
        <v>1444</v>
      </c>
    </row>
    <row r="816" spans="1:10">
      <c r="A816">
        <v>2105242</v>
      </c>
      <c r="B816">
        <v>27606</v>
      </c>
      <c r="C816" t="s">
        <v>1476</v>
      </c>
      <c r="D816" t="s">
        <v>1637</v>
      </c>
      <c r="E816" t="s">
        <v>1637</v>
      </c>
      <c r="F816" t="s">
        <v>1508</v>
      </c>
      <c r="G816">
        <v>4174669</v>
      </c>
      <c r="H816" t="s">
        <v>1444</v>
      </c>
      <c r="I816" t="s">
        <v>1393</v>
      </c>
      <c r="J816" t="s">
        <v>1444</v>
      </c>
    </row>
    <row r="817" spans="1:10">
      <c r="A817">
        <v>2106215</v>
      </c>
      <c r="B817">
        <v>30310</v>
      </c>
      <c r="C817" t="s">
        <v>1471</v>
      </c>
      <c r="D817" t="s">
        <v>1637</v>
      </c>
      <c r="E817" t="s">
        <v>1637</v>
      </c>
      <c r="F817" t="s">
        <v>1508</v>
      </c>
      <c r="G817">
        <v>4174669</v>
      </c>
      <c r="H817" t="s">
        <v>1444</v>
      </c>
      <c r="I817" t="s">
        <v>1393</v>
      </c>
      <c r="J817" t="s">
        <v>1444</v>
      </c>
    </row>
    <row r="818" spans="1:10">
      <c r="A818">
        <v>2786203</v>
      </c>
      <c r="B818" t="s">
        <v>1480</v>
      </c>
      <c r="C818" t="s">
        <v>1481</v>
      </c>
      <c r="D818" t="s">
        <v>1507</v>
      </c>
      <c r="E818" t="s">
        <v>1507</v>
      </c>
      <c r="F818" t="s">
        <v>1508</v>
      </c>
      <c r="G818">
        <v>4174669</v>
      </c>
      <c r="H818" t="s">
        <v>1444</v>
      </c>
      <c r="I818" t="s">
        <v>1393</v>
      </c>
      <c r="J818" t="s">
        <v>1444</v>
      </c>
    </row>
    <row r="819" spans="1:10">
      <c r="A819">
        <v>2786233</v>
      </c>
      <c r="B819" t="s">
        <v>1462</v>
      </c>
      <c r="C819" t="s">
        <v>1463</v>
      </c>
      <c r="D819" t="s">
        <v>1507</v>
      </c>
      <c r="E819" t="s">
        <v>1507</v>
      </c>
      <c r="F819" t="s">
        <v>1508</v>
      </c>
      <c r="G819">
        <v>4174669</v>
      </c>
      <c r="H819" t="s">
        <v>1444</v>
      </c>
      <c r="I819" t="s">
        <v>1393</v>
      </c>
      <c r="J819" t="s">
        <v>1444</v>
      </c>
    </row>
    <row r="820" spans="1:10">
      <c r="A820">
        <v>2786455</v>
      </c>
      <c r="B820" t="s">
        <v>1482</v>
      </c>
      <c r="C820" t="s">
        <v>1483</v>
      </c>
      <c r="D820" t="s">
        <v>1507</v>
      </c>
      <c r="E820" t="s">
        <v>1507</v>
      </c>
      <c r="F820" t="s">
        <v>1508</v>
      </c>
      <c r="G820">
        <v>4174669</v>
      </c>
      <c r="H820" t="s">
        <v>1444</v>
      </c>
      <c r="I820" t="s">
        <v>1393</v>
      </c>
      <c r="J820" t="s">
        <v>1444</v>
      </c>
    </row>
    <row r="821" spans="1:10">
      <c r="A821">
        <v>2786483</v>
      </c>
      <c r="B821" t="s">
        <v>1495</v>
      </c>
      <c r="C821" t="s">
        <v>1496</v>
      </c>
      <c r="D821" t="s">
        <v>1507</v>
      </c>
      <c r="E821" t="s">
        <v>1507</v>
      </c>
      <c r="F821" t="s">
        <v>1508</v>
      </c>
      <c r="G821">
        <v>4174669</v>
      </c>
      <c r="H821" t="s">
        <v>1444</v>
      </c>
      <c r="I821" t="s">
        <v>1393</v>
      </c>
      <c r="J821" t="s">
        <v>1444</v>
      </c>
    </row>
    <row r="822" spans="1:10">
      <c r="A822">
        <v>2786702</v>
      </c>
      <c r="B822" t="s">
        <v>1466</v>
      </c>
      <c r="C822" t="s">
        <v>1467</v>
      </c>
      <c r="D822" t="s">
        <v>1507</v>
      </c>
      <c r="E822" t="s">
        <v>1507</v>
      </c>
      <c r="F822" t="s">
        <v>1508</v>
      </c>
      <c r="G822">
        <v>4174669</v>
      </c>
      <c r="H822" t="s">
        <v>1444</v>
      </c>
      <c r="I822" t="s">
        <v>1393</v>
      </c>
      <c r="J822" t="s">
        <v>1444</v>
      </c>
    </row>
    <row r="823" spans="1:10">
      <c r="A823">
        <v>2786730</v>
      </c>
      <c r="B823" t="s">
        <v>1453</v>
      </c>
      <c r="C823" t="s">
        <v>1454</v>
      </c>
      <c r="D823" t="s">
        <v>1507</v>
      </c>
      <c r="E823" t="s">
        <v>1507</v>
      </c>
      <c r="F823" t="s">
        <v>1508</v>
      </c>
      <c r="G823">
        <v>4174669</v>
      </c>
      <c r="H823" t="s">
        <v>1444</v>
      </c>
      <c r="I823" t="s">
        <v>1393</v>
      </c>
      <c r="J823" t="s">
        <v>1444</v>
      </c>
    </row>
    <row r="824" spans="1:10">
      <c r="A824">
        <v>2786948</v>
      </c>
      <c r="B824" t="s">
        <v>1492</v>
      </c>
      <c r="C824" t="s">
        <v>1493</v>
      </c>
      <c r="D824" t="s">
        <v>1507</v>
      </c>
      <c r="E824" t="s">
        <v>1507</v>
      </c>
      <c r="F824" t="s">
        <v>1508</v>
      </c>
      <c r="G824">
        <v>4174669</v>
      </c>
      <c r="H824" t="s">
        <v>1444</v>
      </c>
      <c r="I824" t="s">
        <v>1393</v>
      </c>
      <c r="J824" t="s">
        <v>1444</v>
      </c>
    </row>
    <row r="825" spans="1:10">
      <c r="A825">
        <v>2786976</v>
      </c>
      <c r="B825" t="s">
        <v>1486</v>
      </c>
      <c r="C825" t="s">
        <v>1487</v>
      </c>
      <c r="D825" t="s">
        <v>1507</v>
      </c>
      <c r="E825" t="s">
        <v>1507</v>
      </c>
      <c r="F825" t="s">
        <v>1508</v>
      </c>
      <c r="G825">
        <v>4174669</v>
      </c>
      <c r="H825" t="s">
        <v>1444</v>
      </c>
      <c r="I825" t="s">
        <v>1393</v>
      </c>
      <c r="J825" t="s">
        <v>1444</v>
      </c>
    </row>
    <row r="826" spans="1:10">
      <c r="A826">
        <v>4013507</v>
      </c>
      <c r="B826">
        <v>112987001</v>
      </c>
      <c r="C826" t="s">
        <v>1456</v>
      </c>
      <c r="D826" t="s">
        <v>1510</v>
      </c>
      <c r="E826" t="s">
        <v>1508</v>
      </c>
      <c r="F826" t="s">
        <v>1508</v>
      </c>
      <c r="G826">
        <v>4174669</v>
      </c>
      <c r="H826" t="s">
        <v>1444</v>
      </c>
      <c r="I826" t="s">
        <v>1393</v>
      </c>
      <c r="J826" t="s">
        <v>1444</v>
      </c>
    </row>
    <row r="827" spans="1:10">
      <c r="A827">
        <v>4082850</v>
      </c>
      <c r="B827">
        <v>241687005</v>
      </c>
      <c r="C827" t="s">
        <v>1465</v>
      </c>
      <c r="D827" t="s">
        <v>1510</v>
      </c>
      <c r="E827" t="s">
        <v>1508</v>
      </c>
      <c r="F827" t="s">
        <v>1508</v>
      </c>
      <c r="G827">
        <v>4174669</v>
      </c>
      <c r="H827" t="s">
        <v>1444</v>
      </c>
      <c r="I827" t="s">
        <v>1393</v>
      </c>
      <c r="J827" t="s">
        <v>1444</v>
      </c>
    </row>
    <row r="828" spans="1:10">
      <c r="A828">
        <v>4082996</v>
      </c>
      <c r="B828">
        <v>241688000</v>
      </c>
      <c r="C828" t="s">
        <v>1484</v>
      </c>
      <c r="D828" t="s">
        <v>1510</v>
      </c>
      <c r="E828" t="s">
        <v>1508</v>
      </c>
      <c r="F828" t="s">
        <v>1508</v>
      </c>
      <c r="G828">
        <v>4174669</v>
      </c>
      <c r="H828" t="s">
        <v>1444</v>
      </c>
      <c r="I828" t="s">
        <v>1393</v>
      </c>
      <c r="J828" t="s">
        <v>1444</v>
      </c>
    </row>
    <row r="829" spans="1:10">
      <c r="A829">
        <v>4082997</v>
      </c>
      <c r="B829">
        <v>241689008</v>
      </c>
      <c r="C829" t="s">
        <v>1449</v>
      </c>
      <c r="D829" t="s">
        <v>1510</v>
      </c>
      <c r="E829" t="s">
        <v>1508</v>
      </c>
      <c r="F829" t="s">
        <v>1508</v>
      </c>
      <c r="G829">
        <v>4174669</v>
      </c>
      <c r="H829" t="s">
        <v>1444</v>
      </c>
      <c r="I829" t="s">
        <v>1393</v>
      </c>
      <c r="J829" t="s">
        <v>1444</v>
      </c>
    </row>
    <row r="830" spans="1:10">
      <c r="A830">
        <v>4082998</v>
      </c>
      <c r="B830">
        <v>241691000</v>
      </c>
      <c r="C830" t="s">
        <v>1491</v>
      </c>
      <c r="D830" t="s">
        <v>1510</v>
      </c>
      <c r="E830" t="s">
        <v>1508</v>
      </c>
      <c r="F830" t="s">
        <v>1508</v>
      </c>
      <c r="G830">
        <v>4174669</v>
      </c>
      <c r="H830" t="s">
        <v>1444</v>
      </c>
      <c r="I830" t="s">
        <v>1393</v>
      </c>
      <c r="J830" t="s">
        <v>1444</v>
      </c>
    </row>
    <row r="831" spans="1:10">
      <c r="A831">
        <v>4082999</v>
      </c>
      <c r="B831">
        <v>241694008</v>
      </c>
      <c r="C831" t="s">
        <v>1464</v>
      </c>
      <c r="D831" t="s">
        <v>1510</v>
      </c>
      <c r="E831" t="s">
        <v>1508</v>
      </c>
      <c r="F831" t="s">
        <v>1508</v>
      </c>
      <c r="G831">
        <v>4174669</v>
      </c>
      <c r="H831" t="s">
        <v>1444</v>
      </c>
      <c r="I831" t="s">
        <v>1393</v>
      </c>
      <c r="J831" t="s">
        <v>1444</v>
      </c>
    </row>
    <row r="832" spans="1:10">
      <c r="A832">
        <v>4083702</v>
      </c>
      <c r="B832">
        <v>241692007</v>
      </c>
      <c r="C832" t="s">
        <v>1469</v>
      </c>
      <c r="D832" t="s">
        <v>1510</v>
      </c>
      <c r="E832" t="s">
        <v>1508</v>
      </c>
      <c r="F832" t="s">
        <v>1508</v>
      </c>
      <c r="G832">
        <v>4174669</v>
      </c>
      <c r="H832" t="s">
        <v>1444</v>
      </c>
      <c r="I832" t="s">
        <v>1393</v>
      </c>
      <c r="J832" t="s">
        <v>1444</v>
      </c>
    </row>
    <row r="833" spans="1:10">
      <c r="A833">
        <v>4084309</v>
      </c>
      <c r="B833">
        <v>241690004</v>
      </c>
      <c r="C833" t="s">
        <v>1494</v>
      </c>
      <c r="D833" t="s">
        <v>1510</v>
      </c>
      <c r="E833" t="s">
        <v>1508</v>
      </c>
      <c r="F833" t="s">
        <v>1508</v>
      </c>
      <c r="G833">
        <v>4174669</v>
      </c>
      <c r="H833" t="s">
        <v>1444</v>
      </c>
      <c r="I833" t="s">
        <v>1393</v>
      </c>
      <c r="J833" t="s">
        <v>1444</v>
      </c>
    </row>
    <row r="834" spans="1:10">
      <c r="A834">
        <v>4084310</v>
      </c>
      <c r="B834">
        <v>241693002</v>
      </c>
      <c r="C834" t="s">
        <v>1472</v>
      </c>
      <c r="D834" t="s">
        <v>1510</v>
      </c>
      <c r="E834" t="s">
        <v>1508</v>
      </c>
      <c r="F834" t="s">
        <v>1508</v>
      </c>
      <c r="G834">
        <v>4174669</v>
      </c>
      <c r="H834" t="s">
        <v>1444</v>
      </c>
      <c r="I834" t="s">
        <v>1393</v>
      </c>
      <c r="J834" t="s">
        <v>1444</v>
      </c>
    </row>
    <row r="835" spans="1:10">
      <c r="A835">
        <v>4085257</v>
      </c>
      <c r="B835">
        <v>24277005</v>
      </c>
      <c r="C835" t="s">
        <v>1479</v>
      </c>
      <c r="D835" t="s">
        <v>1510</v>
      </c>
      <c r="E835" t="s">
        <v>1508</v>
      </c>
      <c r="F835" t="s">
        <v>1508</v>
      </c>
      <c r="G835">
        <v>4174669</v>
      </c>
      <c r="H835" t="s">
        <v>1444</v>
      </c>
      <c r="I835" t="s">
        <v>1393</v>
      </c>
      <c r="J835" t="s">
        <v>1444</v>
      </c>
    </row>
    <row r="836" spans="1:10">
      <c r="A836">
        <v>4086417</v>
      </c>
      <c r="B836">
        <v>241695009</v>
      </c>
      <c r="C836" t="s">
        <v>1455</v>
      </c>
      <c r="D836" t="s">
        <v>1510</v>
      </c>
      <c r="E836" t="s">
        <v>1508</v>
      </c>
      <c r="F836" t="s">
        <v>1508</v>
      </c>
      <c r="G836">
        <v>4174669</v>
      </c>
      <c r="H836" t="s">
        <v>1444</v>
      </c>
      <c r="I836" t="s">
        <v>1393</v>
      </c>
      <c r="J836" t="s">
        <v>1444</v>
      </c>
    </row>
    <row r="837" spans="1:10">
      <c r="A837">
        <v>4086418</v>
      </c>
      <c r="B837">
        <v>241696005</v>
      </c>
      <c r="C837" t="s">
        <v>1478</v>
      </c>
      <c r="D837" t="s">
        <v>1510</v>
      </c>
      <c r="E837" t="s">
        <v>1508</v>
      </c>
      <c r="F837" t="s">
        <v>1508</v>
      </c>
      <c r="G837">
        <v>4174669</v>
      </c>
      <c r="H837" t="s">
        <v>1444</v>
      </c>
      <c r="I837" t="s">
        <v>1393</v>
      </c>
      <c r="J837" t="s">
        <v>1444</v>
      </c>
    </row>
    <row r="838" spans="1:10">
      <c r="A838">
        <v>4100218</v>
      </c>
      <c r="B838">
        <v>27653002</v>
      </c>
      <c r="C838" t="s">
        <v>1460</v>
      </c>
      <c r="D838" t="s">
        <v>1510</v>
      </c>
      <c r="E838" t="s">
        <v>1508</v>
      </c>
      <c r="F838" t="s">
        <v>1508</v>
      </c>
      <c r="G838">
        <v>4174669</v>
      </c>
      <c r="H838" t="s">
        <v>1444</v>
      </c>
      <c r="I838" t="s">
        <v>1393</v>
      </c>
      <c r="J838" t="s">
        <v>1444</v>
      </c>
    </row>
    <row r="839" spans="1:10">
      <c r="A839">
        <v>4107247</v>
      </c>
      <c r="B839">
        <v>30050007</v>
      </c>
      <c r="C839" t="s">
        <v>1485</v>
      </c>
      <c r="D839" t="s">
        <v>1510</v>
      </c>
      <c r="E839" t="s">
        <v>1508</v>
      </c>
      <c r="F839" t="s">
        <v>1508</v>
      </c>
      <c r="G839">
        <v>4174669</v>
      </c>
      <c r="H839" t="s">
        <v>1444</v>
      </c>
      <c r="I839" t="s">
        <v>1393</v>
      </c>
      <c r="J839" t="s">
        <v>1444</v>
      </c>
    </row>
    <row r="840" spans="1:10">
      <c r="A840">
        <v>4110976</v>
      </c>
      <c r="B840">
        <v>180878007</v>
      </c>
      <c r="C840" t="s">
        <v>1458</v>
      </c>
      <c r="D840" t="s">
        <v>1510</v>
      </c>
      <c r="E840" t="s">
        <v>1508</v>
      </c>
      <c r="F840" t="s">
        <v>1508</v>
      </c>
      <c r="G840">
        <v>4174669</v>
      </c>
      <c r="H840" t="s">
        <v>1444</v>
      </c>
      <c r="I840" t="s">
        <v>1393</v>
      </c>
      <c r="J840" t="s">
        <v>1444</v>
      </c>
    </row>
    <row r="841" spans="1:10">
      <c r="A841">
        <v>4118897</v>
      </c>
      <c r="B841">
        <v>288185006</v>
      </c>
      <c r="C841" t="s">
        <v>1488</v>
      </c>
      <c r="D841" t="s">
        <v>1510</v>
      </c>
      <c r="E841" t="s">
        <v>1508</v>
      </c>
      <c r="F841" t="s">
        <v>1508</v>
      </c>
      <c r="G841">
        <v>4174669</v>
      </c>
      <c r="H841" t="s">
        <v>1444</v>
      </c>
      <c r="I841" t="s">
        <v>1393</v>
      </c>
      <c r="J841" t="s">
        <v>1444</v>
      </c>
    </row>
    <row r="842" spans="1:10">
      <c r="A842">
        <v>4118898</v>
      </c>
      <c r="B842">
        <v>288186007</v>
      </c>
      <c r="C842" t="s">
        <v>1489</v>
      </c>
      <c r="D842" t="s">
        <v>1510</v>
      </c>
      <c r="E842" t="s">
        <v>1508</v>
      </c>
      <c r="F842" t="s">
        <v>1508</v>
      </c>
      <c r="G842">
        <v>4174669</v>
      </c>
      <c r="H842" t="s">
        <v>1444</v>
      </c>
      <c r="I842" t="s">
        <v>1393</v>
      </c>
      <c r="J842" t="s">
        <v>1444</v>
      </c>
    </row>
    <row r="843" spans="1:10">
      <c r="A843">
        <v>4145786</v>
      </c>
      <c r="B843">
        <v>266802007</v>
      </c>
      <c r="C843" t="s">
        <v>1470</v>
      </c>
      <c r="D843" t="s">
        <v>1510</v>
      </c>
      <c r="E843" t="s">
        <v>1508</v>
      </c>
      <c r="F843" t="s">
        <v>1508</v>
      </c>
      <c r="G843">
        <v>4174669</v>
      </c>
      <c r="H843" t="s">
        <v>1444</v>
      </c>
      <c r="I843" t="s">
        <v>1393</v>
      </c>
      <c r="J843" t="s">
        <v>1444</v>
      </c>
    </row>
    <row r="844" spans="1:10">
      <c r="A844">
        <v>4170416</v>
      </c>
      <c r="B844">
        <v>420105000</v>
      </c>
      <c r="C844" t="s">
        <v>1474</v>
      </c>
      <c r="D844" t="s">
        <v>1510</v>
      </c>
      <c r="E844" t="s">
        <v>1508</v>
      </c>
      <c r="F844" t="s">
        <v>1508</v>
      </c>
      <c r="G844">
        <v>4174669</v>
      </c>
      <c r="H844" t="s">
        <v>1444</v>
      </c>
      <c r="I844" t="s">
        <v>1393</v>
      </c>
      <c r="J844" t="s">
        <v>1444</v>
      </c>
    </row>
    <row r="845" spans="1:10">
      <c r="A845">
        <v>4171773</v>
      </c>
      <c r="B845">
        <v>274507007</v>
      </c>
      <c r="C845" t="s">
        <v>1450</v>
      </c>
      <c r="D845" t="s">
        <v>1510</v>
      </c>
      <c r="E845" t="s">
        <v>1508</v>
      </c>
      <c r="F845" t="s">
        <v>1508</v>
      </c>
      <c r="G845">
        <v>4174669</v>
      </c>
      <c r="H845" t="s">
        <v>1444</v>
      </c>
      <c r="I845" t="s">
        <v>1393</v>
      </c>
      <c r="J845" t="s">
        <v>1444</v>
      </c>
    </row>
    <row r="846" spans="1:10">
      <c r="A846">
        <v>4174669</v>
      </c>
      <c r="B846">
        <v>50697003</v>
      </c>
      <c r="C846" t="s">
        <v>1457</v>
      </c>
      <c r="D846" t="s">
        <v>1510</v>
      </c>
      <c r="E846" t="s">
        <v>1508</v>
      </c>
      <c r="F846" t="s">
        <v>1508</v>
      </c>
      <c r="G846">
        <v>4174669</v>
      </c>
      <c r="H846" t="s">
        <v>1444</v>
      </c>
      <c r="I846" t="s">
        <v>1393</v>
      </c>
      <c r="J846" t="s">
        <v>1444</v>
      </c>
    </row>
    <row r="847" spans="1:10">
      <c r="A847">
        <v>4231844</v>
      </c>
      <c r="B847">
        <v>405657009</v>
      </c>
      <c r="C847" t="s">
        <v>1475</v>
      </c>
      <c r="D847" t="s">
        <v>1510</v>
      </c>
      <c r="E847" t="s">
        <v>1508</v>
      </c>
      <c r="F847" t="s">
        <v>1508</v>
      </c>
      <c r="G847">
        <v>4174669</v>
      </c>
      <c r="H847" t="s">
        <v>1444</v>
      </c>
      <c r="I847" t="s">
        <v>1393</v>
      </c>
      <c r="J847" t="s">
        <v>1444</v>
      </c>
    </row>
    <row r="848" spans="1:10">
      <c r="A848">
        <v>4260402</v>
      </c>
      <c r="B848">
        <v>44812007</v>
      </c>
      <c r="C848" t="s">
        <v>1447</v>
      </c>
      <c r="D848" t="s">
        <v>1510</v>
      </c>
      <c r="E848" t="s">
        <v>1508</v>
      </c>
      <c r="F848" t="s">
        <v>1508</v>
      </c>
      <c r="G848">
        <v>4174669</v>
      </c>
      <c r="H848" t="s">
        <v>1444</v>
      </c>
      <c r="I848" t="s">
        <v>1393</v>
      </c>
      <c r="J848" t="s">
        <v>1444</v>
      </c>
    </row>
    <row r="849" spans="1:10">
      <c r="A849">
        <v>4271850</v>
      </c>
      <c r="B849">
        <v>64287005</v>
      </c>
      <c r="C849" t="s">
        <v>1468</v>
      </c>
      <c r="D849" t="s">
        <v>1510</v>
      </c>
      <c r="E849" t="s">
        <v>1508</v>
      </c>
      <c r="F849" t="s">
        <v>1508</v>
      </c>
      <c r="G849">
        <v>4174669</v>
      </c>
      <c r="H849" t="s">
        <v>1444</v>
      </c>
      <c r="I849" t="s">
        <v>1393</v>
      </c>
      <c r="J849" t="s">
        <v>1444</v>
      </c>
    </row>
    <row r="850" spans="1:10">
      <c r="A850">
        <v>40488921</v>
      </c>
      <c r="B850">
        <v>448235007</v>
      </c>
      <c r="C850" t="s">
        <v>1461</v>
      </c>
      <c r="D850" t="s">
        <v>1510</v>
      </c>
      <c r="E850" t="s">
        <v>1508</v>
      </c>
      <c r="F850" t="s">
        <v>1508</v>
      </c>
      <c r="G850">
        <v>4174669</v>
      </c>
      <c r="H850" t="s">
        <v>1444</v>
      </c>
      <c r="I850" t="s">
        <v>1393</v>
      </c>
      <c r="J850" t="s">
        <v>1444</v>
      </c>
    </row>
    <row r="851" spans="1:10">
      <c r="A851">
        <v>40490491</v>
      </c>
      <c r="B851">
        <v>448583006</v>
      </c>
      <c r="C851" t="s">
        <v>1477</v>
      </c>
      <c r="D851" t="s">
        <v>1510</v>
      </c>
      <c r="E851" t="s">
        <v>1508</v>
      </c>
      <c r="F851" t="s">
        <v>1508</v>
      </c>
      <c r="G851">
        <v>4174669</v>
      </c>
      <c r="H851" t="s">
        <v>1444</v>
      </c>
      <c r="I851" t="s">
        <v>1393</v>
      </c>
      <c r="J851" t="s">
        <v>1444</v>
      </c>
    </row>
    <row r="852" spans="1:10">
      <c r="A852">
        <v>40490493</v>
      </c>
      <c r="B852">
        <v>448585004</v>
      </c>
      <c r="C852" t="s">
        <v>1473</v>
      </c>
      <c r="D852" t="s">
        <v>1510</v>
      </c>
      <c r="E852" t="s">
        <v>1508</v>
      </c>
      <c r="F852" t="s">
        <v>1508</v>
      </c>
      <c r="G852">
        <v>4174669</v>
      </c>
      <c r="H852" t="s">
        <v>1444</v>
      </c>
      <c r="I852" t="s">
        <v>1393</v>
      </c>
      <c r="J852" t="s">
        <v>1444</v>
      </c>
    </row>
    <row r="853" spans="1:10">
      <c r="A853">
        <v>40493462</v>
      </c>
      <c r="B853">
        <v>449126000</v>
      </c>
      <c r="C853" t="s">
        <v>1490</v>
      </c>
      <c r="D853" t="s">
        <v>1510</v>
      </c>
      <c r="E853" t="s">
        <v>1508</v>
      </c>
      <c r="F853" t="s">
        <v>1508</v>
      </c>
      <c r="G853">
        <v>4174669</v>
      </c>
      <c r="H853" t="s">
        <v>1444</v>
      </c>
      <c r="I853" t="s">
        <v>1393</v>
      </c>
      <c r="J853" t="s">
        <v>1444</v>
      </c>
    </row>
    <row r="854" spans="1:10">
      <c r="A854">
        <v>44517111</v>
      </c>
      <c r="B854" t="s">
        <v>1451</v>
      </c>
      <c r="C854" t="s">
        <v>1452</v>
      </c>
      <c r="D854" t="s">
        <v>1511</v>
      </c>
      <c r="E854" t="s">
        <v>1508</v>
      </c>
      <c r="F854" t="s">
        <v>1508</v>
      </c>
      <c r="G854">
        <v>4174669</v>
      </c>
      <c r="H854" t="s">
        <v>1444</v>
      </c>
      <c r="I854" t="s">
        <v>1393</v>
      </c>
      <c r="J854" t="s">
        <v>1444</v>
      </c>
    </row>
    <row r="855" spans="1:10">
      <c r="A855">
        <v>2101820</v>
      </c>
      <c r="B855">
        <v>1991</v>
      </c>
      <c r="C855" t="s">
        <v>1636</v>
      </c>
      <c r="D855" t="s">
        <v>1637</v>
      </c>
      <c r="E855" t="s">
        <v>1637</v>
      </c>
      <c r="F855" t="s">
        <v>1508</v>
      </c>
      <c r="G855">
        <v>42538249</v>
      </c>
      <c r="H855" t="s">
        <v>1444</v>
      </c>
      <c r="I855" t="s">
        <v>1396</v>
      </c>
      <c r="J855" t="s">
        <v>1444</v>
      </c>
    </row>
    <row r="856" spans="1:10">
      <c r="A856">
        <v>2101821</v>
      </c>
      <c r="B856">
        <v>1992</v>
      </c>
      <c r="C856" t="s">
        <v>1776</v>
      </c>
      <c r="D856" t="s">
        <v>1637</v>
      </c>
      <c r="E856" t="s">
        <v>1637</v>
      </c>
      <c r="F856" t="s">
        <v>1508</v>
      </c>
      <c r="G856">
        <v>42538249</v>
      </c>
      <c r="H856" t="s">
        <v>1444</v>
      </c>
      <c r="I856" t="s">
        <v>1396</v>
      </c>
      <c r="J856" t="s">
        <v>1444</v>
      </c>
    </row>
    <row r="857" spans="1:10">
      <c r="A857">
        <v>2614996</v>
      </c>
      <c r="B857" t="s">
        <v>1718</v>
      </c>
      <c r="C857" t="s">
        <v>1719</v>
      </c>
      <c r="D857" t="s">
        <v>1720</v>
      </c>
      <c r="E857" t="s">
        <v>1720</v>
      </c>
      <c r="F857" t="s">
        <v>1508</v>
      </c>
      <c r="G857">
        <v>42538249</v>
      </c>
      <c r="H857" t="s">
        <v>1444</v>
      </c>
      <c r="I857" t="s">
        <v>1396</v>
      </c>
      <c r="J857" t="s">
        <v>1444</v>
      </c>
    </row>
    <row r="858" spans="1:10">
      <c r="A858">
        <v>4005967</v>
      </c>
      <c r="B858">
        <v>11055001</v>
      </c>
      <c r="C858" t="s">
        <v>1665</v>
      </c>
      <c r="D858" t="s">
        <v>1510</v>
      </c>
      <c r="E858" t="s">
        <v>1508</v>
      </c>
      <c r="F858" t="s">
        <v>1508</v>
      </c>
      <c r="G858">
        <v>42538249</v>
      </c>
      <c r="H858" t="s">
        <v>1444</v>
      </c>
      <c r="I858" t="s">
        <v>1396</v>
      </c>
      <c r="J858" t="s">
        <v>1444</v>
      </c>
    </row>
    <row r="859" spans="1:10">
      <c r="A859">
        <v>4012940</v>
      </c>
      <c r="B859">
        <v>11285004</v>
      </c>
      <c r="C859" t="s">
        <v>1627</v>
      </c>
      <c r="D859" t="s">
        <v>1510</v>
      </c>
      <c r="E859" t="s">
        <v>1508</v>
      </c>
      <c r="F859" t="s">
        <v>1508</v>
      </c>
      <c r="G859">
        <v>42538249</v>
      </c>
      <c r="H859" t="s">
        <v>1444</v>
      </c>
      <c r="I859" t="s">
        <v>1396</v>
      </c>
      <c r="J859" t="s">
        <v>1444</v>
      </c>
    </row>
    <row r="860" spans="1:10">
      <c r="A860">
        <v>4013057</v>
      </c>
      <c r="B860">
        <v>112943005</v>
      </c>
      <c r="C860" t="s">
        <v>1583</v>
      </c>
      <c r="D860" t="s">
        <v>1510</v>
      </c>
      <c r="E860" t="s">
        <v>1508</v>
      </c>
      <c r="F860" t="s">
        <v>1508</v>
      </c>
      <c r="G860">
        <v>42538249</v>
      </c>
      <c r="H860" t="s">
        <v>1444</v>
      </c>
      <c r="I860" t="s">
        <v>1396</v>
      </c>
      <c r="J860" t="s">
        <v>1444</v>
      </c>
    </row>
    <row r="861" spans="1:10">
      <c r="A861">
        <v>4030568</v>
      </c>
      <c r="B861">
        <v>14224004</v>
      </c>
      <c r="C861" t="s">
        <v>1687</v>
      </c>
      <c r="D861" t="s">
        <v>1510</v>
      </c>
      <c r="E861" t="s">
        <v>1508</v>
      </c>
      <c r="F861" t="s">
        <v>1508</v>
      </c>
      <c r="G861">
        <v>42538249</v>
      </c>
      <c r="H861" t="s">
        <v>1444</v>
      </c>
      <c r="I861" t="s">
        <v>1396</v>
      </c>
      <c r="J861" t="s">
        <v>1444</v>
      </c>
    </row>
    <row r="862" spans="1:10">
      <c r="A862">
        <v>4040310</v>
      </c>
      <c r="B862">
        <v>16388003</v>
      </c>
      <c r="C862" t="s">
        <v>1688</v>
      </c>
      <c r="D862" t="s">
        <v>1510</v>
      </c>
      <c r="E862" t="s">
        <v>1508</v>
      </c>
      <c r="F862" t="s">
        <v>1508</v>
      </c>
      <c r="G862">
        <v>42538249</v>
      </c>
      <c r="H862" t="s">
        <v>1444</v>
      </c>
      <c r="I862" t="s">
        <v>1396</v>
      </c>
      <c r="J862" t="s">
        <v>1444</v>
      </c>
    </row>
    <row r="863" spans="1:10">
      <c r="A863">
        <v>4045622</v>
      </c>
      <c r="B863">
        <v>230971002</v>
      </c>
      <c r="C863" t="s">
        <v>1675</v>
      </c>
      <c r="D863" t="s">
        <v>1510</v>
      </c>
      <c r="E863" t="s">
        <v>1508</v>
      </c>
      <c r="F863" t="s">
        <v>1508</v>
      </c>
      <c r="G863">
        <v>42538249</v>
      </c>
      <c r="H863" t="s">
        <v>1444</v>
      </c>
      <c r="I863" t="s">
        <v>1396</v>
      </c>
      <c r="J863" t="s">
        <v>1444</v>
      </c>
    </row>
    <row r="864" spans="1:10">
      <c r="A864">
        <v>4059181</v>
      </c>
      <c r="B864">
        <v>16139005</v>
      </c>
      <c r="C864" t="s">
        <v>1699</v>
      </c>
      <c r="D864" t="s">
        <v>1510</v>
      </c>
      <c r="E864" t="s">
        <v>1508</v>
      </c>
      <c r="F864" t="s">
        <v>1508</v>
      </c>
      <c r="G864">
        <v>42538249</v>
      </c>
      <c r="H864" t="s">
        <v>1444</v>
      </c>
      <c r="I864" t="s">
        <v>1396</v>
      </c>
      <c r="J864" t="s">
        <v>1444</v>
      </c>
    </row>
    <row r="865" spans="1:10">
      <c r="A865">
        <v>4067986</v>
      </c>
      <c r="B865">
        <v>20381001</v>
      </c>
      <c r="C865" t="s">
        <v>1666</v>
      </c>
      <c r="D865" t="s">
        <v>1510</v>
      </c>
      <c r="E865" t="s">
        <v>1508</v>
      </c>
      <c r="F865" t="s">
        <v>1508</v>
      </c>
      <c r="G865">
        <v>42538249</v>
      </c>
      <c r="H865" t="s">
        <v>1444</v>
      </c>
      <c r="I865" t="s">
        <v>1396</v>
      </c>
      <c r="J865" t="s">
        <v>1444</v>
      </c>
    </row>
    <row r="866" spans="1:10">
      <c r="A866">
        <v>4074030</v>
      </c>
      <c r="B866">
        <v>21879001</v>
      </c>
      <c r="C866" t="s">
        <v>1518</v>
      </c>
      <c r="D866" t="s">
        <v>1510</v>
      </c>
      <c r="E866" t="s">
        <v>1508</v>
      </c>
      <c r="F866" t="s">
        <v>1508</v>
      </c>
      <c r="G866">
        <v>42538249</v>
      </c>
      <c r="H866" t="s">
        <v>1444</v>
      </c>
      <c r="I866" t="s">
        <v>1396</v>
      </c>
      <c r="J866" t="s">
        <v>1444</v>
      </c>
    </row>
    <row r="867" spans="1:10">
      <c r="A867">
        <v>4078199</v>
      </c>
      <c r="B867">
        <v>18946005</v>
      </c>
      <c r="C867" t="s">
        <v>1534</v>
      </c>
      <c r="D867" t="s">
        <v>1510</v>
      </c>
      <c r="E867" t="s">
        <v>1508</v>
      </c>
      <c r="F867" t="s">
        <v>1508</v>
      </c>
      <c r="G867">
        <v>42538249</v>
      </c>
      <c r="H867" t="s">
        <v>1444</v>
      </c>
      <c r="I867" t="s">
        <v>1396</v>
      </c>
      <c r="J867" t="s">
        <v>1444</v>
      </c>
    </row>
    <row r="868" spans="1:10">
      <c r="A868">
        <v>4088458</v>
      </c>
      <c r="B868">
        <v>279589005</v>
      </c>
      <c r="C868" t="s">
        <v>1584</v>
      </c>
      <c r="D868" t="s">
        <v>1510</v>
      </c>
      <c r="E868" t="s">
        <v>1508</v>
      </c>
      <c r="F868" t="s">
        <v>1508</v>
      </c>
      <c r="G868">
        <v>42538249</v>
      </c>
      <c r="H868" t="s">
        <v>1444</v>
      </c>
      <c r="I868" t="s">
        <v>1396</v>
      </c>
      <c r="J868" t="s">
        <v>1444</v>
      </c>
    </row>
    <row r="869" spans="1:10">
      <c r="A869">
        <v>4097211</v>
      </c>
      <c r="B869">
        <v>26402001</v>
      </c>
      <c r="C869" t="s">
        <v>1526</v>
      </c>
      <c r="D869" t="s">
        <v>1510</v>
      </c>
      <c r="E869" t="s">
        <v>1508</v>
      </c>
      <c r="F869" t="s">
        <v>1508</v>
      </c>
      <c r="G869">
        <v>42538249</v>
      </c>
      <c r="H869" t="s">
        <v>1444</v>
      </c>
      <c r="I869" t="s">
        <v>1396</v>
      </c>
      <c r="J869" t="s">
        <v>1444</v>
      </c>
    </row>
    <row r="870" spans="1:10">
      <c r="A870">
        <v>4099606</v>
      </c>
      <c r="B870">
        <v>27389002</v>
      </c>
      <c r="C870" t="s">
        <v>1667</v>
      </c>
      <c r="D870" t="s">
        <v>1510</v>
      </c>
      <c r="E870" t="s">
        <v>1508</v>
      </c>
      <c r="F870" t="s">
        <v>1508</v>
      </c>
      <c r="G870">
        <v>42538249</v>
      </c>
      <c r="H870" t="s">
        <v>1444</v>
      </c>
      <c r="I870" t="s">
        <v>1396</v>
      </c>
      <c r="J870" t="s">
        <v>1444</v>
      </c>
    </row>
    <row r="871" spans="1:10">
      <c r="A871">
        <v>4100472</v>
      </c>
      <c r="B871">
        <v>27705009</v>
      </c>
      <c r="C871" t="s">
        <v>1777</v>
      </c>
      <c r="D871" t="s">
        <v>1510</v>
      </c>
      <c r="E871" t="s">
        <v>1508</v>
      </c>
      <c r="F871" t="s">
        <v>1508</v>
      </c>
      <c r="G871">
        <v>42538249</v>
      </c>
      <c r="H871" t="s">
        <v>1444</v>
      </c>
      <c r="I871" t="s">
        <v>1396</v>
      </c>
      <c r="J871" t="s">
        <v>1444</v>
      </c>
    </row>
    <row r="872" spans="1:10">
      <c r="A872">
        <v>4110978</v>
      </c>
      <c r="B872">
        <v>180885006</v>
      </c>
      <c r="C872" t="s">
        <v>1806</v>
      </c>
      <c r="D872" t="s">
        <v>1510</v>
      </c>
      <c r="E872" t="s">
        <v>1508</v>
      </c>
      <c r="F872" t="s">
        <v>1508</v>
      </c>
      <c r="G872">
        <v>42538249</v>
      </c>
      <c r="H872" t="s">
        <v>1444</v>
      </c>
      <c r="I872" t="s">
        <v>1396</v>
      </c>
      <c r="J872" t="s">
        <v>1444</v>
      </c>
    </row>
    <row r="873" spans="1:10">
      <c r="A873">
        <v>4111151</v>
      </c>
      <c r="B873">
        <v>180886007</v>
      </c>
      <c r="C873" t="s">
        <v>1544</v>
      </c>
      <c r="D873" t="s">
        <v>1510</v>
      </c>
      <c r="E873" t="s">
        <v>1508</v>
      </c>
      <c r="F873" t="s">
        <v>1508</v>
      </c>
      <c r="G873">
        <v>42538249</v>
      </c>
      <c r="H873" t="s">
        <v>1444</v>
      </c>
      <c r="I873" t="s">
        <v>1396</v>
      </c>
      <c r="J873" t="s">
        <v>1444</v>
      </c>
    </row>
    <row r="874" spans="1:10">
      <c r="A874">
        <v>4117443</v>
      </c>
      <c r="B874">
        <v>303355006</v>
      </c>
      <c r="C874" t="s">
        <v>1599</v>
      </c>
      <c r="D874" t="s">
        <v>1510</v>
      </c>
      <c r="E874" t="s">
        <v>1508</v>
      </c>
      <c r="F874" t="s">
        <v>1508</v>
      </c>
      <c r="G874">
        <v>42538249</v>
      </c>
      <c r="H874" t="s">
        <v>1444</v>
      </c>
      <c r="I874" t="s">
        <v>1396</v>
      </c>
      <c r="J874" t="s">
        <v>1444</v>
      </c>
    </row>
    <row r="875" spans="1:10">
      <c r="A875">
        <v>4117598</v>
      </c>
      <c r="B875">
        <v>303511004</v>
      </c>
      <c r="C875" t="s">
        <v>1656</v>
      </c>
      <c r="D875" t="s">
        <v>1510</v>
      </c>
      <c r="E875" t="s">
        <v>1508</v>
      </c>
      <c r="F875" t="s">
        <v>1508</v>
      </c>
      <c r="G875">
        <v>42538249</v>
      </c>
      <c r="H875" t="s">
        <v>1444</v>
      </c>
      <c r="I875" t="s">
        <v>1396</v>
      </c>
      <c r="J875" t="s">
        <v>1444</v>
      </c>
    </row>
    <row r="876" spans="1:10">
      <c r="A876">
        <v>4118957</v>
      </c>
      <c r="B876">
        <v>302335002</v>
      </c>
      <c r="C876" t="s">
        <v>1790</v>
      </c>
      <c r="D876" t="s">
        <v>1510</v>
      </c>
      <c r="E876" t="s">
        <v>1508</v>
      </c>
      <c r="F876" t="s">
        <v>1508</v>
      </c>
      <c r="G876">
        <v>42538249</v>
      </c>
      <c r="H876" t="s">
        <v>1444</v>
      </c>
      <c r="I876" t="s">
        <v>1396</v>
      </c>
      <c r="J876" t="s">
        <v>1444</v>
      </c>
    </row>
    <row r="877" spans="1:10">
      <c r="A877">
        <v>4120974</v>
      </c>
      <c r="B877">
        <v>302336001</v>
      </c>
      <c r="C877" t="s">
        <v>1553</v>
      </c>
      <c r="D877" t="s">
        <v>1510</v>
      </c>
      <c r="E877" t="s">
        <v>1508</v>
      </c>
      <c r="F877" t="s">
        <v>1508</v>
      </c>
      <c r="G877">
        <v>42538249</v>
      </c>
      <c r="H877" t="s">
        <v>1444</v>
      </c>
      <c r="I877" t="s">
        <v>1396</v>
      </c>
      <c r="J877" t="s">
        <v>1444</v>
      </c>
    </row>
    <row r="878" spans="1:10">
      <c r="A878">
        <v>4122638</v>
      </c>
      <c r="B878">
        <v>303356007</v>
      </c>
      <c r="C878" t="s">
        <v>1736</v>
      </c>
      <c r="D878" t="s">
        <v>1510</v>
      </c>
      <c r="E878" t="s">
        <v>1508</v>
      </c>
      <c r="F878" t="s">
        <v>1508</v>
      </c>
      <c r="G878">
        <v>42538249</v>
      </c>
      <c r="H878" t="s">
        <v>1444</v>
      </c>
      <c r="I878" t="s">
        <v>1396</v>
      </c>
      <c r="J878" t="s">
        <v>1444</v>
      </c>
    </row>
    <row r="879" spans="1:10">
      <c r="A879">
        <v>4122639</v>
      </c>
      <c r="B879">
        <v>303357003</v>
      </c>
      <c r="C879" t="s">
        <v>1708</v>
      </c>
      <c r="D879" t="s">
        <v>1510</v>
      </c>
      <c r="E879" t="s">
        <v>1508</v>
      </c>
      <c r="F879" t="s">
        <v>1508</v>
      </c>
      <c r="G879">
        <v>42538249</v>
      </c>
      <c r="H879" t="s">
        <v>1444</v>
      </c>
      <c r="I879" t="s">
        <v>1396</v>
      </c>
      <c r="J879" t="s">
        <v>1444</v>
      </c>
    </row>
    <row r="880" spans="1:10">
      <c r="A880">
        <v>4122665</v>
      </c>
      <c r="B880">
        <v>303509008</v>
      </c>
      <c r="C880" t="s">
        <v>1791</v>
      </c>
      <c r="D880" t="s">
        <v>1510</v>
      </c>
      <c r="E880" t="s">
        <v>1508</v>
      </c>
      <c r="F880" t="s">
        <v>1508</v>
      </c>
      <c r="G880">
        <v>42538249</v>
      </c>
      <c r="H880" t="s">
        <v>1444</v>
      </c>
      <c r="I880" t="s">
        <v>1396</v>
      </c>
      <c r="J880" t="s">
        <v>1444</v>
      </c>
    </row>
    <row r="881" spans="1:10">
      <c r="A881">
        <v>4123607</v>
      </c>
      <c r="B881">
        <v>303358008</v>
      </c>
      <c r="C881" t="s">
        <v>1645</v>
      </c>
      <c r="D881" t="s">
        <v>1510</v>
      </c>
      <c r="E881" t="s">
        <v>1508</v>
      </c>
      <c r="F881" t="s">
        <v>1508</v>
      </c>
      <c r="G881">
        <v>42538249</v>
      </c>
      <c r="H881" t="s">
        <v>1444</v>
      </c>
      <c r="I881" t="s">
        <v>1396</v>
      </c>
      <c r="J881" t="s">
        <v>1444</v>
      </c>
    </row>
    <row r="882" spans="1:10">
      <c r="A882">
        <v>4123783</v>
      </c>
      <c r="B882">
        <v>305113005</v>
      </c>
      <c r="C882" t="s">
        <v>1519</v>
      </c>
      <c r="D882" t="s">
        <v>1510</v>
      </c>
      <c r="E882" t="s">
        <v>1508</v>
      </c>
      <c r="F882" t="s">
        <v>1508</v>
      </c>
      <c r="G882">
        <v>42538249</v>
      </c>
      <c r="H882" t="s">
        <v>1444</v>
      </c>
      <c r="I882" t="s">
        <v>1396</v>
      </c>
      <c r="J882" t="s">
        <v>1444</v>
      </c>
    </row>
    <row r="883" spans="1:10">
      <c r="A883">
        <v>4123784</v>
      </c>
      <c r="B883">
        <v>305114004</v>
      </c>
      <c r="C883" t="s">
        <v>1763</v>
      </c>
      <c r="D883" t="s">
        <v>1510</v>
      </c>
      <c r="E883" t="s">
        <v>1508</v>
      </c>
      <c r="F883" t="s">
        <v>1508</v>
      </c>
      <c r="G883">
        <v>42538249</v>
      </c>
      <c r="H883" t="s">
        <v>1444</v>
      </c>
      <c r="I883" t="s">
        <v>1396</v>
      </c>
      <c r="J883" t="s">
        <v>1444</v>
      </c>
    </row>
    <row r="884" spans="1:10">
      <c r="A884">
        <v>4123785</v>
      </c>
      <c r="B884">
        <v>305115003</v>
      </c>
      <c r="C884" t="s">
        <v>1638</v>
      </c>
      <c r="D884" t="s">
        <v>1510</v>
      </c>
      <c r="E884" t="s">
        <v>1508</v>
      </c>
      <c r="F884" t="s">
        <v>1508</v>
      </c>
      <c r="G884">
        <v>42538249</v>
      </c>
      <c r="H884" t="s">
        <v>1444</v>
      </c>
      <c r="I884" t="s">
        <v>1396</v>
      </c>
      <c r="J884" t="s">
        <v>1444</v>
      </c>
    </row>
    <row r="885" spans="1:10">
      <c r="A885">
        <v>4124873</v>
      </c>
      <c r="B885">
        <v>304391009</v>
      </c>
      <c r="C885" t="s">
        <v>1628</v>
      </c>
      <c r="D885" t="s">
        <v>1510</v>
      </c>
      <c r="E885" t="s">
        <v>1508</v>
      </c>
      <c r="F885" t="s">
        <v>1508</v>
      </c>
      <c r="G885">
        <v>42538249</v>
      </c>
      <c r="H885" t="s">
        <v>1444</v>
      </c>
      <c r="I885" t="s">
        <v>1396</v>
      </c>
      <c r="J885" t="s">
        <v>1444</v>
      </c>
    </row>
    <row r="886" spans="1:10">
      <c r="A886">
        <v>4125198</v>
      </c>
      <c r="B886">
        <v>303507005</v>
      </c>
      <c r="C886" t="s">
        <v>1773</v>
      </c>
      <c r="D886" t="s">
        <v>1510</v>
      </c>
      <c r="E886" t="s">
        <v>1508</v>
      </c>
      <c r="F886" t="s">
        <v>1508</v>
      </c>
      <c r="G886">
        <v>42538249</v>
      </c>
      <c r="H886" t="s">
        <v>1444</v>
      </c>
      <c r="I886" t="s">
        <v>1396</v>
      </c>
      <c r="J886" t="s">
        <v>1444</v>
      </c>
    </row>
    <row r="887" spans="1:10">
      <c r="A887">
        <v>4125199</v>
      </c>
      <c r="B887">
        <v>303508000</v>
      </c>
      <c r="C887" t="s">
        <v>1676</v>
      </c>
      <c r="D887" t="s">
        <v>1510</v>
      </c>
      <c r="E887" t="s">
        <v>1508</v>
      </c>
      <c r="F887" t="s">
        <v>1508</v>
      </c>
      <c r="G887">
        <v>42538249</v>
      </c>
      <c r="H887" t="s">
        <v>1444</v>
      </c>
      <c r="I887" t="s">
        <v>1396</v>
      </c>
      <c r="J887" t="s">
        <v>1444</v>
      </c>
    </row>
    <row r="888" spans="1:10">
      <c r="A888">
        <v>4125200</v>
      </c>
      <c r="B888">
        <v>303510003</v>
      </c>
      <c r="C888" t="s">
        <v>1576</v>
      </c>
      <c r="D888" t="s">
        <v>1510</v>
      </c>
      <c r="E888" t="s">
        <v>1508</v>
      </c>
      <c r="F888" t="s">
        <v>1508</v>
      </c>
      <c r="G888">
        <v>42538249</v>
      </c>
      <c r="H888" t="s">
        <v>1444</v>
      </c>
      <c r="I888" t="s">
        <v>1396</v>
      </c>
      <c r="J888" t="s">
        <v>1444</v>
      </c>
    </row>
    <row r="889" spans="1:10">
      <c r="A889">
        <v>4132633</v>
      </c>
      <c r="B889">
        <v>410570000</v>
      </c>
      <c r="C889" t="s">
        <v>1737</v>
      </c>
      <c r="D889" t="s">
        <v>1510</v>
      </c>
      <c r="E889" t="s">
        <v>1508</v>
      </c>
      <c r="F889" t="s">
        <v>1508</v>
      </c>
      <c r="G889">
        <v>42538249</v>
      </c>
      <c r="H889" t="s">
        <v>1444</v>
      </c>
      <c r="I889" t="s">
        <v>1396</v>
      </c>
      <c r="J889" t="s">
        <v>1444</v>
      </c>
    </row>
    <row r="890" spans="1:10">
      <c r="A890">
        <v>4133500</v>
      </c>
      <c r="B890">
        <v>278872003</v>
      </c>
      <c r="C890" t="s">
        <v>1753</v>
      </c>
      <c r="D890" t="s">
        <v>1510</v>
      </c>
      <c r="E890" t="s">
        <v>1508</v>
      </c>
      <c r="F890" t="s">
        <v>1508</v>
      </c>
      <c r="G890">
        <v>42538249</v>
      </c>
      <c r="H890" t="s">
        <v>1444</v>
      </c>
      <c r="I890" t="s">
        <v>1396</v>
      </c>
      <c r="J890" t="s">
        <v>1444</v>
      </c>
    </row>
    <row r="891" spans="1:10">
      <c r="A891">
        <v>4134864</v>
      </c>
      <c r="B891">
        <v>398044000</v>
      </c>
      <c r="C891" t="s">
        <v>1568</v>
      </c>
      <c r="D891" t="s">
        <v>1510</v>
      </c>
      <c r="E891" t="s">
        <v>1508</v>
      </c>
      <c r="F891" t="s">
        <v>1508</v>
      </c>
      <c r="G891">
        <v>42538249</v>
      </c>
      <c r="H891" t="s">
        <v>1444</v>
      </c>
      <c r="I891" t="s">
        <v>1396</v>
      </c>
      <c r="J891" t="s">
        <v>1444</v>
      </c>
    </row>
    <row r="892" spans="1:10">
      <c r="A892">
        <v>4139041</v>
      </c>
      <c r="B892">
        <v>426309005</v>
      </c>
      <c r="C892" t="s">
        <v>1612</v>
      </c>
      <c r="D892" t="s">
        <v>1510</v>
      </c>
      <c r="E892" t="s">
        <v>1508</v>
      </c>
      <c r="F892" t="s">
        <v>1508</v>
      </c>
      <c r="G892">
        <v>42538249</v>
      </c>
      <c r="H892" t="s">
        <v>1444</v>
      </c>
      <c r="I892" t="s">
        <v>1396</v>
      </c>
      <c r="J892" t="s">
        <v>1444</v>
      </c>
    </row>
    <row r="893" spans="1:10">
      <c r="A893">
        <v>4140397</v>
      </c>
      <c r="B893">
        <v>265778005</v>
      </c>
      <c r="C893" t="s">
        <v>1577</v>
      </c>
      <c r="D893" t="s">
        <v>1510</v>
      </c>
      <c r="E893" t="s">
        <v>1508</v>
      </c>
      <c r="F893" t="s">
        <v>1508</v>
      </c>
      <c r="G893">
        <v>42538249</v>
      </c>
      <c r="H893" t="s">
        <v>1444</v>
      </c>
      <c r="I893" t="s">
        <v>1396</v>
      </c>
      <c r="J893" t="s">
        <v>1444</v>
      </c>
    </row>
    <row r="894" spans="1:10">
      <c r="A894">
        <v>4140985</v>
      </c>
      <c r="B894">
        <v>33310001</v>
      </c>
      <c r="C894" t="s">
        <v>1792</v>
      </c>
      <c r="D894" t="s">
        <v>1510</v>
      </c>
      <c r="E894" t="s">
        <v>1508</v>
      </c>
      <c r="F894" t="s">
        <v>1508</v>
      </c>
      <c r="G894">
        <v>42538249</v>
      </c>
      <c r="H894" t="s">
        <v>1444</v>
      </c>
      <c r="I894" t="s">
        <v>1396</v>
      </c>
      <c r="J894" t="s">
        <v>1444</v>
      </c>
    </row>
    <row r="895" spans="1:10">
      <c r="A895">
        <v>4141679</v>
      </c>
      <c r="B895">
        <v>427060008</v>
      </c>
      <c r="C895" t="s">
        <v>1617</v>
      </c>
      <c r="D895" t="s">
        <v>1510</v>
      </c>
      <c r="E895" t="s">
        <v>1508</v>
      </c>
      <c r="F895" t="s">
        <v>1508</v>
      </c>
      <c r="G895">
        <v>42538249</v>
      </c>
      <c r="H895" t="s">
        <v>1444</v>
      </c>
      <c r="I895" t="s">
        <v>1396</v>
      </c>
      <c r="J895" t="s">
        <v>1444</v>
      </c>
    </row>
    <row r="896" spans="1:10">
      <c r="A896">
        <v>4142998</v>
      </c>
      <c r="B896">
        <v>427539007</v>
      </c>
      <c r="C896" t="s">
        <v>1793</v>
      </c>
      <c r="D896" t="s">
        <v>1510</v>
      </c>
      <c r="E896" t="s">
        <v>1508</v>
      </c>
      <c r="F896" t="s">
        <v>1508</v>
      </c>
      <c r="G896">
        <v>42538249</v>
      </c>
      <c r="H896" t="s">
        <v>1444</v>
      </c>
      <c r="I896" t="s">
        <v>1396</v>
      </c>
      <c r="J896" t="s">
        <v>1444</v>
      </c>
    </row>
    <row r="897" spans="1:10">
      <c r="A897">
        <v>4145563</v>
      </c>
      <c r="B897">
        <v>306999003</v>
      </c>
      <c r="C897" t="s">
        <v>1794</v>
      </c>
      <c r="D897" t="s">
        <v>1510</v>
      </c>
      <c r="E897" t="s">
        <v>1508</v>
      </c>
      <c r="F897" t="s">
        <v>1508</v>
      </c>
      <c r="G897">
        <v>42538249</v>
      </c>
      <c r="H897" t="s">
        <v>1444</v>
      </c>
      <c r="I897" t="s">
        <v>1396</v>
      </c>
      <c r="J897" t="s">
        <v>1444</v>
      </c>
    </row>
    <row r="898" spans="1:10">
      <c r="A898">
        <v>4145565</v>
      </c>
      <c r="B898">
        <v>307015004</v>
      </c>
      <c r="C898" t="s">
        <v>1795</v>
      </c>
      <c r="D898" t="s">
        <v>1510</v>
      </c>
      <c r="E898" t="s">
        <v>1508</v>
      </c>
      <c r="F898" t="s">
        <v>1508</v>
      </c>
      <c r="G898">
        <v>42538249</v>
      </c>
      <c r="H898" t="s">
        <v>1444</v>
      </c>
      <c r="I898" t="s">
        <v>1396</v>
      </c>
      <c r="J898" t="s">
        <v>1444</v>
      </c>
    </row>
    <row r="899" spans="1:10">
      <c r="A899">
        <v>4148272</v>
      </c>
      <c r="B899">
        <v>266692004</v>
      </c>
      <c r="C899" t="s">
        <v>1748</v>
      </c>
      <c r="D899" t="s">
        <v>1510</v>
      </c>
      <c r="E899" t="s">
        <v>1508</v>
      </c>
      <c r="F899" t="s">
        <v>1508</v>
      </c>
      <c r="G899">
        <v>42538249</v>
      </c>
      <c r="H899" t="s">
        <v>1444</v>
      </c>
      <c r="I899" t="s">
        <v>1396</v>
      </c>
      <c r="J899" t="s">
        <v>1444</v>
      </c>
    </row>
    <row r="900" spans="1:10">
      <c r="A900">
        <v>4149796</v>
      </c>
      <c r="B900">
        <v>278868002</v>
      </c>
      <c r="C900" t="s">
        <v>1535</v>
      </c>
      <c r="D900" t="s">
        <v>1510</v>
      </c>
      <c r="E900" t="s">
        <v>1508</v>
      </c>
      <c r="F900" t="s">
        <v>1508</v>
      </c>
      <c r="G900">
        <v>42538249</v>
      </c>
      <c r="H900" t="s">
        <v>1444</v>
      </c>
      <c r="I900" t="s">
        <v>1396</v>
      </c>
      <c r="J900" t="s">
        <v>1444</v>
      </c>
    </row>
    <row r="901" spans="1:10">
      <c r="A901">
        <v>4158793</v>
      </c>
      <c r="B901">
        <v>361246005</v>
      </c>
      <c r="C901" t="s">
        <v>1554</v>
      </c>
      <c r="D901" t="s">
        <v>1510</v>
      </c>
      <c r="E901" t="s">
        <v>1508</v>
      </c>
      <c r="F901" t="s">
        <v>1508</v>
      </c>
      <c r="G901">
        <v>42538249</v>
      </c>
      <c r="H901" t="s">
        <v>1444</v>
      </c>
      <c r="I901" t="s">
        <v>1396</v>
      </c>
      <c r="J901" t="s">
        <v>1444</v>
      </c>
    </row>
    <row r="902" spans="1:10">
      <c r="A902">
        <v>4171417</v>
      </c>
      <c r="B902">
        <v>276934000</v>
      </c>
      <c r="C902" t="s">
        <v>1578</v>
      </c>
      <c r="D902" t="s">
        <v>1510</v>
      </c>
      <c r="E902" t="s">
        <v>1508</v>
      </c>
      <c r="F902" t="s">
        <v>1508</v>
      </c>
      <c r="G902">
        <v>42538249</v>
      </c>
      <c r="H902" t="s">
        <v>1444</v>
      </c>
      <c r="I902" t="s">
        <v>1396</v>
      </c>
      <c r="J902" t="s">
        <v>1444</v>
      </c>
    </row>
    <row r="903" spans="1:10">
      <c r="A903">
        <v>4181780</v>
      </c>
      <c r="B903">
        <v>43066008</v>
      </c>
      <c r="C903" t="s">
        <v>1618</v>
      </c>
      <c r="D903" t="s">
        <v>1510</v>
      </c>
      <c r="E903" t="s">
        <v>1508</v>
      </c>
      <c r="F903" t="s">
        <v>1508</v>
      </c>
      <c r="G903">
        <v>42538249</v>
      </c>
      <c r="H903" t="s">
        <v>1444</v>
      </c>
      <c r="I903" t="s">
        <v>1396</v>
      </c>
      <c r="J903" t="s">
        <v>1444</v>
      </c>
    </row>
    <row r="904" spans="1:10">
      <c r="A904">
        <v>4184837</v>
      </c>
      <c r="B904">
        <v>4134002</v>
      </c>
      <c r="C904" t="s">
        <v>1807</v>
      </c>
      <c r="D904" t="s">
        <v>1510</v>
      </c>
      <c r="E904" t="s">
        <v>1508</v>
      </c>
      <c r="F904" t="s">
        <v>1508</v>
      </c>
      <c r="G904">
        <v>42538249</v>
      </c>
      <c r="H904" t="s">
        <v>1444</v>
      </c>
      <c r="I904" t="s">
        <v>1396</v>
      </c>
      <c r="J904" t="s">
        <v>1444</v>
      </c>
    </row>
    <row r="905" spans="1:10">
      <c r="A905">
        <v>4188502</v>
      </c>
      <c r="B905">
        <v>47188007</v>
      </c>
      <c r="C905" t="s">
        <v>1754</v>
      </c>
      <c r="D905" t="s">
        <v>1510</v>
      </c>
      <c r="E905" t="s">
        <v>1508</v>
      </c>
      <c r="F905" t="s">
        <v>1508</v>
      </c>
      <c r="G905">
        <v>42538249</v>
      </c>
      <c r="H905" t="s">
        <v>1444</v>
      </c>
      <c r="I905" t="s">
        <v>1396</v>
      </c>
      <c r="J905" t="s">
        <v>1444</v>
      </c>
    </row>
    <row r="906" spans="1:10">
      <c r="A906">
        <v>4193583</v>
      </c>
      <c r="B906">
        <v>313271002</v>
      </c>
      <c r="C906" t="s">
        <v>1738</v>
      </c>
      <c r="D906" t="s">
        <v>1510</v>
      </c>
      <c r="E906" t="s">
        <v>1508</v>
      </c>
      <c r="F906" t="s">
        <v>1508</v>
      </c>
      <c r="G906">
        <v>42538249</v>
      </c>
      <c r="H906" t="s">
        <v>1444</v>
      </c>
      <c r="I906" t="s">
        <v>1396</v>
      </c>
      <c r="J906" t="s">
        <v>1444</v>
      </c>
    </row>
    <row r="907" spans="1:10">
      <c r="A907">
        <v>4194195</v>
      </c>
      <c r="B907">
        <v>67716003</v>
      </c>
      <c r="C907" t="s">
        <v>1808</v>
      </c>
      <c r="D907" t="s">
        <v>1510</v>
      </c>
      <c r="E907" t="s">
        <v>1508</v>
      </c>
      <c r="F907" t="s">
        <v>1508</v>
      </c>
      <c r="G907">
        <v>42538249</v>
      </c>
      <c r="H907" t="s">
        <v>1444</v>
      </c>
      <c r="I907" t="s">
        <v>1396</v>
      </c>
      <c r="J907" t="s">
        <v>1444</v>
      </c>
    </row>
    <row r="908" spans="1:10">
      <c r="A908">
        <v>4196525</v>
      </c>
      <c r="B908">
        <v>44596000</v>
      </c>
      <c r="C908" t="s">
        <v>1755</v>
      </c>
      <c r="D908" t="s">
        <v>1510</v>
      </c>
      <c r="E908" t="s">
        <v>1508</v>
      </c>
      <c r="F908" t="s">
        <v>1508</v>
      </c>
      <c r="G908">
        <v>42538249</v>
      </c>
      <c r="H908" t="s">
        <v>1444</v>
      </c>
      <c r="I908" t="s">
        <v>1396</v>
      </c>
      <c r="J908" t="s">
        <v>1444</v>
      </c>
    </row>
    <row r="909" spans="1:10">
      <c r="A909">
        <v>4198754</v>
      </c>
      <c r="B909">
        <v>433059005</v>
      </c>
      <c r="C909" t="s">
        <v>1555</v>
      </c>
      <c r="D909" t="s">
        <v>1510</v>
      </c>
      <c r="E909" t="s">
        <v>1508</v>
      </c>
      <c r="F909" t="s">
        <v>1508</v>
      </c>
      <c r="G909">
        <v>42538249</v>
      </c>
      <c r="H909" t="s">
        <v>1444</v>
      </c>
      <c r="I909" t="s">
        <v>1396</v>
      </c>
      <c r="J909" t="s">
        <v>1444</v>
      </c>
    </row>
    <row r="910" spans="1:10">
      <c r="A910">
        <v>4200837</v>
      </c>
      <c r="B910">
        <v>52516005</v>
      </c>
      <c r="C910" t="s">
        <v>1646</v>
      </c>
      <c r="D910" t="s">
        <v>1510</v>
      </c>
      <c r="E910" t="s">
        <v>1508</v>
      </c>
      <c r="F910" t="s">
        <v>1508</v>
      </c>
      <c r="G910">
        <v>42538249</v>
      </c>
      <c r="H910" t="s">
        <v>1444</v>
      </c>
      <c r="I910" t="s">
        <v>1396</v>
      </c>
      <c r="J910" t="s">
        <v>1444</v>
      </c>
    </row>
    <row r="911" spans="1:10">
      <c r="A911">
        <v>4202071</v>
      </c>
      <c r="B911">
        <v>315347005</v>
      </c>
      <c r="C911" t="s">
        <v>1739</v>
      </c>
      <c r="D911" t="s">
        <v>1510</v>
      </c>
      <c r="E911" t="s">
        <v>1508</v>
      </c>
      <c r="F911" t="s">
        <v>1508</v>
      </c>
      <c r="G911">
        <v>42538249</v>
      </c>
      <c r="H911" t="s">
        <v>1444</v>
      </c>
      <c r="I911" t="s">
        <v>1396</v>
      </c>
      <c r="J911" t="s">
        <v>1444</v>
      </c>
    </row>
    <row r="912" spans="1:10">
      <c r="A912">
        <v>4205280</v>
      </c>
      <c r="B912">
        <v>55195009</v>
      </c>
      <c r="C912" t="s">
        <v>1740</v>
      </c>
      <c r="D912" t="s">
        <v>1510</v>
      </c>
      <c r="E912" t="s">
        <v>1508</v>
      </c>
      <c r="F912" t="s">
        <v>1508</v>
      </c>
      <c r="G912">
        <v>42538249</v>
      </c>
      <c r="H912" t="s">
        <v>1444</v>
      </c>
      <c r="I912" t="s">
        <v>1396</v>
      </c>
      <c r="J912" t="s">
        <v>1444</v>
      </c>
    </row>
    <row r="913" spans="1:10">
      <c r="A913">
        <v>4209891</v>
      </c>
      <c r="B913">
        <v>56901000</v>
      </c>
      <c r="C913" t="s">
        <v>1545</v>
      </c>
      <c r="D913" t="s">
        <v>1510</v>
      </c>
      <c r="E913" t="s">
        <v>1508</v>
      </c>
      <c r="F913" t="s">
        <v>1508</v>
      </c>
      <c r="G913">
        <v>42538249</v>
      </c>
      <c r="H913" t="s">
        <v>1444</v>
      </c>
      <c r="I913" t="s">
        <v>1396</v>
      </c>
      <c r="J913" t="s">
        <v>1444</v>
      </c>
    </row>
    <row r="914" spans="1:10">
      <c r="A914">
        <v>4215528</v>
      </c>
      <c r="B914">
        <v>416743002</v>
      </c>
      <c r="C914" t="s">
        <v>1629</v>
      </c>
      <c r="D914" t="s">
        <v>1510</v>
      </c>
      <c r="E914" t="s">
        <v>1508</v>
      </c>
      <c r="F914" t="s">
        <v>1508</v>
      </c>
      <c r="G914">
        <v>42538249</v>
      </c>
      <c r="H914" t="s">
        <v>1444</v>
      </c>
      <c r="I914" t="s">
        <v>1396</v>
      </c>
      <c r="J914" t="s">
        <v>1444</v>
      </c>
    </row>
    <row r="915" spans="1:10">
      <c r="A915">
        <v>4219048</v>
      </c>
      <c r="B915">
        <v>82361004</v>
      </c>
      <c r="C915" t="s">
        <v>1677</v>
      </c>
      <c r="D915" t="s">
        <v>1510</v>
      </c>
      <c r="E915" t="s">
        <v>1508</v>
      </c>
      <c r="F915" t="s">
        <v>1508</v>
      </c>
      <c r="G915">
        <v>42538249</v>
      </c>
      <c r="H915" t="s">
        <v>1444</v>
      </c>
      <c r="I915" t="s">
        <v>1396</v>
      </c>
      <c r="J915" t="s">
        <v>1444</v>
      </c>
    </row>
    <row r="916" spans="1:10">
      <c r="A916">
        <v>4220523</v>
      </c>
      <c r="B916">
        <v>82776005</v>
      </c>
      <c r="C916" t="s">
        <v>1536</v>
      </c>
      <c r="D916" t="s">
        <v>1510</v>
      </c>
      <c r="E916" t="s">
        <v>1508</v>
      </c>
      <c r="F916" t="s">
        <v>1508</v>
      </c>
      <c r="G916">
        <v>42538249</v>
      </c>
      <c r="H916" t="s">
        <v>1444</v>
      </c>
      <c r="I916" t="s">
        <v>1396</v>
      </c>
      <c r="J916" t="s">
        <v>1444</v>
      </c>
    </row>
    <row r="917" spans="1:10">
      <c r="A917">
        <v>4225542</v>
      </c>
      <c r="B917">
        <v>40473009</v>
      </c>
      <c r="C917" t="s">
        <v>1639</v>
      </c>
      <c r="D917" t="s">
        <v>1510</v>
      </c>
      <c r="E917" t="s">
        <v>1508</v>
      </c>
      <c r="F917" t="s">
        <v>1508</v>
      </c>
      <c r="G917">
        <v>42538249</v>
      </c>
      <c r="H917" t="s">
        <v>1444</v>
      </c>
      <c r="I917" t="s">
        <v>1396</v>
      </c>
      <c r="J917" t="s">
        <v>1444</v>
      </c>
    </row>
    <row r="918" spans="1:10">
      <c r="A918">
        <v>4226424</v>
      </c>
      <c r="B918">
        <v>85109004</v>
      </c>
      <c r="C918" t="s">
        <v>1700</v>
      </c>
      <c r="D918" t="s">
        <v>1510</v>
      </c>
      <c r="E918" t="s">
        <v>1508</v>
      </c>
      <c r="F918" t="s">
        <v>1508</v>
      </c>
      <c r="G918">
        <v>42538249</v>
      </c>
      <c r="H918" t="s">
        <v>1444</v>
      </c>
      <c r="I918" t="s">
        <v>1396</v>
      </c>
      <c r="J918" t="s">
        <v>1444</v>
      </c>
    </row>
    <row r="919" spans="1:10">
      <c r="A919">
        <v>4228073</v>
      </c>
      <c r="B919">
        <v>88815003</v>
      </c>
      <c r="C919" t="s">
        <v>1640</v>
      </c>
      <c r="D919" t="s">
        <v>1510</v>
      </c>
      <c r="E919" t="s">
        <v>1508</v>
      </c>
      <c r="F919" t="s">
        <v>1508</v>
      </c>
      <c r="G919">
        <v>42538249</v>
      </c>
      <c r="H919" t="s">
        <v>1444</v>
      </c>
      <c r="I919" t="s">
        <v>1396</v>
      </c>
      <c r="J919" t="s">
        <v>1444</v>
      </c>
    </row>
    <row r="920" spans="1:10">
      <c r="A920">
        <v>4228310</v>
      </c>
      <c r="B920">
        <v>405611007</v>
      </c>
      <c r="C920" t="s">
        <v>1701</v>
      </c>
      <c r="D920" t="s">
        <v>1510</v>
      </c>
      <c r="E920" t="s">
        <v>1508</v>
      </c>
      <c r="F920" t="s">
        <v>1508</v>
      </c>
      <c r="G920">
        <v>42538249</v>
      </c>
      <c r="H920" t="s">
        <v>1444</v>
      </c>
      <c r="I920" t="s">
        <v>1396</v>
      </c>
      <c r="J920" t="s">
        <v>1444</v>
      </c>
    </row>
    <row r="921" spans="1:10">
      <c r="A921">
        <v>4228322</v>
      </c>
      <c r="B921">
        <v>405650006</v>
      </c>
      <c r="C921" t="s">
        <v>1678</v>
      </c>
      <c r="D921" t="s">
        <v>1510</v>
      </c>
      <c r="E921" t="s">
        <v>1508</v>
      </c>
      <c r="F921" t="s">
        <v>1508</v>
      </c>
      <c r="G921">
        <v>42538249</v>
      </c>
      <c r="H921" t="s">
        <v>1444</v>
      </c>
      <c r="I921" t="s">
        <v>1396</v>
      </c>
      <c r="J921" t="s">
        <v>1444</v>
      </c>
    </row>
    <row r="922" spans="1:10">
      <c r="A922">
        <v>4232709</v>
      </c>
      <c r="B922">
        <v>440149009</v>
      </c>
      <c r="C922" t="s">
        <v>1600</v>
      </c>
      <c r="D922" t="s">
        <v>1510</v>
      </c>
      <c r="E922" t="s">
        <v>1508</v>
      </c>
      <c r="F922" t="s">
        <v>1508</v>
      </c>
      <c r="G922">
        <v>42538249</v>
      </c>
      <c r="H922" t="s">
        <v>1444</v>
      </c>
      <c r="I922" t="s">
        <v>1396</v>
      </c>
      <c r="J922" t="s">
        <v>1444</v>
      </c>
    </row>
    <row r="923" spans="1:10">
      <c r="A923">
        <v>4233524</v>
      </c>
      <c r="B923">
        <v>90454009</v>
      </c>
      <c r="C923" t="s">
        <v>1668</v>
      </c>
      <c r="D923" t="s">
        <v>1510</v>
      </c>
      <c r="E923" t="s">
        <v>1508</v>
      </c>
      <c r="F923" t="s">
        <v>1508</v>
      </c>
      <c r="G923">
        <v>42538249</v>
      </c>
      <c r="H923" t="s">
        <v>1444</v>
      </c>
      <c r="I923" t="s">
        <v>1396</v>
      </c>
      <c r="J923" t="s">
        <v>1444</v>
      </c>
    </row>
    <row r="924" spans="1:10">
      <c r="A924">
        <v>4237334</v>
      </c>
      <c r="B924">
        <v>408803000</v>
      </c>
      <c r="C924" t="s">
        <v>1647</v>
      </c>
      <c r="D924" t="s">
        <v>1510</v>
      </c>
      <c r="E924" t="s">
        <v>1508</v>
      </c>
      <c r="F924" t="s">
        <v>1508</v>
      </c>
      <c r="G924">
        <v>42538249</v>
      </c>
      <c r="H924" t="s">
        <v>1444</v>
      </c>
      <c r="I924" t="s">
        <v>1396</v>
      </c>
      <c r="J924" t="s">
        <v>1444</v>
      </c>
    </row>
    <row r="925" spans="1:10">
      <c r="A925">
        <v>4237430</v>
      </c>
      <c r="B925">
        <v>58012005</v>
      </c>
      <c r="C925" t="s">
        <v>1585</v>
      </c>
      <c r="D925" t="s">
        <v>1510</v>
      </c>
      <c r="E925" t="s">
        <v>1508</v>
      </c>
      <c r="F925" t="s">
        <v>1508</v>
      </c>
      <c r="G925">
        <v>42538249</v>
      </c>
      <c r="H925" t="s">
        <v>1444</v>
      </c>
      <c r="I925" t="s">
        <v>1396</v>
      </c>
      <c r="J925" t="s">
        <v>1444</v>
      </c>
    </row>
    <row r="926" spans="1:10">
      <c r="A926">
        <v>4238713</v>
      </c>
      <c r="B926">
        <v>68248001</v>
      </c>
      <c r="C926" t="s">
        <v>1657</v>
      </c>
      <c r="D926" t="s">
        <v>1510</v>
      </c>
      <c r="E926" t="s">
        <v>1508</v>
      </c>
      <c r="F926" t="s">
        <v>1508</v>
      </c>
      <c r="G926">
        <v>42538249</v>
      </c>
      <c r="H926" t="s">
        <v>1444</v>
      </c>
      <c r="I926" t="s">
        <v>1396</v>
      </c>
      <c r="J926" t="s">
        <v>1444</v>
      </c>
    </row>
    <row r="927" spans="1:10">
      <c r="A927">
        <v>4240411</v>
      </c>
      <c r="B927">
        <v>9166009</v>
      </c>
      <c r="C927" t="s">
        <v>1669</v>
      </c>
      <c r="D927" t="s">
        <v>1510</v>
      </c>
      <c r="E927" t="s">
        <v>1508</v>
      </c>
      <c r="F927" t="s">
        <v>1508</v>
      </c>
      <c r="G927">
        <v>42538249</v>
      </c>
      <c r="H927" t="s">
        <v>1444</v>
      </c>
      <c r="I927" t="s">
        <v>1396</v>
      </c>
      <c r="J927" t="s">
        <v>1444</v>
      </c>
    </row>
    <row r="928" spans="1:10">
      <c r="A928">
        <v>4243068</v>
      </c>
      <c r="B928">
        <v>58611004</v>
      </c>
      <c r="C928" t="s">
        <v>1709</v>
      </c>
      <c r="D928" t="s">
        <v>1510</v>
      </c>
      <c r="E928" t="s">
        <v>1508</v>
      </c>
      <c r="F928" t="s">
        <v>1508</v>
      </c>
      <c r="G928">
        <v>42538249</v>
      </c>
      <c r="H928" t="s">
        <v>1444</v>
      </c>
      <c r="I928" t="s">
        <v>1396</v>
      </c>
      <c r="J928" t="s">
        <v>1444</v>
      </c>
    </row>
    <row r="929" spans="1:10">
      <c r="A929">
        <v>4252104</v>
      </c>
      <c r="B929">
        <v>73655007</v>
      </c>
      <c r="C929" t="s">
        <v>1593</v>
      </c>
      <c r="D929" t="s">
        <v>1510</v>
      </c>
      <c r="E929" t="s">
        <v>1508</v>
      </c>
      <c r="F929" t="s">
        <v>1508</v>
      </c>
      <c r="G929">
        <v>42538249</v>
      </c>
      <c r="H929" t="s">
        <v>1444</v>
      </c>
      <c r="I929" t="s">
        <v>1396</v>
      </c>
      <c r="J929" t="s">
        <v>1444</v>
      </c>
    </row>
    <row r="930" spans="1:10">
      <c r="A930">
        <v>4252742</v>
      </c>
      <c r="B930">
        <v>74527005</v>
      </c>
      <c r="C930" t="s">
        <v>1607</v>
      </c>
      <c r="D930" t="s">
        <v>1510</v>
      </c>
      <c r="E930" t="s">
        <v>1508</v>
      </c>
      <c r="F930" t="s">
        <v>1508</v>
      </c>
      <c r="G930">
        <v>42538249</v>
      </c>
      <c r="H930" t="s">
        <v>1444</v>
      </c>
      <c r="I930" t="s">
        <v>1396</v>
      </c>
      <c r="J930" t="s">
        <v>1444</v>
      </c>
    </row>
    <row r="931" spans="1:10">
      <c r="A931">
        <v>4261817</v>
      </c>
      <c r="B931">
        <v>35597003</v>
      </c>
      <c r="C931" t="s">
        <v>1689</v>
      </c>
      <c r="D931" t="s">
        <v>1510</v>
      </c>
      <c r="E931" t="s">
        <v>1508</v>
      </c>
      <c r="F931" t="s">
        <v>1508</v>
      </c>
      <c r="G931">
        <v>42538249</v>
      </c>
      <c r="H931" t="s">
        <v>1444</v>
      </c>
      <c r="I931" t="s">
        <v>1396</v>
      </c>
      <c r="J931" t="s">
        <v>1444</v>
      </c>
    </row>
    <row r="932" spans="1:10">
      <c r="A932">
        <v>4262378</v>
      </c>
      <c r="B932">
        <v>46179008</v>
      </c>
      <c r="C932" t="s">
        <v>1527</v>
      </c>
      <c r="D932" t="s">
        <v>1510</v>
      </c>
      <c r="E932" t="s">
        <v>1508</v>
      </c>
      <c r="F932" t="s">
        <v>1508</v>
      </c>
      <c r="G932">
        <v>42538249</v>
      </c>
      <c r="H932" t="s">
        <v>1444</v>
      </c>
      <c r="I932" t="s">
        <v>1396</v>
      </c>
      <c r="J932" t="s">
        <v>1444</v>
      </c>
    </row>
    <row r="933" spans="1:10">
      <c r="A933">
        <v>4266069</v>
      </c>
      <c r="B933">
        <v>62418006</v>
      </c>
      <c r="C933" t="s">
        <v>1679</v>
      </c>
      <c r="D933" t="s">
        <v>1510</v>
      </c>
      <c r="E933" t="s">
        <v>1508</v>
      </c>
      <c r="F933" t="s">
        <v>1508</v>
      </c>
      <c r="G933">
        <v>42538249</v>
      </c>
      <c r="H933" t="s">
        <v>1444</v>
      </c>
      <c r="I933" t="s">
        <v>1396</v>
      </c>
      <c r="J933" t="s">
        <v>1444</v>
      </c>
    </row>
    <row r="934" spans="1:10">
      <c r="A934">
        <v>4287414</v>
      </c>
      <c r="B934">
        <v>68521001</v>
      </c>
      <c r="C934" t="s">
        <v>1721</v>
      </c>
      <c r="D934" t="s">
        <v>1510</v>
      </c>
      <c r="E934" t="s">
        <v>1508</v>
      </c>
      <c r="F934" t="s">
        <v>1508</v>
      </c>
      <c r="G934">
        <v>42538249</v>
      </c>
      <c r="H934" t="s">
        <v>1444</v>
      </c>
      <c r="I934" t="s">
        <v>1396</v>
      </c>
      <c r="J934" t="s">
        <v>1444</v>
      </c>
    </row>
    <row r="935" spans="1:10">
      <c r="A935">
        <v>4300390</v>
      </c>
      <c r="B935">
        <v>387703006</v>
      </c>
      <c r="C935" t="s">
        <v>1741</v>
      </c>
      <c r="D935" t="s">
        <v>1510</v>
      </c>
      <c r="E935" t="s">
        <v>1508</v>
      </c>
      <c r="F935" t="s">
        <v>1508</v>
      </c>
      <c r="G935">
        <v>42538249</v>
      </c>
      <c r="H935" t="s">
        <v>1444</v>
      </c>
      <c r="I935" t="s">
        <v>1396</v>
      </c>
      <c r="J935" t="s">
        <v>1444</v>
      </c>
    </row>
    <row r="936" spans="1:10">
      <c r="A936">
        <v>4301350</v>
      </c>
      <c r="B936">
        <v>387704000</v>
      </c>
      <c r="C936" t="s">
        <v>1641</v>
      </c>
      <c r="D936" t="s">
        <v>1510</v>
      </c>
      <c r="E936" t="s">
        <v>1508</v>
      </c>
      <c r="F936" t="s">
        <v>1508</v>
      </c>
      <c r="G936">
        <v>42538249</v>
      </c>
      <c r="H936" t="s">
        <v>1444</v>
      </c>
      <c r="I936" t="s">
        <v>1396</v>
      </c>
      <c r="J936" t="s">
        <v>1444</v>
      </c>
    </row>
    <row r="937" spans="1:10">
      <c r="A937">
        <v>4308786</v>
      </c>
      <c r="B937">
        <v>424088006</v>
      </c>
      <c r="C937" t="s">
        <v>1729</v>
      </c>
      <c r="D937" t="s">
        <v>1510</v>
      </c>
      <c r="E937" t="s">
        <v>1508</v>
      </c>
      <c r="F937" t="s">
        <v>1508</v>
      </c>
      <c r="G937">
        <v>42538249</v>
      </c>
      <c r="H937" t="s">
        <v>1444</v>
      </c>
      <c r="I937" t="s">
        <v>1396</v>
      </c>
      <c r="J937" t="s">
        <v>1444</v>
      </c>
    </row>
    <row r="938" spans="1:10">
      <c r="A938">
        <v>4312757</v>
      </c>
      <c r="B938">
        <v>86169007</v>
      </c>
      <c r="C938" t="s">
        <v>1670</v>
      </c>
      <c r="D938" t="s">
        <v>1510</v>
      </c>
      <c r="E938" t="s">
        <v>1508</v>
      </c>
      <c r="F938" t="s">
        <v>1508</v>
      </c>
      <c r="G938">
        <v>42538249</v>
      </c>
      <c r="H938" t="s">
        <v>1444</v>
      </c>
      <c r="I938" t="s">
        <v>1396</v>
      </c>
      <c r="J938" t="s">
        <v>1444</v>
      </c>
    </row>
    <row r="939" spans="1:10">
      <c r="A939">
        <v>4328659</v>
      </c>
      <c r="B939">
        <v>430358005</v>
      </c>
      <c r="C939" t="s">
        <v>1613</v>
      </c>
      <c r="D939" t="s">
        <v>1510</v>
      </c>
      <c r="E939" t="s">
        <v>1508</v>
      </c>
      <c r="F939" t="s">
        <v>1508</v>
      </c>
      <c r="G939">
        <v>42538249</v>
      </c>
      <c r="H939" t="s">
        <v>1444</v>
      </c>
      <c r="I939" t="s">
        <v>1396</v>
      </c>
      <c r="J939" t="s">
        <v>1444</v>
      </c>
    </row>
    <row r="940" spans="1:10">
      <c r="A940">
        <v>4329656</v>
      </c>
      <c r="B940">
        <v>431928000</v>
      </c>
      <c r="C940" t="s">
        <v>1690</v>
      </c>
      <c r="D940" t="s">
        <v>1510</v>
      </c>
      <c r="E940" t="s">
        <v>1508</v>
      </c>
      <c r="F940" t="s">
        <v>1508</v>
      </c>
      <c r="G940">
        <v>42538249</v>
      </c>
      <c r="H940" t="s">
        <v>1444</v>
      </c>
      <c r="I940" t="s">
        <v>1396</v>
      </c>
      <c r="J940" t="s">
        <v>1444</v>
      </c>
    </row>
    <row r="941" spans="1:10">
      <c r="A941">
        <v>4332443</v>
      </c>
      <c r="B941">
        <v>231129009</v>
      </c>
      <c r="C941" t="s">
        <v>1730</v>
      </c>
      <c r="D941" t="s">
        <v>1510</v>
      </c>
      <c r="E941" t="s">
        <v>1508</v>
      </c>
      <c r="F941" t="s">
        <v>1508</v>
      </c>
      <c r="G941">
        <v>42538249</v>
      </c>
      <c r="H941" t="s">
        <v>1444</v>
      </c>
      <c r="I941" t="s">
        <v>1396</v>
      </c>
      <c r="J941" t="s">
        <v>1444</v>
      </c>
    </row>
    <row r="942" spans="1:10">
      <c r="A942">
        <v>4332444</v>
      </c>
      <c r="B942">
        <v>231131000</v>
      </c>
      <c r="C942" t="s">
        <v>1756</v>
      </c>
      <c r="D942" t="s">
        <v>1510</v>
      </c>
      <c r="E942" t="s">
        <v>1508</v>
      </c>
      <c r="F942" t="s">
        <v>1508</v>
      </c>
      <c r="G942">
        <v>42538249</v>
      </c>
      <c r="H942" t="s">
        <v>1444</v>
      </c>
      <c r="I942" t="s">
        <v>1396</v>
      </c>
      <c r="J942" t="s">
        <v>1444</v>
      </c>
    </row>
    <row r="943" spans="1:10">
      <c r="A943">
        <v>4332445</v>
      </c>
      <c r="B943">
        <v>231132007</v>
      </c>
      <c r="C943" t="s">
        <v>1537</v>
      </c>
      <c r="D943" t="s">
        <v>1510</v>
      </c>
      <c r="E943" t="s">
        <v>1508</v>
      </c>
      <c r="F943" t="s">
        <v>1508</v>
      </c>
      <c r="G943">
        <v>42538249</v>
      </c>
      <c r="H943" t="s">
        <v>1444</v>
      </c>
      <c r="I943" t="s">
        <v>1396</v>
      </c>
      <c r="J943" t="s">
        <v>1444</v>
      </c>
    </row>
    <row r="944" spans="1:10">
      <c r="A944">
        <v>4332446</v>
      </c>
      <c r="B944">
        <v>231136005</v>
      </c>
      <c r="C944" t="s">
        <v>1691</v>
      </c>
      <c r="D944" t="s">
        <v>1510</v>
      </c>
      <c r="E944" t="s">
        <v>1508</v>
      </c>
      <c r="F944" t="s">
        <v>1508</v>
      </c>
      <c r="G944">
        <v>42538249</v>
      </c>
      <c r="H944" t="s">
        <v>1444</v>
      </c>
      <c r="I944" t="s">
        <v>1396</v>
      </c>
      <c r="J944" t="s">
        <v>1444</v>
      </c>
    </row>
    <row r="945" spans="1:10">
      <c r="A945">
        <v>4332447</v>
      </c>
      <c r="B945">
        <v>231137001</v>
      </c>
      <c r="C945" t="s">
        <v>1648</v>
      </c>
      <c r="D945" t="s">
        <v>1510</v>
      </c>
      <c r="E945" t="s">
        <v>1508</v>
      </c>
      <c r="F945" t="s">
        <v>1508</v>
      </c>
      <c r="G945">
        <v>42538249</v>
      </c>
      <c r="H945" t="s">
        <v>1444</v>
      </c>
      <c r="I945" t="s">
        <v>1396</v>
      </c>
      <c r="J945" t="s">
        <v>1444</v>
      </c>
    </row>
    <row r="946" spans="1:10">
      <c r="A946">
        <v>4332448</v>
      </c>
      <c r="B946">
        <v>231139003</v>
      </c>
      <c r="C946" t="s">
        <v>1796</v>
      </c>
      <c r="D946" t="s">
        <v>1510</v>
      </c>
      <c r="E946" t="s">
        <v>1508</v>
      </c>
      <c r="F946" t="s">
        <v>1508</v>
      </c>
      <c r="G946">
        <v>42538249</v>
      </c>
      <c r="H946" t="s">
        <v>1444</v>
      </c>
      <c r="I946" t="s">
        <v>1396</v>
      </c>
      <c r="J946" t="s">
        <v>1444</v>
      </c>
    </row>
    <row r="947" spans="1:10">
      <c r="A947">
        <v>4332449</v>
      </c>
      <c r="B947">
        <v>231142009</v>
      </c>
      <c r="C947" t="s">
        <v>1601</v>
      </c>
      <c r="D947" t="s">
        <v>1510</v>
      </c>
      <c r="E947" t="s">
        <v>1508</v>
      </c>
      <c r="F947" t="s">
        <v>1508</v>
      </c>
      <c r="G947">
        <v>42538249</v>
      </c>
      <c r="H947" t="s">
        <v>1444</v>
      </c>
      <c r="I947" t="s">
        <v>1396</v>
      </c>
      <c r="J947" t="s">
        <v>1444</v>
      </c>
    </row>
    <row r="948" spans="1:10">
      <c r="A948">
        <v>4332450</v>
      </c>
      <c r="B948">
        <v>231144005</v>
      </c>
      <c r="C948" t="s">
        <v>1731</v>
      </c>
      <c r="D948" t="s">
        <v>1510</v>
      </c>
      <c r="E948" t="s">
        <v>1508</v>
      </c>
      <c r="F948" t="s">
        <v>1508</v>
      </c>
      <c r="G948">
        <v>42538249</v>
      </c>
      <c r="H948" t="s">
        <v>1444</v>
      </c>
      <c r="I948" t="s">
        <v>1396</v>
      </c>
      <c r="J948" t="s">
        <v>1444</v>
      </c>
    </row>
    <row r="949" spans="1:10">
      <c r="A949">
        <v>4332451</v>
      </c>
      <c r="B949">
        <v>231145006</v>
      </c>
      <c r="C949" t="s">
        <v>1586</v>
      </c>
      <c r="D949" t="s">
        <v>1510</v>
      </c>
      <c r="E949" t="s">
        <v>1508</v>
      </c>
      <c r="F949" t="s">
        <v>1508</v>
      </c>
      <c r="G949">
        <v>42538249</v>
      </c>
      <c r="H949" t="s">
        <v>1444</v>
      </c>
      <c r="I949" t="s">
        <v>1396</v>
      </c>
      <c r="J949" t="s">
        <v>1444</v>
      </c>
    </row>
    <row r="950" spans="1:10">
      <c r="A950">
        <v>4332452</v>
      </c>
      <c r="B950">
        <v>231146007</v>
      </c>
      <c r="C950" t="s">
        <v>1732</v>
      </c>
      <c r="D950" t="s">
        <v>1510</v>
      </c>
      <c r="E950" t="s">
        <v>1508</v>
      </c>
      <c r="F950" t="s">
        <v>1508</v>
      </c>
      <c r="G950">
        <v>42538249</v>
      </c>
      <c r="H950" t="s">
        <v>1444</v>
      </c>
      <c r="I950" t="s">
        <v>1396</v>
      </c>
      <c r="J950" t="s">
        <v>1444</v>
      </c>
    </row>
    <row r="951" spans="1:10">
      <c r="A951">
        <v>4332569</v>
      </c>
      <c r="B951">
        <v>231162001</v>
      </c>
      <c r="C951" t="s">
        <v>1778</v>
      </c>
      <c r="D951" t="s">
        <v>1510</v>
      </c>
      <c r="E951" t="s">
        <v>1508</v>
      </c>
      <c r="F951" t="s">
        <v>1508</v>
      </c>
      <c r="G951">
        <v>42538249</v>
      </c>
      <c r="H951" t="s">
        <v>1444</v>
      </c>
      <c r="I951" t="s">
        <v>1396</v>
      </c>
      <c r="J951" t="s">
        <v>1444</v>
      </c>
    </row>
    <row r="952" spans="1:10">
      <c r="A952">
        <v>4332570</v>
      </c>
      <c r="B952">
        <v>231163006</v>
      </c>
      <c r="C952" t="s">
        <v>1528</v>
      </c>
      <c r="D952" t="s">
        <v>1510</v>
      </c>
      <c r="E952" t="s">
        <v>1508</v>
      </c>
      <c r="F952" t="s">
        <v>1508</v>
      </c>
      <c r="G952">
        <v>42538249</v>
      </c>
      <c r="H952" t="s">
        <v>1444</v>
      </c>
      <c r="I952" t="s">
        <v>1396</v>
      </c>
      <c r="J952" t="s">
        <v>1444</v>
      </c>
    </row>
    <row r="953" spans="1:10">
      <c r="A953">
        <v>4332571</v>
      </c>
      <c r="B953">
        <v>231165004</v>
      </c>
      <c r="C953" t="s">
        <v>1556</v>
      </c>
      <c r="D953" t="s">
        <v>1510</v>
      </c>
      <c r="E953" t="s">
        <v>1508</v>
      </c>
      <c r="F953" t="s">
        <v>1508</v>
      </c>
      <c r="G953">
        <v>42538249</v>
      </c>
      <c r="H953" t="s">
        <v>1444</v>
      </c>
      <c r="I953" t="s">
        <v>1396</v>
      </c>
      <c r="J953" t="s">
        <v>1444</v>
      </c>
    </row>
    <row r="954" spans="1:10">
      <c r="A954">
        <v>4332572</v>
      </c>
      <c r="B954">
        <v>231176000</v>
      </c>
      <c r="C954" t="s">
        <v>1722</v>
      </c>
      <c r="D954" t="s">
        <v>1510</v>
      </c>
      <c r="E954" t="s">
        <v>1508</v>
      </c>
      <c r="F954" t="s">
        <v>1508</v>
      </c>
      <c r="G954">
        <v>42538249</v>
      </c>
      <c r="H954" t="s">
        <v>1444</v>
      </c>
      <c r="I954" t="s">
        <v>1396</v>
      </c>
      <c r="J954" t="s">
        <v>1444</v>
      </c>
    </row>
    <row r="955" spans="1:10">
      <c r="A955">
        <v>4332573</v>
      </c>
      <c r="B955">
        <v>231184001</v>
      </c>
      <c r="C955" t="s">
        <v>1557</v>
      </c>
      <c r="D955" t="s">
        <v>1510</v>
      </c>
      <c r="E955" t="s">
        <v>1508</v>
      </c>
      <c r="F955" t="s">
        <v>1508</v>
      </c>
      <c r="G955">
        <v>42538249</v>
      </c>
      <c r="H955" t="s">
        <v>1444</v>
      </c>
      <c r="I955" t="s">
        <v>1396</v>
      </c>
      <c r="J955" t="s">
        <v>1444</v>
      </c>
    </row>
    <row r="956" spans="1:10">
      <c r="A956">
        <v>4332574</v>
      </c>
      <c r="B956">
        <v>231193000</v>
      </c>
      <c r="C956" t="s">
        <v>1594</v>
      </c>
      <c r="D956" t="s">
        <v>1510</v>
      </c>
      <c r="E956" t="s">
        <v>1508</v>
      </c>
      <c r="F956" t="s">
        <v>1508</v>
      </c>
      <c r="G956">
        <v>42538249</v>
      </c>
      <c r="H956" t="s">
        <v>1444</v>
      </c>
      <c r="I956" t="s">
        <v>1396</v>
      </c>
      <c r="J956" t="s">
        <v>1444</v>
      </c>
    </row>
    <row r="957" spans="1:10">
      <c r="A957">
        <v>4332575</v>
      </c>
      <c r="B957">
        <v>231195007</v>
      </c>
      <c r="C957" t="s">
        <v>1630</v>
      </c>
      <c r="D957" t="s">
        <v>1510</v>
      </c>
      <c r="E957" t="s">
        <v>1508</v>
      </c>
      <c r="F957" t="s">
        <v>1508</v>
      </c>
      <c r="G957">
        <v>42538249</v>
      </c>
      <c r="H957" t="s">
        <v>1444</v>
      </c>
      <c r="I957" t="s">
        <v>1396</v>
      </c>
      <c r="J957" t="s">
        <v>1444</v>
      </c>
    </row>
    <row r="958" spans="1:10">
      <c r="A958">
        <v>4332576</v>
      </c>
      <c r="B958">
        <v>231196008</v>
      </c>
      <c r="C958" t="s">
        <v>1779</v>
      </c>
      <c r="D958" t="s">
        <v>1510</v>
      </c>
      <c r="E958" t="s">
        <v>1508</v>
      </c>
      <c r="F958" t="s">
        <v>1508</v>
      </c>
      <c r="G958">
        <v>42538249</v>
      </c>
      <c r="H958" t="s">
        <v>1444</v>
      </c>
      <c r="I958" t="s">
        <v>1396</v>
      </c>
      <c r="J958" t="s">
        <v>1444</v>
      </c>
    </row>
    <row r="959" spans="1:10">
      <c r="A959">
        <v>4332577</v>
      </c>
      <c r="B959">
        <v>231198009</v>
      </c>
      <c r="C959" t="s">
        <v>1797</v>
      </c>
      <c r="D959" t="s">
        <v>1510</v>
      </c>
      <c r="E959" t="s">
        <v>1508</v>
      </c>
      <c r="F959" t="s">
        <v>1508</v>
      </c>
      <c r="G959">
        <v>42538249</v>
      </c>
      <c r="H959" t="s">
        <v>1444</v>
      </c>
      <c r="I959" t="s">
        <v>1396</v>
      </c>
      <c r="J959" t="s">
        <v>1444</v>
      </c>
    </row>
    <row r="960" spans="1:10">
      <c r="A960">
        <v>4332578</v>
      </c>
      <c r="B960">
        <v>231203001</v>
      </c>
      <c r="C960" t="s">
        <v>1671</v>
      </c>
      <c r="D960" t="s">
        <v>1510</v>
      </c>
      <c r="E960" t="s">
        <v>1508</v>
      </c>
      <c r="F960" t="s">
        <v>1508</v>
      </c>
      <c r="G960">
        <v>42538249</v>
      </c>
      <c r="H960" t="s">
        <v>1444</v>
      </c>
      <c r="I960" t="s">
        <v>1396</v>
      </c>
      <c r="J960" t="s">
        <v>1444</v>
      </c>
    </row>
    <row r="961" spans="1:10">
      <c r="A961">
        <v>4332579</v>
      </c>
      <c r="B961">
        <v>231204007</v>
      </c>
      <c r="C961" t="s">
        <v>1757</v>
      </c>
      <c r="D961" t="s">
        <v>1510</v>
      </c>
      <c r="E961" t="s">
        <v>1508</v>
      </c>
      <c r="F961" t="s">
        <v>1508</v>
      </c>
      <c r="G961">
        <v>42538249</v>
      </c>
      <c r="H961" t="s">
        <v>1444</v>
      </c>
      <c r="I961" t="s">
        <v>1396</v>
      </c>
      <c r="J961" t="s">
        <v>1444</v>
      </c>
    </row>
    <row r="962" spans="1:10">
      <c r="A962">
        <v>4332580</v>
      </c>
      <c r="B962">
        <v>231207000</v>
      </c>
      <c r="C962" t="s">
        <v>1710</v>
      </c>
      <c r="D962" t="s">
        <v>1510</v>
      </c>
      <c r="E962" t="s">
        <v>1508</v>
      </c>
      <c r="F962" t="s">
        <v>1508</v>
      </c>
      <c r="G962">
        <v>42538249</v>
      </c>
      <c r="H962" t="s">
        <v>1444</v>
      </c>
      <c r="I962" t="s">
        <v>1396</v>
      </c>
      <c r="J962" t="s">
        <v>1444</v>
      </c>
    </row>
    <row r="963" spans="1:10">
      <c r="A963">
        <v>4332581</v>
      </c>
      <c r="B963">
        <v>231212004</v>
      </c>
      <c r="C963" t="s">
        <v>1742</v>
      </c>
      <c r="D963" t="s">
        <v>1510</v>
      </c>
      <c r="E963" t="s">
        <v>1508</v>
      </c>
      <c r="F963" t="s">
        <v>1508</v>
      </c>
      <c r="G963">
        <v>42538249</v>
      </c>
      <c r="H963" t="s">
        <v>1444</v>
      </c>
      <c r="I963" t="s">
        <v>1396</v>
      </c>
      <c r="J963" t="s">
        <v>1444</v>
      </c>
    </row>
    <row r="964" spans="1:10">
      <c r="A964">
        <v>4332582</v>
      </c>
      <c r="B964">
        <v>231215002</v>
      </c>
      <c r="C964" t="s">
        <v>1798</v>
      </c>
      <c r="D964" t="s">
        <v>1510</v>
      </c>
      <c r="E964" t="s">
        <v>1508</v>
      </c>
      <c r="F964" t="s">
        <v>1508</v>
      </c>
      <c r="G964">
        <v>42538249</v>
      </c>
      <c r="H964" t="s">
        <v>1444</v>
      </c>
      <c r="I964" t="s">
        <v>1396</v>
      </c>
      <c r="J964" t="s">
        <v>1444</v>
      </c>
    </row>
    <row r="965" spans="1:10">
      <c r="A965">
        <v>4332583</v>
      </c>
      <c r="B965">
        <v>231216001</v>
      </c>
      <c r="C965" t="s">
        <v>1749</v>
      </c>
      <c r="D965" t="s">
        <v>1510</v>
      </c>
      <c r="E965" t="s">
        <v>1508</v>
      </c>
      <c r="F965" t="s">
        <v>1508</v>
      </c>
      <c r="G965">
        <v>42538249</v>
      </c>
      <c r="H965" t="s">
        <v>1444</v>
      </c>
      <c r="I965" t="s">
        <v>1396</v>
      </c>
      <c r="J965" t="s">
        <v>1444</v>
      </c>
    </row>
    <row r="966" spans="1:10">
      <c r="A966">
        <v>4332584</v>
      </c>
      <c r="B966">
        <v>231218000</v>
      </c>
      <c r="C966" t="s">
        <v>1799</v>
      </c>
      <c r="D966" t="s">
        <v>1510</v>
      </c>
      <c r="E966" t="s">
        <v>1508</v>
      </c>
      <c r="F966" t="s">
        <v>1508</v>
      </c>
      <c r="G966">
        <v>42538249</v>
      </c>
      <c r="H966" t="s">
        <v>1444</v>
      </c>
      <c r="I966" t="s">
        <v>1396</v>
      </c>
      <c r="J966" t="s">
        <v>1444</v>
      </c>
    </row>
    <row r="967" spans="1:10">
      <c r="A967">
        <v>4332585</v>
      </c>
      <c r="B967">
        <v>231223000</v>
      </c>
      <c r="C967" t="s">
        <v>1680</v>
      </c>
      <c r="D967" t="s">
        <v>1510</v>
      </c>
      <c r="E967" t="s">
        <v>1508</v>
      </c>
      <c r="F967" t="s">
        <v>1508</v>
      </c>
      <c r="G967">
        <v>42538249</v>
      </c>
      <c r="H967" t="s">
        <v>1444</v>
      </c>
      <c r="I967" t="s">
        <v>1396</v>
      </c>
      <c r="J967" t="s">
        <v>1444</v>
      </c>
    </row>
    <row r="968" spans="1:10">
      <c r="A968">
        <v>4332586</v>
      </c>
      <c r="B968">
        <v>231225007</v>
      </c>
      <c r="C968" t="s">
        <v>1764</v>
      </c>
      <c r="D968" t="s">
        <v>1510</v>
      </c>
      <c r="E968" t="s">
        <v>1508</v>
      </c>
      <c r="F968" t="s">
        <v>1508</v>
      </c>
      <c r="G968">
        <v>42538249</v>
      </c>
      <c r="H968" t="s">
        <v>1444</v>
      </c>
      <c r="I968" t="s">
        <v>1396</v>
      </c>
      <c r="J968" t="s">
        <v>1444</v>
      </c>
    </row>
    <row r="969" spans="1:10">
      <c r="A969">
        <v>4332587</v>
      </c>
      <c r="B969">
        <v>231230006</v>
      </c>
      <c r="C969" t="s">
        <v>1569</v>
      </c>
      <c r="D969" t="s">
        <v>1510</v>
      </c>
      <c r="E969" t="s">
        <v>1508</v>
      </c>
      <c r="F969" t="s">
        <v>1508</v>
      </c>
      <c r="G969">
        <v>42538249</v>
      </c>
      <c r="H969" t="s">
        <v>1444</v>
      </c>
      <c r="I969" t="s">
        <v>1396</v>
      </c>
      <c r="J969" t="s">
        <v>1444</v>
      </c>
    </row>
    <row r="970" spans="1:10">
      <c r="A970">
        <v>4332588</v>
      </c>
      <c r="B970">
        <v>231232003</v>
      </c>
      <c r="C970" t="s">
        <v>1765</v>
      </c>
      <c r="D970" t="s">
        <v>1510</v>
      </c>
      <c r="E970" t="s">
        <v>1508</v>
      </c>
      <c r="F970" t="s">
        <v>1508</v>
      </c>
      <c r="G970">
        <v>42538249</v>
      </c>
      <c r="H970" t="s">
        <v>1444</v>
      </c>
      <c r="I970" t="s">
        <v>1396</v>
      </c>
      <c r="J970" t="s">
        <v>1444</v>
      </c>
    </row>
    <row r="971" spans="1:10">
      <c r="A971">
        <v>4332589</v>
      </c>
      <c r="B971">
        <v>231236000</v>
      </c>
      <c r="C971" t="s">
        <v>1520</v>
      </c>
      <c r="D971" t="s">
        <v>1510</v>
      </c>
      <c r="E971" t="s">
        <v>1508</v>
      </c>
      <c r="F971" t="s">
        <v>1508</v>
      </c>
      <c r="G971">
        <v>42538249</v>
      </c>
      <c r="H971" t="s">
        <v>1444</v>
      </c>
      <c r="I971" t="s">
        <v>1396</v>
      </c>
      <c r="J971" t="s">
        <v>1444</v>
      </c>
    </row>
    <row r="972" spans="1:10">
      <c r="A972">
        <v>4332590</v>
      </c>
      <c r="B972">
        <v>231237009</v>
      </c>
      <c r="C972" t="s">
        <v>1658</v>
      </c>
      <c r="D972" t="s">
        <v>1510</v>
      </c>
      <c r="E972" t="s">
        <v>1508</v>
      </c>
      <c r="F972" t="s">
        <v>1508</v>
      </c>
      <c r="G972">
        <v>42538249</v>
      </c>
      <c r="H972" t="s">
        <v>1444</v>
      </c>
      <c r="I972" t="s">
        <v>1396</v>
      </c>
      <c r="J972" t="s">
        <v>1444</v>
      </c>
    </row>
    <row r="973" spans="1:10">
      <c r="A973">
        <v>4332591</v>
      </c>
      <c r="B973">
        <v>231240009</v>
      </c>
      <c r="C973" t="s">
        <v>1642</v>
      </c>
      <c r="D973" t="s">
        <v>1510</v>
      </c>
      <c r="E973" t="s">
        <v>1508</v>
      </c>
      <c r="F973" t="s">
        <v>1508</v>
      </c>
      <c r="G973">
        <v>42538249</v>
      </c>
      <c r="H973" t="s">
        <v>1444</v>
      </c>
      <c r="I973" t="s">
        <v>1396</v>
      </c>
      <c r="J973" t="s">
        <v>1444</v>
      </c>
    </row>
    <row r="974" spans="1:10">
      <c r="A974">
        <v>4332592</v>
      </c>
      <c r="B974">
        <v>231246003</v>
      </c>
      <c r="C974" t="s">
        <v>1595</v>
      </c>
      <c r="D974" t="s">
        <v>1510</v>
      </c>
      <c r="E974" t="s">
        <v>1508</v>
      </c>
      <c r="F974" t="s">
        <v>1508</v>
      </c>
      <c r="G974">
        <v>42538249</v>
      </c>
      <c r="H974" t="s">
        <v>1444</v>
      </c>
      <c r="I974" t="s">
        <v>1396</v>
      </c>
      <c r="J974" t="s">
        <v>1444</v>
      </c>
    </row>
    <row r="975" spans="1:10">
      <c r="A975">
        <v>4332593</v>
      </c>
      <c r="B975">
        <v>231249005</v>
      </c>
      <c r="C975" t="s">
        <v>1579</v>
      </c>
      <c r="D975" t="s">
        <v>1510</v>
      </c>
      <c r="E975" t="s">
        <v>1508</v>
      </c>
      <c r="F975" t="s">
        <v>1508</v>
      </c>
      <c r="G975">
        <v>42538249</v>
      </c>
      <c r="H975" t="s">
        <v>1444</v>
      </c>
      <c r="I975" t="s">
        <v>1396</v>
      </c>
      <c r="J975" t="s">
        <v>1444</v>
      </c>
    </row>
    <row r="976" spans="1:10">
      <c r="A976">
        <v>4332594</v>
      </c>
      <c r="B976">
        <v>231252002</v>
      </c>
      <c r="C976" t="s">
        <v>1608</v>
      </c>
      <c r="D976" t="s">
        <v>1510</v>
      </c>
      <c r="E976" t="s">
        <v>1508</v>
      </c>
      <c r="F976" t="s">
        <v>1508</v>
      </c>
      <c r="G976">
        <v>42538249</v>
      </c>
      <c r="H976" t="s">
        <v>1444</v>
      </c>
      <c r="I976" t="s">
        <v>1396</v>
      </c>
      <c r="J976" t="s">
        <v>1444</v>
      </c>
    </row>
    <row r="977" spans="1:10">
      <c r="A977">
        <v>4332712</v>
      </c>
      <c r="B977">
        <v>231044008</v>
      </c>
      <c r="C977" t="s">
        <v>1702</v>
      </c>
      <c r="D977" t="s">
        <v>1510</v>
      </c>
      <c r="E977" t="s">
        <v>1508</v>
      </c>
      <c r="F977" t="s">
        <v>1508</v>
      </c>
      <c r="G977">
        <v>42538249</v>
      </c>
      <c r="H977" t="s">
        <v>1444</v>
      </c>
      <c r="I977" t="s">
        <v>1396</v>
      </c>
      <c r="J977" t="s">
        <v>1444</v>
      </c>
    </row>
    <row r="978" spans="1:10">
      <c r="A978">
        <v>4332728</v>
      </c>
      <c r="B978">
        <v>231255000</v>
      </c>
      <c r="C978" t="s">
        <v>1692</v>
      </c>
      <c r="D978" t="s">
        <v>1510</v>
      </c>
      <c r="E978" t="s">
        <v>1508</v>
      </c>
      <c r="F978" t="s">
        <v>1508</v>
      </c>
      <c r="G978">
        <v>42538249</v>
      </c>
      <c r="H978" t="s">
        <v>1444</v>
      </c>
      <c r="I978" t="s">
        <v>1396</v>
      </c>
      <c r="J978" t="s">
        <v>1444</v>
      </c>
    </row>
    <row r="979" spans="1:10">
      <c r="A979">
        <v>4332729</v>
      </c>
      <c r="B979">
        <v>231262009</v>
      </c>
      <c r="C979" t="s">
        <v>1711</v>
      </c>
      <c r="D979" t="s">
        <v>1510</v>
      </c>
      <c r="E979" t="s">
        <v>1508</v>
      </c>
      <c r="F979" t="s">
        <v>1508</v>
      </c>
      <c r="G979">
        <v>42538249</v>
      </c>
      <c r="H979" t="s">
        <v>1444</v>
      </c>
      <c r="I979" t="s">
        <v>1396</v>
      </c>
      <c r="J979" t="s">
        <v>1444</v>
      </c>
    </row>
    <row r="980" spans="1:10">
      <c r="A980">
        <v>4332731</v>
      </c>
      <c r="B980">
        <v>231273002</v>
      </c>
      <c r="C980" t="s">
        <v>1693</v>
      </c>
      <c r="D980" t="s">
        <v>1510</v>
      </c>
      <c r="E980" t="s">
        <v>1508</v>
      </c>
      <c r="F980" t="s">
        <v>1508</v>
      </c>
      <c r="G980">
        <v>42538249</v>
      </c>
      <c r="H980" t="s">
        <v>1444</v>
      </c>
      <c r="I980" t="s">
        <v>1396</v>
      </c>
      <c r="J980" t="s">
        <v>1444</v>
      </c>
    </row>
    <row r="981" spans="1:10">
      <c r="A981">
        <v>4332735</v>
      </c>
      <c r="B981">
        <v>231290008</v>
      </c>
      <c r="C981" t="s">
        <v>1619</v>
      </c>
      <c r="D981" t="s">
        <v>1510</v>
      </c>
      <c r="E981" t="s">
        <v>1508</v>
      </c>
      <c r="F981" t="s">
        <v>1508</v>
      </c>
      <c r="G981">
        <v>42538249</v>
      </c>
      <c r="H981" t="s">
        <v>1444</v>
      </c>
      <c r="I981" t="s">
        <v>1396</v>
      </c>
      <c r="J981" t="s">
        <v>1444</v>
      </c>
    </row>
    <row r="982" spans="1:10">
      <c r="A982">
        <v>4332851</v>
      </c>
      <c r="B982">
        <v>231295003</v>
      </c>
      <c r="C982" t="s">
        <v>1587</v>
      </c>
      <c r="D982" t="s">
        <v>1510</v>
      </c>
      <c r="E982" t="s">
        <v>1508</v>
      </c>
      <c r="F982" t="s">
        <v>1508</v>
      </c>
      <c r="G982">
        <v>42538249</v>
      </c>
      <c r="H982" t="s">
        <v>1444</v>
      </c>
      <c r="I982" t="s">
        <v>1396</v>
      </c>
      <c r="J982" t="s">
        <v>1444</v>
      </c>
    </row>
    <row r="983" spans="1:10">
      <c r="A983">
        <v>4332852</v>
      </c>
      <c r="B983">
        <v>231306007</v>
      </c>
      <c r="C983" t="s">
        <v>1733</v>
      </c>
      <c r="D983" t="s">
        <v>1510</v>
      </c>
      <c r="E983" t="s">
        <v>1508</v>
      </c>
      <c r="F983" t="s">
        <v>1508</v>
      </c>
      <c r="G983">
        <v>42538249</v>
      </c>
      <c r="H983" t="s">
        <v>1444</v>
      </c>
      <c r="I983" t="s">
        <v>1396</v>
      </c>
      <c r="J983" t="s">
        <v>1444</v>
      </c>
    </row>
    <row r="984" spans="1:10">
      <c r="A984">
        <v>4332856</v>
      </c>
      <c r="B984">
        <v>231319006</v>
      </c>
      <c r="C984" t="s">
        <v>1659</v>
      </c>
      <c r="D984" t="s">
        <v>1510</v>
      </c>
      <c r="E984" t="s">
        <v>1508</v>
      </c>
      <c r="F984" t="s">
        <v>1508</v>
      </c>
      <c r="G984">
        <v>42538249</v>
      </c>
      <c r="H984" t="s">
        <v>1444</v>
      </c>
      <c r="I984" t="s">
        <v>1396</v>
      </c>
      <c r="J984" t="s">
        <v>1444</v>
      </c>
    </row>
    <row r="985" spans="1:10">
      <c r="A985">
        <v>4332860</v>
      </c>
      <c r="B985">
        <v>231340007</v>
      </c>
      <c r="C985" t="s">
        <v>1620</v>
      </c>
      <c r="D985" t="s">
        <v>1510</v>
      </c>
      <c r="E985" t="s">
        <v>1508</v>
      </c>
      <c r="F985" t="s">
        <v>1508</v>
      </c>
      <c r="G985">
        <v>42538249</v>
      </c>
      <c r="H985" t="s">
        <v>1444</v>
      </c>
      <c r="I985" t="s">
        <v>1396</v>
      </c>
      <c r="J985" t="s">
        <v>1444</v>
      </c>
    </row>
    <row r="986" spans="1:10">
      <c r="A986">
        <v>4332861</v>
      </c>
      <c r="B986">
        <v>231341006</v>
      </c>
      <c r="C986" t="s">
        <v>1546</v>
      </c>
      <c r="D986" t="s">
        <v>1510</v>
      </c>
      <c r="E986" t="s">
        <v>1508</v>
      </c>
      <c r="F986" t="s">
        <v>1508</v>
      </c>
      <c r="G986">
        <v>42538249</v>
      </c>
      <c r="H986" t="s">
        <v>1444</v>
      </c>
      <c r="I986" t="s">
        <v>1396</v>
      </c>
      <c r="J986" t="s">
        <v>1444</v>
      </c>
    </row>
    <row r="987" spans="1:10">
      <c r="A987">
        <v>4333271</v>
      </c>
      <c r="B987">
        <v>231124004</v>
      </c>
      <c r="C987" t="s">
        <v>1621</v>
      </c>
      <c r="D987" t="s">
        <v>1510</v>
      </c>
      <c r="E987" t="s">
        <v>1508</v>
      </c>
      <c r="F987" t="s">
        <v>1508</v>
      </c>
      <c r="G987">
        <v>42538249</v>
      </c>
      <c r="H987" t="s">
        <v>1444</v>
      </c>
      <c r="I987" t="s">
        <v>1396</v>
      </c>
      <c r="J987" t="s">
        <v>1444</v>
      </c>
    </row>
    <row r="988" spans="1:10">
      <c r="A988">
        <v>4333272</v>
      </c>
      <c r="B988">
        <v>231125003</v>
      </c>
      <c r="C988" t="s">
        <v>1570</v>
      </c>
      <c r="D988" t="s">
        <v>1510</v>
      </c>
      <c r="E988" t="s">
        <v>1508</v>
      </c>
      <c r="F988" t="s">
        <v>1508</v>
      </c>
      <c r="G988">
        <v>42538249</v>
      </c>
      <c r="H988" t="s">
        <v>1444</v>
      </c>
      <c r="I988" t="s">
        <v>1396</v>
      </c>
      <c r="J988" t="s">
        <v>1444</v>
      </c>
    </row>
    <row r="989" spans="1:10">
      <c r="A989">
        <v>4333273</v>
      </c>
      <c r="B989">
        <v>231127006</v>
      </c>
      <c r="C989" t="s">
        <v>1558</v>
      </c>
      <c r="D989" t="s">
        <v>1510</v>
      </c>
      <c r="E989" t="s">
        <v>1508</v>
      </c>
      <c r="F989" t="s">
        <v>1508</v>
      </c>
      <c r="G989">
        <v>42538249</v>
      </c>
      <c r="H989" t="s">
        <v>1444</v>
      </c>
      <c r="I989" t="s">
        <v>1396</v>
      </c>
      <c r="J989" t="s">
        <v>1444</v>
      </c>
    </row>
    <row r="990" spans="1:10">
      <c r="A990">
        <v>4333274</v>
      </c>
      <c r="B990">
        <v>231141002</v>
      </c>
      <c r="C990" t="s">
        <v>1723</v>
      </c>
      <c r="D990" t="s">
        <v>1510</v>
      </c>
      <c r="E990" t="s">
        <v>1508</v>
      </c>
      <c r="F990" t="s">
        <v>1508</v>
      </c>
      <c r="G990">
        <v>42538249</v>
      </c>
      <c r="H990" t="s">
        <v>1444</v>
      </c>
      <c r="I990" t="s">
        <v>1396</v>
      </c>
      <c r="J990" t="s">
        <v>1444</v>
      </c>
    </row>
    <row r="991" spans="1:10">
      <c r="A991">
        <v>4333275</v>
      </c>
      <c r="B991">
        <v>231149000</v>
      </c>
      <c r="C991" t="s">
        <v>1660</v>
      </c>
      <c r="D991" t="s">
        <v>1510</v>
      </c>
      <c r="E991" t="s">
        <v>1508</v>
      </c>
      <c r="F991" t="s">
        <v>1508</v>
      </c>
      <c r="G991">
        <v>42538249</v>
      </c>
      <c r="H991" t="s">
        <v>1444</v>
      </c>
      <c r="I991" t="s">
        <v>1396</v>
      </c>
      <c r="J991" t="s">
        <v>1444</v>
      </c>
    </row>
    <row r="992" spans="1:10">
      <c r="A992">
        <v>4333276</v>
      </c>
      <c r="B992">
        <v>231157002</v>
      </c>
      <c r="C992" t="s">
        <v>1750</v>
      </c>
      <c r="D992" t="s">
        <v>1510</v>
      </c>
      <c r="E992" t="s">
        <v>1508</v>
      </c>
      <c r="F992" t="s">
        <v>1508</v>
      </c>
      <c r="G992">
        <v>42538249</v>
      </c>
      <c r="H992" t="s">
        <v>1444</v>
      </c>
      <c r="I992" t="s">
        <v>1396</v>
      </c>
      <c r="J992" t="s">
        <v>1444</v>
      </c>
    </row>
    <row r="993" spans="1:10">
      <c r="A993">
        <v>4333277</v>
      </c>
      <c r="B993">
        <v>231158007</v>
      </c>
      <c r="C993" t="s">
        <v>1800</v>
      </c>
      <c r="D993" t="s">
        <v>1510</v>
      </c>
      <c r="E993" t="s">
        <v>1508</v>
      </c>
      <c r="F993" t="s">
        <v>1508</v>
      </c>
      <c r="G993">
        <v>42538249</v>
      </c>
      <c r="H993" t="s">
        <v>1444</v>
      </c>
      <c r="I993" t="s">
        <v>1396</v>
      </c>
      <c r="J993" t="s">
        <v>1444</v>
      </c>
    </row>
    <row r="994" spans="1:10">
      <c r="A994">
        <v>4333278</v>
      </c>
      <c r="B994">
        <v>231166003</v>
      </c>
      <c r="C994" t="s">
        <v>1681</v>
      </c>
      <c r="D994" t="s">
        <v>1510</v>
      </c>
      <c r="E994" t="s">
        <v>1508</v>
      </c>
      <c r="F994" t="s">
        <v>1508</v>
      </c>
      <c r="G994">
        <v>42538249</v>
      </c>
      <c r="H994" t="s">
        <v>1444</v>
      </c>
      <c r="I994" t="s">
        <v>1396</v>
      </c>
      <c r="J994" t="s">
        <v>1444</v>
      </c>
    </row>
    <row r="995" spans="1:10">
      <c r="A995">
        <v>4333279</v>
      </c>
      <c r="B995">
        <v>231170006</v>
      </c>
      <c r="C995" t="s">
        <v>1809</v>
      </c>
      <c r="D995" t="s">
        <v>1510</v>
      </c>
      <c r="E995" t="s">
        <v>1508</v>
      </c>
      <c r="F995" t="s">
        <v>1508</v>
      </c>
      <c r="G995">
        <v>42538249</v>
      </c>
      <c r="H995" t="s">
        <v>1444</v>
      </c>
      <c r="I995" t="s">
        <v>1396</v>
      </c>
      <c r="J995" t="s">
        <v>1444</v>
      </c>
    </row>
    <row r="996" spans="1:10">
      <c r="A996">
        <v>4333280</v>
      </c>
      <c r="B996">
        <v>231174002</v>
      </c>
      <c r="C996" t="s">
        <v>1712</v>
      </c>
      <c r="D996" t="s">
        <v>1510</v>
      </c>
      <c r="E996" t="s">
        <v>1508</v>
      </c>
      <c r="F996" t="s">
        <v>1508</v>
      </c>
      <c r="G996">
        <v>42538249</v>
      </c>
      <c r="H996" t="s">
        <v>1444</v>
      </c>
      <c r="I996" t="s">
        <v>1396</v>
      </c>
      <c r="J996" t="s">
        <v>1444</v>
      </c>
    </row>
    <row r="997" spans="1:10">
      <c r="A997">
        <v>4333281</v>
      </c>
      <c r="B997">
        <v>231177009</v>
      </c>
      <c r="C997" t="s">
        <v>1672</v>
      </c>
      <c r="D997" t="s">
        <v>1510</v>
      </c>
      <c r="E997" t="s">
        <v>1508</v>
      </c>
      <c r="F997" t="s">
        <v>1508</v>
      </c>
      <c r="G997">
        <v>42538249</v>
      </c>
      <c r="H997" t="s">
        <v>1444</v>
      </c>
      <c r="I997" t="s">
        <v>1396</v>
      </c>
      <c r="J997" t="s">
        <v>1444</v>
      </c>
    </row>
    <row r="998" spans="1:10">
      <c r="A998">
        <v>4333282</v>
      </c>
      <c r="B998">
        <v>231178004</v>
      </c>
      <c r="C998" t="s">
        <v>1538</v>
      </c>
      <c r="D998" t="s">
        <v>1510</v>
      </c>
      <c r="E998" t="s">
        <v>1508</v>
      </c>
      <c r="F998" t="s">
        <v>1508</v>
      </c>
      <c r="G998">
        <v>42538249</v>
      </c>
      <c r="H998" t="s">
        <v>1444</v>
      </c>
      <c r="I998" t="s">
        <v>1396</v>
      </c>
      <c r="J998" t="s">
        <v>1444</v>
      </c>
    </row>
    <row r="999" spans="1:10">
      <c r="A999">
        <v>4333283</v>
      </c>
      <c r="B999">
        <v>231182002</v>
      </c>
      <c r="C999" t="s">
        <v>1703</v>
      </c>
      <c r="D999" t="s">
        <v>1510</v>
      </c>
      <c r="E999" t="s">
        <v>1508</v>
      </c>
      <c r="F999" t="s">
        <v>1508</v>
      </c>
      <c r="G999">
        <v>42538249</v>
      </c>
      <c r="H999" t="s">
        <v>1444</v>
      </c>
      <c r="I999" t="s">
        <v>1396</v>
      </c>
      <c r="J999" t="s">
        <v>1444</v>
      </c>
    </row>
    <row r="1000" spans="1:10">
      <c r="A1000">
        <v>4333284</v>
      </c>
      <c r="B1000">
        <v>231185000</v>
      </c>
      <c r="C1000" t="s">
        <v>1512</v>
      </c>
      <c r="D1000" t="s">
        <v>1510</v>
      </c>
      <c r="E1000" t="s">
        <v>1508</v>
      </c>
      <c r="F1000" t="s">
        <v>1508</v>
      </c>
      <c r="G1000">
        <v>42538249</v>
      </c>
      <c r="H1000" t="s">
        <v>1444</v>
      </c>
      <c r="I1000" t="s">
        <v>1396</v>
      </c>
      <c r="J1000" t="s">
        <v>1444</v>
      </c>
    </row>
    <row r="1001" spans="1:10">
      <c r="A1001">
        <v>4333285</v>
      </c>
      <c r="B1001">
        <v>231188003</v>
      </c>
      <c r="C1001" t="s">
        <v>1596</v>
      </c>
      <c r="D1001" t="s">
        <v>1510</v>
      </c>
      <c r="E1001" t="s">
        <v>1508</v>
      </c>
      <c r="F1001" t="s">
        <v>1508</v>
      </c>
      <c r="G1001">
        <v>42538249</v>
      </c>
      <c r="H1001" t="s">
        <v>1444</v>
      </c>
      <c r="I1001" t="s">
        <v>1396</v>
      </c>
      <c r="J1001" t="s">
        <v>1444</v>
      </c>
    </row>
    <row r="1002" spans="1:10">
      <c r="A1002">
        <v>4333287</v>
      </c>
      <c r="B1002">
        <v>231191003</v>
      </c>
      <c r="C1002" t="s">
        <v>1609</v>
      </c>
      <c r="D1002" t="s">
        <v>1510</v>
      </c>
      <c r="E1002" t="s">
        <v>1508</v>
      </c>
      <c r="F1002" t="s">
        <v>1508</v>
      </c>
      <c r="G1002">
        <v>42538249</v>
      </c>
      <c r="H1002" t="s">
        <v>1444</v>
      </c>
      <c r="I1002" t="s">
        <v>1396</v>
      </c>
      <c r="J1002" t="s">
        <v>1444</v>
      </c>
    </row>
    <row r="1003" spans="1:10">
      <c r="A1003">
        <v>4333288</v>
      </c>
      <c r="B1003">
        <v>231192005</v>
      </c>
      <c r="C1003" t="s">
        <v>1766</v>
      </c>
      <c r="D1003" t="s">
        <v>1510</v>
      </c>
      <c r="E1003" t="s">
        <v>1508</v>
      </c>
      <c r="F1003" t="s">
        <v>1508</v>
      </c>
      <c r="G1003">
        <v>42538249</v>
      </c>
      <c r="H1003" t="s">
        <v>1444</v>
      </c>
      <c r="I1003" t="s">
        <v>1396</v>
      </c>
      <c r="J1003" t="s">
        <v>1444</v>
      </c>
    </row>
    <row r="1004" spans="1:10">
      <c r="A1004">
        <v>4333289</v>
      </c>
      <c r="B1004">
        <v>231194006</v>
      </c>
      <c r="C1004" t="s">
        <v>1529</v>
      </c>
      <c r="D1004" t="s">
        <v>1510</v>
      </c>
      <c r="E1004" t="s">
        <v>1508</v>
      </c>
      <c r="F1004" t="s">
        <v>1508</v>
      </c>
      <c r="G1004">
        <v>42538249</v>
      </c>
      <c r="H1004" t="s">
        <v>1444</v>
      </c>
      <c r="I1004" t="s">
        <v>1396</v>
      </c>
      <c r="J1004" t="s">
        <v>1444</v>
      </c>
    </row>
    <row r="1005" spans="1:10">
      <c r="A1005">
        <v>4333290</v>
      </c>
      <c r="B1005">
        <v>231197004</v>
      </c>
      <c r="C1005" t="s">
        <v>1661</v>
      </c>
      <c r="D1005" t="s">
        <v>1510</v>
      </c>
      <c r="E1005" t="s">
        <v>1508</v>
      </c>
      <c r="F1005" t="s">
        <v>1508</v>
      </c>
      <c r="G1005">
        <v>42538249</v>
      </c>
      <c r="H1005" t="s">
        <v>1444</v>
      </c>
      <c r="I1005" t="s">
        <v>1396</v>
      </c>
      <c r="J1005" t="s">
        <v>1444</v>
      </c>
    </row>
    <row r="1006" spans="1:10">
      <c r="A1006">
        <v>4333291</v>
      </c>
      <c r="B1006">
        <v>231199001</v>
      </c>
      <c r="C1006" t="s">
        <v>1724</v>
      </c>
      <c r="D1006" t="s">
        <v>1510</v>
      </c>
      <c r="E1006" t="s">
        <v>1508</v>
      </c>
      <c r="F1006" t="s">
        <v>1508</v>
      </c>
      <c r="G1006">
        <v>42538249</v>
      </c>
      <c r="H1006" t="s">
        <v>1444</v>
      </c>
      <c r="I1006" t="s">
        <v>1396</v>
      </c>
      <c r="J1006" t="s">
        <v>1444</v>
      </c>
    </row>
    <row r="1007" spans="1:10">
      <c r="A1007">
        <v>4333292</v>
      </c>
      <c r="B1007">
        <v>231200003</v>
      </c>
      <c r="C1007" t="s">
        <v>1682</v>
      </c>
      <c r="D1007" t="s">
        <v>1510</v>
      </c>
      <c r="E1007" t="s">
        <v>1508</v>
      </c>
      <c r="F1007" t="s">
        <v>1508</v>
      </c>
      <c r="G1007">
        <v>42538249</v>
      </c>
      <c r="H1007" t="s">
        <v>1444</v>
      </c>
      <c r="I1007" t="s">
        <v>1396</v>
      </c>
      <c r="J1007" t="s">
        <v>1444</v>
      </c>
    </row>
    <row r="1008" spans="1:10">
      <c r="A1008">
        <v>4333293</v>
      </c>
      <c r="B1008">
        <v>231201004</v>
      </c>
      <c r="C1008" t="s">
        <v>1774</v>
      </c>
      <c r="D1008" t="s">
        <v>1510</v>
      </c>
      <c r="E1008" t="s">
        <v>1508</v>
      </c>
      <c r="F1008" t="s">
        <v>1508</v>
      </c>
      <c r="G1008">
        <v>42538249</v>
      </c>
      <c r="H1008" t="s">
        <v>1444</v>
      </c>
      <c r="I1008" t="s">
        <v>1396</v>
      </c>
      <c r="J1008" t="s">
        <v>1444</v>
      </c>
    </row>
    <row r="1009" spans="1:10">
      <c r="A1009">
        <v>4333294</v>
      </c>
      <c r="B1009">
        <v>231206009</v>
      </c>
      <c r="C1009" t="s">
        <v>1610</v>
      </c>
      <c r="D1009" t="s">
        <v>1510</v>
      </c>
      <c r="E1009" t="s">
        <v>1508</v>
      </c>
      <c r="F1009" t="s">
        <v>1508</v>
      </c>
      <c r="G1009">
        <v>42538249</v>
      </c>
      <c r="H1009" t="s">
        <v>1444</v>
      </c>
      <c r="I1009" t="s">
        <v>1396</v>
      </c>
      <c r="J1009" t="s">
        <v>1444</v>
      </c>
    </row>
    <row r="1010" spans="1:10">
      <c r="A1010">
        <v>4333295</v>
      </c>
      <c r="B1010">
        <v>231209002</v>
      </c>
      <c r="C1010" t="s">
        <v>1580</v>
      </c>
      <c r="D1010" t="s">
        <v>1510</v>
      </c>
      <c r="E1010" t="s">
        <v>1508</v>
      </c>
      <c r="F1010" t="s">
        <v>1508</v>
      </c>
      <c r="G1010">
        <v>42538249</v>
      </c>
      <c r="H1010" t="s">
        <v>1444</v>
      </c>
      <c r="I1010" t="s">
        <v>1396</v>
      </c>
      <c r="J1010" t="s">
        <v>1444</v>
      </c>
    </row>
    <row r="1011" spans="1:10">
      <c r="A1011">
        <v>4333296</v>
      </c>
      <c r="B1011">
        <v>231211006</v>
      </c>
      <c r="C1011" t="s">
        <v>1683</v>
      </c>
      <c r="D1011" t="s">
        <v>1510</v>
      </c>
      <c r="E1011" t="s">
        <v>1508</v>
      </c>
      <c r="F1011" t="s">
        <v>1508</v>
      </c>
      <c r="G1011">
        <v>42538249</v>
      </c>
      <c r="H1011" t="s">
        <v>1444</v>
      </c>
      <c r="I1011" t="s">
        <v>1396</v>
      </c>
      <c r="J1011" t="s">
        <v>1444</v>
      </c>
    </row>
    <row r="1012" spans="1:10">
      <c r="A1012">
        <v>4333297</v>
      </c>
      <c r="B1012">
        <v>231213009</v>
      </c>
      <c r="C1012" t="s">
        <v>1649</v>
      </c>
      <c r="D1012" t="s">
        <v>1510</v>
      </c>
      <c r="E1012" t="s">
        <v>1508</v>
      </c>
      <c r="F1012" t="s">
        <v>1508</v>
      </c>
      <c r="G1012">
        <v>42538249</v>
      </c>
      <c r="H1012" t="s">
        <v>1444</v>
      </c>
      <c r="I1012" t="s">
        <v>1396</v>
      </c>
      <c r="J1012" t="s">
        <v>1444</v>
      </c>
    </row>
    <row r="1013" spans="1:10">
      <c r="A1013">
        <v>4333298</v>
      </c>
      <c r="B1013">
        <v>231217005</v>
      </c>
      <c r="C1013" t="s">
        <v>1704</v>
      </c>
      <c r="D1013" t="s">
        <v>1510</v>
      </c>
      <c r="E1013" t="s">
        <v>1508</v>
      </c>
      <c r="F1013" t="s">
        <v>1508</v>
      </c>
      <c r="G1013">
        <v>42538249</v>
      </c>
      <c r="H1013" t="s">
        <v>1444</v>
      </c>
      <c r="I1013" t="s">
        <v>1396</v>
      </c>
      <c r="J1013" t="s">
        <v>1444</v>
      </c>
    </row>
    <row r="1014" spans="1:10">
      <c r="A1014">
        <v>4333299</v>
      </c>
      <c r="B1014">
        <v>231222005</v>
      </c>
      <c r="C1014" t="s">
        <v>1539</v>
      </c>
      <c r="D1014" t="s">
        <v>1510</v>
      </c>
      <c r="E1014" t="s">
        <v>1508</v>
      </c>
      <c r="F1014" t="s">
        <v>1508</v>
      </c>
      <c r="G1014">
        <v>42538249</v>
      </c>
      <c r="H1014" t="s">
        <v>1444</v>
      </c>
      <c r="I1014" t="s">
        <v>1396</v>
      </c>
      <c r="J1014" t="s">
        <v>1444</v>
      </c>
    </row>
    <row r="1015" spans="1:10">
      <c r="A1015">
        <v>4333300</v>
      </c>
      <c r="B1015">
        <v>231224006</v>
      </c>
      <c r="C1015" t="s">
        <v>1743</v>
      </c>
      <c r="D1015" t="s">
        <v>1510</v>
      </c>
      <c r="E1015" t="s">
        <v>1508</v>
      </c>
      <c r="F1015" t="s">
        <v>1508</v>
      </c>
      <c r="G1015">
        <v>42538249</v>
      </c>
      <c r="H1015" t="s">
        <v>1444</v>
      </c>
      <c r="I1015" t="s">
        <v>1396</v>
      </c>
      <c r="J1015" t="s">
        <v>1444</v>
      </c>
    </row>
    <row r="1016" spans="1:10">
      <c r="A1016">
        <v>4333405</v>
      </c>
      <c r="B1016">
        <v>231227004</v>
      </c>
      <c r="C1016" t="s">
        <v>1662</v>
      </c>
      <c r="D1016" t="s">
        <v>1510</v>
      </c>
      <c r="E1016" t="s">
        <v>1508</v>
      </c>
      <c r="F1016" t="s">
        <v>1508</v>
      </c>
      <c r="G1016">
        <v>42538249</v>
      </c>
      <c r="H1016" t="s">
        <v>1444</v>
      </c>
      <c r="I1016" t="s">
        <v>1396</v>
      </c>
      <c r="J1016" t="s">
        <v>1444</v>
      </c>
    </row>
    <row r="1017" spans="1:10">
      <c r="A1017">
        <v>4333406</v>
      </c>
      <c r="B1017">
        <v>231228009</v>
      </c>
      <c r="C1017" t="s">
        <v>1521</v>
      </c>
      <c r="D1017" t="s">
        <v>1510</v>
      </c>
      <c r="E1017" t="s">
        <v>1508</v>
      </c>
      <c r="F1017" t="s">
        <v>1508</v>
      </c>
      <c r="G1017">
        <v>42538249</v>
      </c>
      <c r="H1017" t="s">
        <v>1444</v>
      </c>
      <c r="I1017" t="s">
        <v>1396</v>
      </c>
      <c r="J1017" t="s">
        <v>1444</v>
      </c>
    </row>
    <row r="1018" spans="1:10">
      <c r="A1018">
        <v>4333407</v>
      </c>
      <c r="B1018">
        <v>231231005</v>
      </c>
      <c r="C1018" t="s">
        <v>1767</v>
      </c>
      <c r="D1018" t="s">
        <v>1510</v>
      </c>
      <c r="E1018" t="s">
        <v>1508</v>
      </c>
      <c r="F1018" t="s">
        <v>1508</v>
      </c>
      <c r="G1018">
        <v>42538249</v>
      </c>
      <c r="H1018" t="s">
        <v>1444</v>
      </c>
      <c r="I1018" t="s">
        <v>1396</v>
      </c>
      <c r="J1018" t="s">
        <v>1444</v>
      </c>
    </row>
    <row r="1019" spans="1:10">
      <c r="A1019">
        <v>4333408</v>
      </c>
      <c r="B1019">
        <v>231233008</v>
      </c>
      <c r="C1019" t="s">
        <v>1571</v>
      </c>
      <c r="D1019" t="s">
        <v>1510</v>
      </c>
      <c r="E1019" t="s">
        <v>1508</v>
      </c>
      <c r="F1019" t="s">
        <v>1508</v>
      </c>
      <c r="G1019">
        <v>42538249</v>
      </c>
      <c r="H1019" t="s">
        <v>1444</v>
      </c>
      <c r="I1019" t="s">
        <v>1396</v>
      </c>
      <c r="J1019" t="s">
        <v>1444</v>
      </c>
    </row>
    <row r="1020" spans="1:10">
      <c r="A1020">
        <v>4333409</v>
      </c>
      <c r="B1020">
        <v>231238004</v>
      </c>
      <c r="C1020" t="s">
        <v>1573</v>
      </c>
      <c r="D1020" t="s">
        <v>1510</v>
      </c>
      <c r="E1020" t="s">
        <v>1508</v>
      </c>
      <c r="F1020" t="s">
        <v>1508</v>
      </c>
      <c r="G1020">
        <v>42538249</v>
      </c>
      <c r="H1020" t="s">
        <v>1444</v>
      </c>
      <c r="I1020" t="s">
        <v>1396</v>
      </c>
      <c r="J1020" t="s">
        <v>1444</v>
      </c>
    </row>
    <row r="1021" spans="1:10">
      <c r="A1021">
        <v>4333410</v>
      </c>
      <c r="B1021">
        <v>231241008</v>
      </c>
      <c r="C1021" t="s">
        <v>1684</v>
      </c>
      <c r="D1021" t="s">
        <v>1510</v>
      </c>
      <c r="E1021" t="s">
        <v>1508</v>
      </c>
      <c r="F1021" t="s">
        <v>1508</v>
      </c>
      <c r="G1021">
        <v>42538249</v>
      </c>
      <c r="H1021" t="s">
        <v>1444</v>
      </c>
      <c r="I1021" t="s">
        <v>1396</v>
      </c>
      <c r="J1021" t="s">
        <v>1444</v>
      </c>
    </row>
    <row r="1022" spans="1:10">
      <c r="A1022">
        <v>4333411</v>
      </c>
      <c r="B1022">
        <v>231242001</v>
      </c>
      <c r="C1022" t="s">
        <v>1801</v>
      </c>
      <c r="D1022" t="s">
        <v>1510</v>
      </c>
      <c r="E1022" t="s">
        <v>1508</v>
      </c>
      <c r="F1022" t="s">
        <v>1508</v>
      </c>
      <c r="G1022">
        <v>42538249</v>
      </c>
      <c r="H1022" t="s">
        <v>1444</v>
      </c>
      <c r="I1022" t="s">
        <v>1396</v>
      </c>
      <c r="J1022" t="s">
        <v>1444</v>
      </c>
    </row>
    <row r="1023" spans="1:10">
      <c r="A1023">
        <v>4333412</v>
      </c>
      <c r="B1023">
        <v>231245004</v>
      </c>
      <c r="C1023" t="s">
        <v>1751</v>
      </c>
      <c r="D1023" t="s">
        <v>1510</v>
      </c>
      <c r="E1023" t="s">
        <v>1508</v>
      </c>
      <c r="F1023" t="s">
        <v>1508</v>
      </c>
      <c r="G1023">
        <v>42538249</v>
      </c>
      <c r="H1023" t="s">
        <v>1444</v>
      </c>
      <c r="I1023" t="s">
        <v>1396</v>
      </c>
      <c r="J1023" t="s">
        <v>1444</v>
      </c>
    </row>
    <row r="1024" spans="1:10">
      <c r="A1024">
        <v>4333414</v>
      </c>
      <c r="B1024">
        <v>231253007</v>
      </c>
      <c r="C1024" t="s">
        <v>1744</v>
      </c>
      <c r="D1024" t="s">
        <v>1510</v>
      </c>
      <c r="E1024" t="s">
        <v>1508</v>
      </c>
      <c r="F1024" t="s">
        <v>1508</v>
      </c>
      <c r="G1024">
        <v>42538249</v>
      </c>
      <c r="H1024" t="s">
        <v>1444</v>
      </c>
      <c r="I1024" t="s">
        <v>1396</v>
      </c>
      <c r="J1024" t="s">
        <v>1444</v>
      </c>
    </row>
    <row r="1025" spans="1:10">
      <c r="A1025">
        <v>4333415</v>
      </c>
      <c r="B1025">
        <v>231254001</v>
      </c>
      <c r="C1025" t="s">
        <v>1713</v>
      </c>
      <c r="D1025" t="s">
        <v>1510</v>
      </c>
      <c r="E1025" t="s">
        <v>1508</v>
      </c>
      <c r="F1025" t="s">
        <v>1508</v>
      </c>
      <c r="G1025">
        <v>42538249</v>
      </c>
      <c r="H1025" t="s">
        <v>1444</v>
      </c>
      <c r="I1025" t="s">
        <v>1396</v>
      </c>
      <c r="J1025" t="s">
        <v>1444</v>
      </c>
    </row>
    <row r="1026" spans="1:10">
      <c r="A1026">
        <v>4333422</v>
      </c>
      <c r="B1026">
        <v>231299009</v>
      </c>
      <c r="C1026" t="s">
        <v>1559</v>
      </c>
      <c r="D1026" t="s">
        <v>1510</v>
      </c>
      <c r="E1026" t="s">
        <v>1508</v>
      </c>
      <c r="F1026" t="s">
        <v>1508</v>
      </c>
      <c r="G1026">
        <v>42538249</v>
      </c>
      <c r="H1026" t="s">
        <v>1444</v>
      </c>
      <c r="I1026" t="s">
        <v>1396</v>
      </c>
      <c r="J1026" t="s">
        <v>1444</v>
      </c>
    </row>
    <row r="1027" spans="1:10">
      <c r="A1027">
        <v>4333423</v>
      </c>
      <c r="B1027">
        <v>231300001</v>
      </c>
      <c r="C1027" t="s">
        <v>1725</v>
      </c>
      <c r="D1027" t="s">
        <v>1510</v>
      </c>
      <c r="E1027" t="s">
        <v>1508</v>
      </c>
      <c r="F1027" t="s">
        <v>1508</v>
      </c>
      <c r="G1027">
        <v>42538249</v>
      </c>
      <c r="H1027" t="s">
        <v>1444</v>
      </c>
      <c r="I1027" t="s">
        <v>1396</v>
      </c>
      <c r="J1027" t="s">
        <v>1444</v>
      </c>
    </row>
    <row r="1028" spans="1:10">
      <c r="A1028">
        <v>4333427</v>
      </c>
      <c r="B1028">
        <v>231314001</v>
      </c>
      <c r="C1028" t="s">
        <v>1547</v>
      </c>
      <c r="D1028" t="s">
        <v>1510</v>
      </c>
      <c r="E1028" t="s">
        <v>1508</v>
      </c>
      <c r="F1028" t="s">
        <v>1508</v>
      </c>
      <c r="G1028">
        <v>42538249</v>
      </c>
      <c r="H1028" t="s">
        <v>1444</v>
      </c>
      <c r="I1028" t="s">
        <v>1396</v>
      </c>
      <c r="J1028" t="s">
        <v>1444</v>
      </c>
    </row>
    <row r="1029" spans="1:10">
      <c r="A1029">
        <v>4333428</v>
      </c>
      <c r="B1029">
        <v>231315000</v>
      </c>
      <c r="C1029" t="s">
        <v>1602</v>
      </c>
      <c r="D1029" t="s">
        <v>1510</v>
      </c>
      <c r="E1029" t="s">
        <v>1508</v>
      </c>
      <c r="F1029" t="s">
        <v>1508</v>
      </c>
      <c r="G1029">
        <v>42538249</v>
      </c>
      <c r="H1029" t="s">
        <v>1444</v>
      </c>
      <c r="I1029" t="s">
        <v>1396</v>
      </c>
      <c r="J1029" t="s">
        <v>1444</v>
      </c>
    </row>
    <row r="1030" spans="1:10">
      <c r="A1030">
        <v>4333431</v>
      </c>
      <c r="B1030">
        <v>231320000</v>
      </c>
      <c r="C1030" t="s">
        <v>1540</v>
      </c>
      <c r="D1030" t="s">
        <v>1510</v>
      </c>
      <c r="E1030" t="s">
        <v>1508</v>
      </c>
      <c r="F1030" t="s">
        <v>1508</v>
      </c>
      <c r="G1030">
        <v>42538249</v>
      </c>
      <c r="H1030" t="s">
        <v>1444</v>
      </c>
      <c r="I1030" t="s">
        <v>1396</v>
      </c>
      <c r="J1030" t="s">
        <v>1444</v>
      </c>
    </row>
    <row r="1031" spans="1:10">
      <c r="A1031">
        <v>4333432</v>
      </c>
      <c r="B1031">
        <v>231321001</v>
      </c>
      <c r="C1031" t="s">
        <v>1745</v>
      </c>
      <c r="D1031" t="s">
        <v>1510</v>
      </c>
      <c r="E1031" t="s">
        <v>1508</v>
      </c>
      <c r="F1031" t="s">
        <v>1508</v>
      </c>
      <c r="G1031">
        <v>42538249</v>
      </c>
      <c r="H1031" t="s">
        <v>1444</v>
      </c>
      <c r="I1031" t="s">
        <v>1396</v>
      </c>
      <c r="J1031" t="s">
        <v>1444</v>
      </c>
    </row>
    <row r="1032" spans="1:10">
      <c r="A1032">
        <v>4333433</v>
      </c>
      <c r="B1032">
        <v>231323003</v>
      </c>
      <c r="C1032" t="s">
        <v>1650</v>
      </c>
      <c r="D1032" t="s">
        <v>1510</v>
      </c>
      <c r="E1032" t="s">
        <v>1508</v>
      </c>
      <c r="F1032" t="s">
        <v>1508</v>
      </c>
      <c r="G1032">
        <v>42538249</v>
      </c>
      <c r="H1032" t="s">
        <v>1444</v>
      </c>
      <c r="I1032" t="s">
        <v>1396</v>
      </c>
      <c r="J1032" t="s">
        <v>1444</v>
      </c>
    </row>
    <row r="1033" spans="1:10">
      <c r="A1033">
        <v>4333434</v>
      </c>
      <c r="B1033">
        <v>231324009</v>
      </c>
      <c r="C1033" t="s">
        <v>1705</v>
      </c>
      <c r="D1033" t="s">
        <v>1510</v>
      </c>
      <c r="E1033" t="s">
        <v>1508</v>
      </c>
      <c r="F1033" t="s">
        <v>1508</v>
      </c>
      <c r="G1033">
        <v>42538249</v>
      </c>
      <c r="H1033" t="s">
        <v>1444</v>
      </c>
      <c r="I1033" t="s">
        <v>1396</v>
      </c>
      <c r="J1033" t="s">
        <v>1444</v>
      </c>
    </row>
    <row r="1034" spans="1:10">
      <c r="A1034">
        <v>4333533</v>
      </c>
      <c r="B1034">
        <v>231337007</v>
      </c>
      <c r="C1034" t="s">
        <v>1706</v>
      </c>
      <c r="D1034" t="s">
        <v>1510</v>
      </c>
      <c r="E1034" t="s">
        <v>1508</v>
      </c>
      <c r="F1034" t="s">
        <v>1508</v>
      </c>
      <c r="G1034">
        <v>42538249</v>
      </c>
      <c r="H1034" t="s">
        <v>1444</v>
      </c>
      <c r="I1034" t="s">
        <v>1396</v>
      </c>
      <c r="J1034" t="s">
        <v>1444</v>
      </c>
    </row>
    <row r="1035" spans="1:10">
      <c r="A1035">
        <v>4333816</v>
      </c>
      <c r="B1035">
        <v>231043002</v>
      </c>
      <c r="C1035" t="s">
        <v>1758</v>
      </c>
      <c r="D1035" t="s">
        <v>1510</v>
      </c>
      <c r="E1035" t="s">
        <v>1508</v>
      </c>
      <c r="F1035" t="s">
        <v>1508</v>
      </c>
      <c r="G1035">
        <v>42538249</v>
      </c>
      <c r="H1035" t="s">
        <v>1444</v>
      </c>
      <c r="I1035" t="s">
        <v>1396</v>
      </c>
      <c r="J1035" t="s">
        <v>1444</v>
      </c>
    </row>
    <row r="1036" spans="1:10">
      <c r="A1036">
        <v>4333841</v>
      </c>
      <c r="B1036">
        <v>231126002</v>
      </c>
      <c r="C1036" t="s">
        <v>1614</v>
      </c>
      <c r="D1036" t="s">
        <v>1510</v>
      </c>
      <c r="E1036" t="s">
        <v>1508</v>
      </c>
      <c r="F1036" t="s">
        <v>1508</v>
      </c>
      <c r="G1036">
        <v>42538249</v>
      </c>
      <c r="H1036" t="s">
        <v>1444</v>
      </c>
      <c r="I1036" t="s">
        <v>1396</v>
      </c>
      <c r="J1036" t="s">
        <v>1444</v>
      </c>
    </row>
    <row r="1037" spans="1:10">
      <c r="A1037">
        <v>4333842</v>
      </c>
      <c r="B1037">
        <v>231128001</v>
      </c>
      <c r="C1037" t="s">
        <v>1572</v>
      </c>
      <c r="D1037" t="s">
        <v>1510</v>
      </c>
      <c r="E1037" t="s">
        <v>1508</v>
      </c>
      <c r="F1037" t="s">
        <v>1508</v>
      </c>
      <c r="G1037">
        <v>42538249</v>
      </c>
      <c r="H1037" t="s">
        <v>1444</v>
      </c>
      <c r="I1037" t="s">
        <v>1396</v>
      </c>
      <c r="J1037" t="s">
        <v>1444</v>
      </c>
    </row>
    <row r="1038" spans="1:10">
      <c r="A1038">
        <v>4333843</v>
      </c>
      <c r="B1038">
        <v>231130004</v>
      </c>
      <c r="C1038" t="s">
        <v>1560</v>
      </c>
      <c r="D1038" t="s">
        <v>1510</v>
      </c>
      <c r="E1038" t="s">
        <v>1508</v>
      </c>
      <c r="F1038" t="s">
        <v>1508</v>
      </c>
      <c r="G1038">
        <v>42538249</v>
      </c>
      <c r="H1038" t="s">
        <v>1444</v>
      </c>
      <c r="I1038" t="s">
        <v>1396</v>
      </c>
      <c r="J1038" t="s">
        <v>1444</v>
      </c>
    </row>
    <row r="1039" spans="1:10">
      <c r="A1039">
        <v>4333844</v>
      </c>
      <c r="B1039">
        <v>231134008</v>
      </c>
      <c r="C1039" t="s">
        <v>1588</v>
      </c>
      <c r="D1039" t="s">
        <v>1510</v>
      </c>
      <c r="E1039" t="s">
        <v>1508</v>
      </c>
      <c r="F1039" t="s">
        <v>1508</v>
      </c>
      <c r="G1039">
        <v>42538249</v>
      </c>
      <c r="H1039" t="s">
        <v>1444</v>
      </c>
      <c r="I1039" t="s">
        <v>1396</v>
      </c>
      <c r="J1039" t="s">
        <v>1444</v>
      </c>
    </row>
    <row r="1040" spans="1:10">
      <c r="A1040">
        <v>4333951</v>
      </c>
      <c r="B1040">
        <v>231138006</v>
      </c>
      <c r="C1040" t="s">
        <v>1759</v>
      </c>
      <c r="D1040" t="s">
        <v>1510</v>
      </c>
      <c r="E1040" t="s">
        <v>1508</v>
      </c>
      <c r="F1040" t="s">
        <v>1508</v>
      </c>
      <c r="G1040">
        <v>42538249</v>
      </c>
      <c r="H1040" t="s">
        <v>1444</v>
      </c>
      <c r="I1040" t="s">
        <v>1396</v>
      </c>
      <c r="J1040" t="s">
        <v>1444</v>
      </c>
    </row>
    <row r="1041" spans="1:10">
      <c r="A1041">
        <v>4333952</v>
      </c>
      <c r="B1041">
        <v>231143004</v>
      </c>
      <c r="C1041" t="s">
        <v>1714</v>
      </c>
      <c r="D1041" t="s">
        <v>1510</v>
      </c>
      <c r="E1041" t="s">
        <v>1508</v>
      </c>
      <c r="F1041" t="s">
        <v>1508</v>
      </c>
      <c r="G1041">
        <v>42538249</v>
      </c>
      <c r="H1041" t="s">
        <v>1444</v>
      </c>
      <c r="I1041" t="s">
        <v>1396</v>
      </c>
      <c r="J1041" t="s">
        <v>1444</v>
      </c>
    </row>
    <row r="1042" spans="1:10">
      <c r="A1042">
        <v>4333953</v>
      </c>
      <c r="B1042">
        <v>231150000</v>
      </c>
      <c r="C1042" t="s">
        <v>1622</v>
      </c>
      <c r="D1042" t="s">
        <v>1510</v>
      </c>
      <c r="E1042" t="s">
        <v>1508</v>
      </c>
      <c r="F1042" t="s">
        <v>1508</v>
      </c>
      <c r="G1042">
        <v>42538249</v>
      </c>
      <c r="H1042" t="s">
        <v>1444</v>
      </c>
      <c r="I1042" t="s">
        <v>1396</v>
      </c>
      <c r="J1042" t="s">
        <v>1444</v>
      </c>
    </row>
    <row r="1043" spans="1:10">
      <c r="A1043">
        <v>4333954</v>
      </c>
      <c r="B1043">
        <v>231151001</v>
      </c>
      <c r="C1043" t="s">
        <v>1802</v>
      </c>
      <c r="D1043" t="s">
        <v>1510</v>
      </c>
      <c r="E1043" t="s">
        <v>1508</v>
      </c>
      <c r="F1043" t="s">
        <v>1508</v>
      </c>
      <c r="G1043">
        <v>42538249</v>
      </c>
      <c r="H1043" t="s">
        <v>1444</v>
      </c>
      <c r="I1043" t="s">
        <v>1396</v>
      </c>
      <c r="J1043" t="s">
        <v>1444</v>
      </c>
    </row>
    <row r="1044" spans="1:10">
      <c r="A1044">
        <v>4333955</v>
      </c>
      <c r="B1044">
        <v>231152008</v>
      </c>
      <c r="C1044" t="s">
        <v>1780</v>
      </c>
      <c r="D1044" t="s">
        <v>1510</v>
      </c>
      <c r="E1044" t="s">
        <v>1508</v>
      </c>
      <c r="F1044" t="s">
        <v>1508</v>
      </c>
      <c r="G1044">
        <v>42538249</v>
      </c>
      <c r="H1044" t="s">
        <v>1444</v>
      </c>
      <c r="I1044" t="s">
        <v>1396</v>
      </c>
      <c r="J1044" t="s">
        <v>1444</v>
      </c>
    </row>
    <row r="1045" spans="1:10">
      <c r="A1045">
        <v>4333956</v>
      </c>
      <c r="B1045">
        <v>231154009</v>
      </c>
      <c r="C1045" t="s">
        <v>1514</v>
      </c>
      <c r="D1045" t="s">
        <v>1510</v>
      </c>
      <c r="E1045" t="s">
        <v>1508</v>
      </c>
      <c r="F1045" t="s">
        <v>1508</v>
      </c>
      <c r="G1045">
        <v>42538249</v>
      </c>
      <c r="H1045" t="s">
        <v>1444</v>
      </c>
      <c r="I1045" t="s">
        <v>1396</v>
      </c>
      <c r="J1045" t="s">
        <v>1444</v>
      </c>
    </row>
    <row r="1046" spans="1:10">
      <c r="A1046">
        <v>4333957</v>
      </c>
      <c r="B1046">
        <v>231155005</v>
      </c>
      <c r="C1046" t="s">
        <v>1631</v>
      </c>
      <c r="D1046" t="s">
        <v>1510</v>
      </c>
      <c r="E1046" t="s">
        <v>1508</v>
      </c>
      <c r="F1046" t="s">
        <v>1508</v>
      </c>
      <c r="G1046">
        <v>42538249</v>
      </c>
      <c r="H1046" t="s">
        <v>1444</v>
      </c>
      <c r="I1046" t="s">
        <v>1396</v>
      </c>
      <c r="J1046" t="s">
        <v>1444</v>
      </c>
    </row>
    <row r="1047" spans="1:10">
      <c r="A1047">
        <v>4333958</v>
      </c>
      <c r="B1047">
        <v>231159004</v>
      </c>
      <c r="C1047" t="s">
        <v>1768</v>
      </c>
      <c r="D1047" t="s">
        <v>1510</v>
      </c>
      <c r="E1047" t="s">
        <v>1508</v>
      </c>
      <c r="F1047" t="s">
        <v>1508</v>
      </c>
      <c r="G1047">
        <v>42538249</v>
      </c>
      <c r="H1047" t="s">
        <v>1444</v>
      </c>
      <c r="I1047" t="s">
        <v>1396</v>
      </c>
      <c r="J1047" t="s">
        <v>1444</v>
      </c>
    </row>
    <row r="1048" spans="1:10">
      <c r="A1048">
        <v>4333959</v>
      </c>
      <c r="B1048">
        <v>231160009</v>
      </c>
      <c r="C1048" t="s">
        <v>1522</v>
      </c>
      <c r="D1048" t="s">
        <v>1510</v>
      </c>
      <c r="E1048" t="s">
        <v>1508</v>
      </c>
      <c r="F1048" t="s">
        <v>1508</v>
      </c>
      <c r="G1048">
        <v>42538249</v>
      </c>
      <c r="H1048" t="s">
        <v>1444</v>
      </c>
      <c r="I1048" t="s">
        <v>1396</v>
      </c>
      <c r="J1048" t="s">
        <v>1444</v>
      </c>
    </row>
    <row r="1049" spans="1:10">
      <c r="A1049">
        <v>4333960</v>
      </c>
      <c r="B1049">
        <v>231161008</v>
      </c>
      <c r="C1049" t="s">
        <v>1769</v>
      </c>
      <c r="D1049" t="s">
        <v>1510</v>
      </c>
      <c r="E1049" t="s">
        <v>1508</v>
      </c>
      <c r="F1049" t="s">
        <v>1508</v>
      </c>
      <c r="G1049">
        <v>42538249</v>
      </c>
      <c r="H1049" t="s">
        <v>1444</v>
      </c>
      <c r="I1049" t="s">
        <v>1396</v>
      </c>
      <c r="J1049" t="s">
        <v>1444</v>
      </c>
    </row>
    <row r="1050" spans="1:10">
      <c r="A1050">
        <v>4333961</v>
      </c>
      <c r="B1050">
        <v>231164000</v>
      </c>
      <c r="C1050" t="s">
        <v>1643</v>
      </c>
      <c r="D1050" t="s">
        <v>1510</v>
      </c>
      <c r="E1050" t="s">
        <v>1508</v>
      </c>
      <c r="F1050" t="s">
        <v>1508</v>
      </c>
      <c r="G1050">
        <v>42538249</v>
      </c>
      <c r="H1050" t="s">
        <v>1444</v>
      </c>
      <c r="I1050" t="s">
        <v>1396</v>
      </c>
      <c r="J1050" t="s">
        <v>1444</v>
      </c>
    </row>
    <row r="1051" spans="1:10">
      <c r="A1051">
        <v>4333962</v>
      </c>
      <c r="B1051">
        <v>231167007</v>
      </c>
      <c r="C1051" t="s">
        <v>1781</v>
      </c>
      <c r="D1051" t="s">
        <v>1510</v>
      </c>
      <c r="E1051" t="s">
        <v>1508</v>
      </c>
      <c r="F1051" t="s">
        <v>1508</v>
      </c>
      <c r="G1051">
        <v>42538249</v>
      </c>
      <c r="H1051" t="s">
        <v>1444</v>
      </c>
      <c r="I1051" t="s">
        <v>1396</v>
      </c>
      <c r="J1051" t="s">
        <v>1444</v>
      </c>
    </row>
    <row r="1052" spans="1:10">
      <c r="A1052">
        <v>4333963</v>
      </c>
      <c r="B1052">
        <v>231171005</v>
      </c>
      <c r="C1052" t="s">
        <v>1581</v>
      </c>
      <c r="D1052" t="s">
        <v>1510</v>
      </c>
      <c r="E1052" t="s">
        <v>1508</v>
      </c>
      <c r="F1052" t="s">
        <v>1508</v>
      </c>
      <c r="G1052">
        <v>42538249</v>
      </c>
      <c r="H1052" t="s">
        <v>1444</v>
      </c>
      <c r="I1052" t="s">
        <v>1396</v>
      </c>
      <c r="J1052" t="s">
        <v>1444</v>
      </c>
    </row>
    <row r="1053" spans="1:10">
      <c r="A1053">
        <v>4333964</v>
      </c>
      <c r="B1053">
        <v>231175001</v>
      </c>
      <c r="C1053" t="s">
        <v>1685</v>
      </c>
      <c r="D1053" t="s">
        <v>1510</v>
      </c>
      <c r="E1053" t="s">
        <v>1508</v>
      </c>
      <c r="F1053" t="s">
        <v>1508</v>
      </c>
      <c r="G1053">
        <v>42538249</v>
      </c>
      <c r="H1053" t="s">
        <v>1444</v>
      </c>
      <c r="I1053" t="s">
        <v>1396</v>
      </c>
      <c r="J1053" t="s">
        <v>1444</v>
      </c>
    </row>
    <row r="1054" spans="1:10">
      <c r="A1054">
        <v>4333965</v>
      </c>
      <c r="B1054">
        <v>231180005</v>
      </c>
      <c r="C1054" t="s">
        <v>1760</v>
      </c>
      <c r="D1054" t="s">
        <v>1510</v>
      </c>
      <c r="E1054" t="s">
        <v>1508</v>
      </c>
      <c r="F1054" t="s">
        <v>1508</v>
      </c>
      <c r="G1054">
        <v>42538249</v>
      </c>
      <c r="H1054" t="s">
        <v>1444</v>
      </c>
      <c r="I1054" t="s">
        <v>1396</v>
      </c>
      <c r="J1054" t="s">
        <v>1444</v>
      </c>
    </row>
    <row r="1055" spans="1:10">
      <c r="A1055">
        <v>4333966</v>
      </c>
      <c r="B1055">
        <v>231181009</v>
      </c>
      <c r="C1055" t="s">
        <v>1715</v>
      </c>
      <c r="D1055" t="s">
        <v>1510</v>
      </c>
      <c r="E1055" t="s">
        <v>1508</v>
      </c>
      <c r="F1055" t="s">
        <v>1508</v>
      </c>
      <c r="G1055">
        <v>42538249</v>
      </c>
      <c r="H1055" t="s">
        <v>1444</v>
      </c>
      <c r="I1055" t="s">
        <v>1396</v>
      </c>
      <c r="J1055" t="s">
        <v>1444</v>
      </c>
    </row>
    <row r="1056" spans="1:10">
      <c r="A1056">
        <v>4333967</v>
      </c>
      <c r="B1056">
        <v>231187008</v>
      </c>
      <c r="C1056" t="s">
        <v>1746</v>
      </c>
      <c r="D1056" t="s">
        <v>1510</v>
      </c>
      <c r="E1056" t="s">
        <v>1508</v>
      </c>
      <c r="F1056" t="s">
        <v>1508</v>
      </c>
      <c r="G1056">
        <v>42538249</v>
      </c>
      <c r="H1056" t="s">
        <v>1444</v>
      </c>
      <c r="I1056" t="s">
        <v>1396</v>
      </c>
      <c r="J1056" t="s">
        <v>1444</v>
      </c>
    </row>
    <row r="1057" spans="1:10">
      <c r="A1057">
        <v>4334889</v>
      </c>
      <c r="B1057">
        <v>231202006</v>
      </c>
      <c r="C1057" t="s">
        <v>1623</v>
      </c>
      <c r="D1057" t="s">
        <v>1510</v>
      </c>
      <c r="E1057" t="s">
        <v>1508</v>
      </c>
      <c r="F1057" t="s">
        <v>1508</v>
      </c>
      <c r="G1057">
        <v>42538249</v>
      </c>
      <c r="H1057" t="s">
        <v>1444</v>
      </c>
      <c r="I1057" t="s">
        <v>1396</v>
      </c>
      <c r="J1057" t="s">
        <v>1444</v>
      </c>
    </row>
    <row r="1058" spans="1:10">
      <c r="A1058">
        <v>4334890</v>
      </c>
      <c r="B1058">
        <v>231205008</v>
      </c>
      <c r="C1058" t="s">
        <v>1803</v>
      </c>
      <c r="D1058" t="s">
        <v>1510</v>
      </c>
      <c r="E1058" t="s">
        <v>1508</v>
      </c>
      <c r="F1058" t="s">
        <v>1508</v>
      </c>
      <c r="G1058">
        <v>42538249</v>
      </c>
      <c r="H1058" t="s">
        <v>1444</v>
      </c>
      <c r="I1058" t="s">
        <v>1396</v>
      </c>
      <c r="J1058" t="s">
        <v>1444</v>
      </c>
    </row>
    <row r="1059" spans="1:10">
      <c r="A1059">
        <v>4334891</v>
      </c>
      <c r="B1059">
        <v>231208005</v>
      </c>
      <c r="C1059" t="s">
        <v>1782</v>
      </c>
      <c r="D1059" t="s">
        <v>1510</v>
      </c>
      <c r="E1059" t="s">
        <v>1508</v>
      </c>
      <c r="F1059" t="s">
        <v>1508</v>
      </c>
      <c r="G1059">
        <v>42538249</v>
      </c>
      <c r="H1059" t="s">
        <v>1444</v>
      </c>
      <c r="I1059" t="s">
        <v>1396</v>
      </c>
      <c r="J1059" t="s">
        <v>1444</v>
      </c>
    </row>
    <row r="1060" spans="1:10">
      <c r="A1060">
        <v>4334892</v>
      </c>
      <c r="B1060">
        <v>231210007</v>
      </c>
      <c r="C1060" t="s">
        <v>1515</v>
      </c>
      <c r="D1060" t="s">
        <v>1510</v>
      </c>
      <c r="E1060" t="s">
        <v>1508</v>
      </c>
      <c r="F1060" t="s">
        <v>1508</v>
      </c>
      <c r="G1060">
        <v>42538249</v>
      </c>
      <c r="H1060" t="s">
        <v>1444</v>
      </c>
      <c r="I1060" t="s">
        <v>1396</v>
      </c>
      <c r="J1060" t="s">
        <v>1444</v>
      </c>
    </row>
    <row r="1061" spans="1:10">
      <c r="A1061">
        <v>4334893</v>
      </c>
      <c r="B1061">
        <v>231220002</v>
      </c>
      <c r="C1061" t="s">
        <v>1632</v>
      </c>
      <c r="D1061" t="s">
        <v>1510</v>
      </c>
      <c r="E1061" t="s">
        <v>1508</v>
      </c>
      <c r="F1061" t="s">
        <v>1508</v>
      </c>
      <c r="G1061">
        <v>42538249</v>
      </c>
      <c r="H1061" t="s">
        <v>1444</v>
      </c>
      <c r="I1061" t="s">
        <v>1396</v>
      </c>
      <c r="J1061" t="s">
        <v>1444</v>
      </c>
    </row>
    <row r="1062" spans="1:10">
      <c r="A1062">
        <v>4334894</v>
      </c>
      <c r="B1062">
        <v>231221003</v>
      </c>
      <c r="C1062" t="s">
        <v>1561</v>
      </c>
      <c r="D1062" t="s">
        <v>1510</v>
      </c>
      <c r="E1062" t="s">
        <v>1508</v>
      </c>
      <c r="F1062" t="s">
        <v>1508</v>
      </c>
      <c r="G1062">
        <v>42538249</v>
      </c>
      <c r="H1062" t="s">
        <v>1444</v>
      </c>
      <c r="I1062" t="s">
        <v>1396</v>
      </c>
      <c r="J1062" t="s">
        <v>1444</v>
      </c>
    </row>
    <row r="1063" spans="1:10">
      <c r="A1063">
        <v>4334895</v>
      </c>
      <c r="B1063">
        <v>231229001</v>
      </c>
      <c r="C1063" t="s">
        <v>1726</v>
      </c>
      <c r="D1063" t="s">
        <v>1510</v>
      </c>
      <c r="E1063" t="s">
        <v>1508</v>
      </c>
      <c r="F1063" t="s">
        <v>1508</v>
      </c>
      <c r="G1063">
        <v>42538249</v>
      </c>
      <c r="H1063" t="s">
        <v>1444</v>
      </c>
      <c r="I1063" t="s">
        <v>1396</v>
      </c>
      <c r="J1063" t="s">
        <v>1444</v>
      </c>
    </row>
    <row r="1064" spans="1:10">
      <c r="A1064">
        <v>4334896</v>
      </c>
      <c r="B1064">
        <v>231234002</v>
      </c>
      <c r="C1064" t="s">
        <v>1562</v>
      </c>
      <c r="D1064" t="s">
        <v>1510</v>
      </c>
      <c r="E1064" t="s">
        <v>1508</v>
      </c>
      <c r="F1064" t="s">
        <v>1508</v>
      </c>
      <c r="G1064">
        <v>42538249</v>
      </c>
      <c r="H1064" t="s">
        <v>1444</v>
      </c>
      <c r="I1064" t="s">
        <v>1396</v>
      </c>
      <c r="J1064" t="s">
        <v>1444</v>
      </c>
    </row>
    <row r="1065" spans="1:10">
      <c r="A1065">
        <v>4334897</v>
      </c>
      <c r="B1065">
        <v>231243006</v>
      </c>
      <c r="C1065" t="s">
        <v>1644</v>
      </c>
      <c r="D1065" t="s">
        <v>1510</v>
      </c>
      <c r="E1065" t="s">
        <v>1508</v>
      </c>
      <c r="F1065" t="s">
        <v>1508</v>
      </c>
      <c r="G1065">
        <v>42538249</v>
      </c>
      <c r="H1065" t="s">
        <v>1444</v>
      </c>
      <c r="I1065" t="s">
        <v>1396</v>
      </c>
      <c r="J1065" t="s">
        <v>1444</v>
      </c>
    </row>
    <row r="1066" spans="1:10">
      <c r="A1066">
        <v>4334898</v>
      </c>
      <c r="B1066">
        <v>231247007</v>
      </c>
      <c r="C1066" t="s">
        <v>1783</v>
      </c>
      <c r="D1066" t="s">
        <v>1510</v>
      </c>
      <c r="E1066" t="s">
        <v>1508</v>
      </c>
      <c r="F1066" t="s">
        <v>1508</v>
      </c>
      <c r="G1066">
        <v>42538249</v>
      </c>
      <c r="H1066" t="s">
        <v>1444</v>
      </c>
      <c r="I1066" t="s">
        <v>1396</v>
      </c>
      <c r="J1066" t="s">
        <v>1444</v>
      </c>
    </row>
    <row r="1067" spans="1:10">
      <c r="A1067">
        <v>4335020</v>
      </c>
      <c r="B1067">
        <v>231251009</v>
      </c>
      <c r="C1067" t="s">
        <v>1651</v>
      </c>
      <c r="D1067" t="s">
        <v>1510</v>
      </c>
      <c r="E1067" t="s">
        <v>1508</v>
      </c>
      <c r="F1067" t="s">
        <v>1508</v>
      </c>
      <c r="G1067">
        <v>42538249</v>
      </c>
      <c r="H1067" t="s">
        <v>1444</v>
      </c>
      <c r="I1067" t="s">
        <v>1396</v>
      </c>
      <c r="J1067" t="s">
        <v>1444</v>
      </c>
    </row>
    <row r="1068" spans="1:10">
      <c r="A1068">
        <v>4335021</v>
      </c>
      <c r="B1068">
        <v>231256004</v>
      </c>
      <c r="C1068" t="s">
        <v>1694</v>
      </c>
      <c r="D1068" t="s">
        <v>1510</v>
      </c>
      <c r="E1068" t="s">
        <v>1508</v>
      </c>
      <c r="F1068" t="s">
        <v>1508</v>
      </c>
      <c r="G1068">
        <v>42538249</v>
      </c>
      <c r="H1068" t="s">
        <v>1444</v>
      </c>
      <c r="I1068" t="s">
        <v>1396</v>
      </c>
      <c r="J1068" t="s">
        <v>1444</v>
      </c>
    </row>
    <row r="1069" spans="1:10">
      <c r="A1069">
        <v>4335022</v>
      </c>
      <c r="B1069">
        <v>231257008</v>
      </c>
      <c r="C1069" t="s">
        <v>1734</v>
      </c>
      <c r="D1069" t="s">
        <v>1510</v>
      </c>
      <c r="E1069" t="s">
        <v>1508</v>
      </c>
      <c r="F1069" t="s">
        <v>1508</v>
      </c>
      <c r="G1069">
        <v>42538249</v>
      </c>
      <c r="H1069" t="s">
        <v>1444</v>
      </c>
      <c r="I1069" t="s">
        <v>1396</v>
      </c>
      <c r="J1069" t="s">
        <v>1444</v>
      </c>
    </row>
    <row r="1070" spans="1:10">
      <c r="A1070">
        <v>4335023</v>
      </c>
      <c r="B1070">
        <v>231258003</v>
      </c>
      <c r="C1070" t="s">
        <v>1589</v>
      </c>
      <c r="D1070" t="s">
        <v>1510</v>
      </c>
      <c r="E1070" t="s">
        <v>1508</v>
      </c>
      <c r="F1070" t="s">
        <v>1508</v>
      </c>
      <c r="G1070">
        <v>42538249</v>
      </c>
      <c r="H1070" t="s">
        <v>1444</v>
      </c>
      <c r="I1070" t="s">
        <v>1396</v>
      </c>
      <c r="J1070" t="s">
        <v>1444</v>
      </c>
    </row>
    <row r="1071" spans="1:10">
      <c r="A1071">
        <v>4335024</v>
      </c>
      <c r="B1071">
        <v>231261002</v>
      </c>
      <c r="C1071" t="s">
        <v>1735</v>
      </c>
      <c r="D1071" t="s">
        <v>1510</v>
      </c>
      <c r="E1071" t="s">
        <v>1508</v>
      </c>
      <c r="F1071" t="s">
        <v>1508</v>
      </c>
      <c r="G1071">
        <v>42538249</v>
      </c>
      <c r="H1071" t="s">
        <v>1444</v>
      </c>
      <c r="I1071" t="s">
        <v>1396</v>
      </c>
      <c r="J1071" t="s">
        <v>1444</v>
      </c>
    </row>
    <row r="1072" spans="1:10">
      <c r="A1072">
        <v>4335025</v>
      </c>
      <c r="B1072">
        <v>231263004</v>
      </c>
      <c r="C1072" t="s">
        <v>1624</v>
      </c>
      <c r="D1072" t="s">
        <v>1510</v>
      </c>
      <c r="E1072" t="s">
        <v>1508</v>
      </c>
      <c r="F1072" t="s">
        <v>1508</v>
      </c>
      <c r="G1072">
        <v>42538249</v>
      </c>
      <c r="H1072" t="s">
        <v>1444</v>
      </c>
      <c r="I1072" t="s">
        <v>1396</v>
      </c>
      <c r="J1072" t="s">
        <v>1444</v>
      </c>
    </row>
    <row r="1073" spans="1:10">
      <c r="A1073">
        <v>4335027</v>
      </c>
      <c r="B1073">
        <v>231269000</v>
      </c>
      <c r="C1073" t="s">
        <v>1523</v>
      </c>
      <c r="D1073" t="s">
        <v>1510</v>
      </c>
      <c r="E1073" t="s">
        <v>1508</v>
      </c>
      <c r="F1073" t="s">
        <v>1508</v>
      </c>
      <c r="G1073">
        <v>42538249</v>
      </c>
      <c r="H1073" t="s">
        <v>1444</v>
      </c>
      <c r="I1073" t="s">
        <v>1396</v>
      </c>
      <c r="J1073" t="s">
        <v>1444</v>
      </c>
    </row>
    <row r="1074" spans="1:10">
      <c r="A1074">
        <v>4335028</v>
      </c>
      <c r="B1074">
        <v>231272007</v>
      </c>
      <c r="C1074" t="s">
        <v>1615</v>
      </c>
      <c r="D1074" t="s">
        <v>1510</v>
      </c>
      <c r="E1074" t="s">
        <v>1508</v>
      </c>
      <c r="F1074" t="s">
        <v>1508</v>
      </c>
      <c r="G1074">
        <v>42538249</v>
      </c>
      <c r="H1074" t="s">
        <v>1444</v>
      </c>
      <c r="I1074" t="s">
        <v>1396</v>
      </c>
      <c r="J1074" t="s">
        <v>1444</v>
      </c>
    </row>
    <row r="1075" spans="1:10">
      <c r="A1075">
        <v>4335031</v>
      </c>
      <c r="B1075">
        <v>231278006</v>
      </c>
      <c r="C1075" t="s">
        <v>1548</v>
      </c>
      <c r="D1075" t="s">
        <v>1510</v>
      </c>
      <c r="E1075" t="s">
        <v>1508</v>
      </c>
      <c r="F1075" t="s">
        <v>1508</v>
      </c>
      <c r="G1075">
        <v>42538249</v>
      </c>
      <c r="H1075" t="s">
        <v>1444</v>
      </c>
      <c r="I1075" t="s">
        <v>1396</v>
      </c>
      <c r="J1075" t="s">
        <v>1444</v>
      </c>
    </row>
    <row r="1076" spans="1:10">
      <c r="A1076">
        <v>4335032</v>
      </c>
      <c r="B1076">
        <v>231282008</v>
      </c>
      <c r="C1076" t="s">
        <v>1603</v>
      </c>
      <c r="D1076" t="s">
        <v>1510</v>
      </c>
      <c r="E1076" t="s">
        <v>1508</v>
      </c>
      <c r="F1076" t="s">
        <v>1508</v>
      </c>
      <c r="G1076">
        <v>42538249</v>
      </c>
      <c r="H1076" t="s">
        <v>1444</v>
      </c>
      <c r="I1076" t="s">
        <v>1396</v>
      </c>
      <c r="J1076" t="s">
        <v>1444</v>
      </c>
    </row>
    <row r="1077" spans="1:10">
      <c r="A1077">
        <v>4335034</v>
      </c>
      <c r="B1077">
        <v>231294004</v>
      </c>
      <c r="C1077" t="s">
        <v>1784</v>
      </c>
      <c r="D1077" t="s">
        <v>1510</v>
      </c>
      <c r="E1077" t="s">
        <v>1508</v>
      </c>
      <c r="F1077" t="s">
        <v>1508</v>
      </c>
      <c r="G1077">
        <v>42538249</v>
      </c>
      <c r="H1077" t="s">
        <v>1444</v>
      </c>
      <c r="I1077" t="s">
        <v>1396</v>
      </c>
      <c r="J1077" t="s">
        <v>1444</v>
      </c>
    </row>
    <row r="1078" spans="1:10">
      <c r="A1078">
        <v>4335037</v>
      </c>
      <c r="B1078">
        <v>231303004</v>
      </c>
      <c r="C1078" t="s">
        <v>1761</v>
      </c>
      <c r="D1078" t="s">
        <v>1510</v>
      </c>
      <c r="E1078" t="s">
        <v>1508</v>
      </c>
      <c r="F1078" t="s">
        <v>1508</v>
      </c>
      <c r="G1078">
        <v>42538249</v>
      </c>
      <c r="H1078" t="s">
        <v>1444</v>
      </c>
      <c r="I1078" t="s">
        <v>1396</v>
      </c>
      <c r="J1078" t="s">
        <v>1444</v>
      </c>
    </row>
    <row r="1079" spans="1:10">
      <c r="A1079">
        <v>4335038</v>
      </c>
      <c r="B1079">
        <v>231307003</v>
      </c>
      <c r="C1079" t="s">
        <v>1716</v>
      </c>
      <c r="D1079" t="s">
        <v>1510</v>
      </c>
      <c r="E1079" t="s">
        <v>1508</v>
      </c>
      <c r="F1079" t="s">
        <v>1508</v>
      </c>
      <c r="G1079">
        <v>42538249</v>
      </c>
      <c r="H1079" t="s">
        <v>1444</v>
      </c>
      <c r="I1079" t="s">
        <v>1396</v>
      </c>
      <c r="J1079" t="s">
        <v>1444</v>
      </c>
    </row>
    <row r="1080" spans="1:10">
      <c r="A1080">
        <v>4335040</v>
      </c>
      <c r="B1080">
        <v>231322008</v>
      </c>
      <c r="C1080" t="s">
        <v>1549</v>
      </c>
      <c r="D1080" t="s">
        <v>1510</v>
      </c>
      <c r="E1080" t="s">
        <v>1508</v>
      </c>
      <c r="F1080" t="s">
        <v>1508</v>
      </c>
      <c r="G1080">
        <v>42538249</v>
      </c>
      <c r="H1080" t="s">
        <v>1444</v>
      </c>
      <c r="I1080" t="s">
        <v>1396</v>
      </c>
      <c r="J1080" t="s">
        <v>1444</v>
      </c>
    </row>
    <row r="1081" spans="1:10">
      <c r="A1081">
        <v>4335042</v>
      </c>
      <c r="B1081">
        <v>231339005</v>
      </c>
      <c r="C1081" t="s">
        <v>1775</v>
      </c>
      <c r="D1081" t="s">
        <v>1510</v>
      </c>
      <c r="E1081" t="s">
        <v>1508</v>
      </c>
      <c r="F1081" t="s">
        <v>1508</v>
      </c>
      <c r="G1081">
        <v>42538249</v>
      </c>
      <c r="H1081" t="s">
        <v>1444</v>
      </c>
      <c r="I1081" t="s">
        <v>1396</v>
      </c>
      <c r="J1081" t="s">
        <v>1444</v>
      </c>
    </row>
    <row r="1082" spans="1:10">
      <c r="A1082">
        <v>4335154</v>
      </c>
      <c r="B1082">
        <v>231401001</v>
      </c>
      <c r="C1082" t="s">
        <v>1541</v>
      </c>
      <c r="D1082" t="s">
        <v>1510</v>
      </c>
      <c r="E1082" t="s">
        <v>1508</v>
      </c>
      <c r="F1082" t="s">
        <v>1508</v>
      </c>
      <c r="G1082">
        <v>42538249</v>
      </c>
      <c r="H1082" t="s">
        <v>1444</v>
      </c>
      <c r="I1082" t="s">
        <v>1396</v>
      </c>
      <c r="J1082" t="s">
        <v>1444</v>
      </c>
    </row>
    <row r="1083" spans="1:10">
      <c r="A1083">
        <v>4336289</v>
      </c>
      <c r="B1083">
        <v>230972009</v>
      </c>
      <c r="C1083" t="s">
        <v>1695</v>
      </c>
      <c r="D1083" t="s">
        <v>1510</v>
      </c>
      <c r="E1083" t="s">
        <v>1508</v>
      </c>
      <c r="F1083" t="s">
        <v>1508</v>
      </c>
      <c r="G1083">
        <v>42538249</v>
      </c>
      <c r="H1083" t="s">
        <v>1444</v>
      </c>
      <c r="I1083" t="s">
        <v>1396</v>
      </c>
      <c r="J1083" t="s">
        <v>1444</v>
      </c>
    </row>
    <row r="1084" spans="1:10">
      <c r="A1084">
        <v>4336448</v>
      </c>
      <c r="B1084">
        <v>231133002</v>
      </c>
      <c r="C1084" t="s">
        <v>1727</v>
      </c>
      <c r="D1084" t="s">
        <v>1510</v>
      </c>
      <c r="E1084" t="s">
        <v>1508</v>
      </c>
      <c r="F1084" t="s">
        <v>1508</v>
      </c>
      <c r="G1084">
        <v>42538249</v>
      </c>
      <c r="H1084" t="s">
        <v>1444</v>
      </c>
      <c r="I1084" t="s">
        <v>1396</v>
      </c>
      <c r="J1084" t="s">
        <v>1444</v>
      </c>
    </row>
    <row r="1085" spans="1:10">
      <c r="A1085">
        <v>4336449</v>
      </c>
      <c r="B1085">
        <v>231135009</v>
      </c>
      <c r="C1085" t="s">
        <v>1663</v>
      </c>
      <c r="D1085" t="s">
        <v>1510</v>
      </c>
      <c r="E1085" t="s">
        <v>1508</v>
      </c>
      <c r="F1085" t="s">
        <v>1508</v>
      </c>
      <c r="G1085">
        <v>42538249</v>
      </c>
      <c r="H1085" t="s">
        <v>1444</v>
      </c>
      <c r="I1085" t="s">
        <v>1396</v>
      </c>
      <c r="J1085" t="s">
        <v>1444</v>
      </c>
    </row>
    <row r="1086" spans="1:10">
      <c r="A1086">
        <v>4336450</v>
      </c>
      <c r="B1086">
        <v>231140001</v>
      </c>
      <c r="C1086" t="s">
        <v>1530</v>
      </c>
      <c r="D1086" t="s">
        <v>1510</v>
      </c>
      <c r="E1086" t="s">
        <v>1508</v>
      </c>
      <c r="F1086" t="s">
        <v>1508</v>
      </c>
      <c r="G1086">
        <v>42538249</v>
      </c>
      <c r="H1086" t="s">
        <v>1444</v>
      </c>
      <c r="I1086" t="s">
        <v>1396</v>
      </c>
      <c r="J1086" t="s">
        <v>1444</v>
      </c>
    </row>
    <row r="1087" spans="1:10">
      <c r="A1087">
        <v>4336451</v>
      </c>
      <c r="B1087">
        <v>231147003</v>
      </c>
      <c r="C1087" t="s">
        <v>1574</v>
      </c>
      <c r="D1087" t="s">
        <v>1510</v>
      </c>
      <c r="E1087" t="s">
        <v>1508</v>
      </c>
      <c r="F1087" t="s">
        <v>1508</v>
      </c>
      <c r="G1087">
        <v>42538249</v>
      </c>
      <c r="H1087" t="s">
        <v>1444</v>
      </c>
      <c r="I1087" t="s">
        <v>1396</v>
      </c>
      <c r="J1087" t="s">
        <v>1444</v>
      </c>
    </row>
    <row r="1088" spans="1:10">
      <c r="A1088">
        <v>4336452</v>
      </c>
      <c r="B1088">
        <v>231148008</v>
      </c>
      <c r="C1088" t="s">
        <v>1611</v>
      </c>
      <c r="D1088" t="s">
        <v>1510</v>
      </c>
      <c r="E1088" t="s">
        <v>1508</v>
      </c>
      <c r="F1088" t="s">
        <v>1508</v>
      </c>
      <c r="G1088">
        <v>42538249</v>
      </c>
      <c r="H1088" t="s">
        <v>1444</v>
      </c>
      <c r="I1088" t="s">
        <v>1396</v>
      </c>
      <c r="J1088" t="s">
        <v>1444</v>
      </c>
    </row>
    <row r="1089" spans="1:10">
      <c r="A1089">
        <v>4336453</v>
      </c>
      <c r="B1089">
        <v>231153003</v>
      </c>
      <c r="C1089" t="s">
        <v>1575</v>
      </c>
      <c r="D1089" t="s">
        <v>1510</v>
      </c>
      <c r="E1089" t="s">
        <v>1508</v>
      </c>
      <c r="F1089" t="s">
        <v>1508</v>
      </c>
      <c r="G1089">
        <v>42538249</v>
      </c>
      <c r="H1089" t="s">
        <v>1444</v>
      </c>
      <c r="I1089" t="s">
        <v>1396</v>
      </c>
      <c r="J1089" t="s">
        <v>1444</v>
      </c>
    </row>
    <row r="1090" spans="1:10">
      <c r="A1090">
        <v>4336454</v>
      </c>
      <c r="B1090">
        <v>231156006</v>
      </c>
      <c r="C1090" t="s">
        <v>1597</v>
      </c>
      <c r="D1090" t="s">
        <v>1510</v>
      </c>
      <c r="E1090" t="s">
        <v>1508</v>
      </c>
      <c r="F1090" t="s">
        <v>1508</v>
      </c>
      <c r="G1090">
        <v>42538249</v>
      </c>
      <c r="H1090" t="s">
        <v>1444</v>
      </c>
      <c r="I1090" t="s">
        <v>1396</v>
      </c>
      <c r="J1090" t="s">
        <v>1444</v>
      </c>
    </row>
    <row r="1091" spans="1:10">
      <c r="A1091">
        <v>4336455</v>
      </c>
      <c r="B1091">
        <v>231168002</v>
      </c>
      <c r="C1091" t="s">
        <v>1652</v>
      </c>
      <c r="D1091" t="s">
        <v>1510</v>
      </c>
      <c r="E1091" t="s">
        <v>1508</v>
      </c>
      <c r="F1091" t="s">
        <v>1508</v>
      </c>
      <c r="G1091">
        <v>42538249</v>
      </c>
      <c r="H1091" t="s">
        <v>1444</v>
      </c>
      <c r="I1091" t="s">
        <v>1396</v>
      </c>
      <c r="J1091" t="s">
        <v>1444</v>
      </c>
    </row>
    <row r="1092" spans="1:10">
      <c r="A1092">
        <v>4336456</v>
      </c>
      <c r="B1092">
        <v>231169005</v>
      </c>
      <c r="C1092" t="s">
        <v>1707</v>
      </c>
      <c r="D1092" t="s">
        <v>1510</v>
      </c>
      <c r="E1092" t="s">
        <v>1508</v>
      </c>
      <c r="F1092" t="s">
        <v>1508</v>
      </c>
      <c r="G1092">
        <v>42538249</v>
      </c>
      <c r="H1092" t="s">
        <v>1444</v>
      </c>
      <c r="I1092" t="s">
        <v>1396</v>
      </c>
      <c r="J1092" t="s">
        <v>1444</v>
      </c>
    </row>
    <row r="1093" spans="1:10">
      <c r="A1093">
        <v>4336457</v>
      </c>
      <c r="B1093">
        <v>231172003</v>
      </c>
      <c r="C1093" t="s">
        <v>1542</v>
      </c>
      <c r="D1093" t="s">
        <v>1510</v>
      </c>
      <c r="E1093" t="s">
        <v>1508</v>
      </c>
      <c r="F1093" t="s">
        <v>1508</v>
      </c>
      <c r="G1093">
        <v>42538249</v>
      </c>
      <c r="H1093" t="s">
        <v>1444</v>
      </c>
      <c r="I1093" t="s">
        <v>1396</v>
      </c>
      <c r="J1093" t="s">
        <v>1444</v>
      </c>
    </row>
    <row r="1094" spans="1:10">
      <c r="A1094">
        <v>4336458</v>
      </c>
      <c r="B1094">
        <v>231173008</v>
      </c>
      <c r="C1094" t="s">
        <v>1673</v>
      </c>
      <c r="D1094" t="s">
        <v>1510</v>
      </c>
      <c r="E1094" t="s">
        <v>1508</v>
      </c>
      <c r="F1094" t="s">
        <v>1508</v>
      </c>
      <c r="G1094">
        <v>42538249</v>
      </c>
      <c r="H1094" t="s">
        <v>1444</v>
      </c>
      <c r="I1094" t="s">
        <v>1396</v>
      </c>
      <c r="J1094" t="s">
        <v>1444</v>
      </c>
    </row>
    <row r="1095" spans="1:10">
      <c r="A1095">
        <v>4337750</v>
      </c>
      <c r="B1095">
        <v>231179007</v>
      </c>
      <c r="C1095" t="s">
        <v>1550</v>
      </c>
      <c r="D1095" t="s">
        <v>1510</v>
      </c>
      <c r="E1095" t="s">
        <v>1508</v>
      </c>
      <c r="F1095" t="s">
        <v>1508</v>
      </c>
      <c r="G1095">
        <v>42538249</v>
      </c>
      <c r="H1095" t="s">
        <v>1444</v>
      </c>
      <c r="I1095" t="s">
        <v>1396</v>
      </c>
      <c r="J1095" t="s">
        <v>1444</v>
      </c>
    </row>
    <row r="1096" spans="1:10">
      <c r="A1096">
        <v>4337751</v>
      </c>
      <c r="B1096">
        <v>231183007</v>
      </c>
      <c r="C1096" t="s">
        <v>1770</v>
      </c>
      <c r="D1096" t="s">
        <v>1510</v>
      </c>
      <c r="E1096" t="s">
        <v>1508</v>
      </c>
      <c r="F1096" t="s">
        <v>1508</v>
      </c>
      <c r="G1096">
        <v>42538249</v>
      </c>
      <c r="H1096" t="s">
        <v>1444</v>
      </c>
      <c r="I1096" t="s">
        <v>1396</v>
      </c>
      <c r="J1096" t="s">
        <v>1444</v>
      </c>
    </row>
    <row r="1097" spans="1:10">
      <c r="A1097">
        <v>4337752</v>
      </c>
      <c r="B1097">
        <v>231186004</v>
      </c>
      <c r="C1097" t="s">
        <v>1531</v>
      </c>
      <c r="D1097" t="s">
        <v>1510</v>
      </c>
      <c r="E1097" t="s">
        <v>1508</v>
      </c>
      <c r="F1097" t="s">
        <v>1508</v>
      </c>
      <c r="G1097">
        <v>42538249</v>
      </c>
      <c r="H1097" t="s">
        <v>1444</v>
      </c>
      <c r="I1097" t="s">
        <v>1396</v>
      </c>
      <c r="J1097" t="s">
        <v>1444</v>
      </c>
    </row>
    <row r="1098" spans="1:10">
      <c r="A1098">
        <v>4337753</v>
      </c>
      <c r="B1098">
        <v>231190002</v>
      </c>
      <c r="C1098" t="s">
        <v>1771</v>
      </c>
      <c r="D1098" t="s">
        <v>1510</v>
      </c>
      <c r="E1098" t="s">
        <v>1508</v>
      </c>
      <c r="F1098" t="s">
        <v>1508</v>
      </c>
      <c r="G1098">
        <v>42538249</v>
      </c>
      <c r="H1098" t="s">
        <v>1444</v>
      </c>
      <c r="I1098" t="s">
        <v>1396</v>
      </c>
      <c r="J1098" t="s">
        <v>1444</v>
      </c>
    </row>
    <row r="1099" spans="1:10">
      <c r="A1099">
        <v>4337754</v>
      </c>
      <c r="B1099">
        <v>231219008</v>
      </c>
      <c r="C1099" t="s">
        <v>1524</v>
      </c>
      <c r="D1099" t="s">
        <v>1510</v>
      </c>
      <c r="E1099" t="s">
        <v>1508</v>
      </c>
      <c r="F1099" t="s">
        <v>1508</v>
      </c>
      <c r="G1099">
        <v>42538249</v>
      </c>
      <c r="H1099" t="s">
        <v>1444</v>
      </c>
      <c r="I1099" t="s">
        <v>1396</v>
      </c>
      <c r="J1099" t="s">
        <v>1444</v>
      </c>
    </row>
    <row r="1100" spans="1:10">
      <c r="A1100">
        <v>4337755</v>
      </c>
      <c r="B1100">
        <v>231226008</v>
      </c>
      <c r="C1100" t="s">
        <v>1516</v>
      </c>
      <c r="D1100" t="s">
        <v>1510</v>
      </c>
      <c r="E1100" t="s">
        <v>1508</v>
      </c>
      <c r="F1100" t="s">
        <v>1508</v>
      </c>
      <c r="G1100">
        <v>42538249</v>
      </c>
      <c r="H1100" t="s">
        <v>1444</v>
      </c>
      <c r="I1100" t="s">
        <v>1396</v>
      </c>
      <c r="J1100" t="s">
        <v>1444</v>
      </c>
    </row>
    <row r="1101" spans="1:10">
      <c r="A1101">
        <v>4337756</v>
      </c>
      <c r="B1101">
        <v>231235001</v>
      </c>
      <c r="C1101" t="s">
        <v>1785</v>
      </c>
      <c r="D1101" t="s">
        <v>1510</v>
      </c>
      <c r="E1101" t="s">
        <v>1508</v>
      </c>
      <c r="F1101" t="s">
        <v>1508</v>
      </c>
      <c r="G1101">
        <v>42538249</v>
      </c>
      <c r="H1101" t="s">
        <v>1444</v>
      </c>
      <c r="I1101" t="s">
        <v>1396</v>
      </c>
      <c r="J1101" t="s">
        <v>1444</v>
      </c>
    </row>
    <row r="1102" spans="1:10">
      <c r="A1102">
        <v>4337757</v>
      </c>
      <c r="B1102">
        <v>231239007</v>
      </c>
      <c r="C1102" t="s">
        <v>1517</v>
      </c>
      <c r="D1102" t="s">
        <v>1510</v>
      </c>
      <c r="E1102" t="s">
        <v>1508</v>
      </c>
      <c r="F1102" t="s">
        <v>1508</v>
      </c>
      <c r="G1102">
        <v>42538249</v>
      </c>
      <c r="H1102" t="s">
        <v>1444</v>
      </c>
      <c r="I1102" t="s">
        <v>1396</v>
      </c>
      <c r="J1102" t="s">
        <v>1444</v>
      </c>
    </row>
    <row r="1103" spans="1:10">
      <c r="A1103">
        <v>4337758</v>
      </c>
      <c r="B1103">
        <v>231244000</v>
      </c>
      <c r="C1103" t="s">
        <v>1604</v>
      </c>
      <c r="D1103" t="s">
        <v>1510</v>
      </c>
      <c r="E1103" t="s">
        <v>1508</v>
      </c>
      <c r="F1103" t="s">
        <v>1508</v>
      </c>
      <c r="G1103">
        <v>42538249</v>
      </c>
      <c r="H1103" t="s">
        <v>1444</v>
      </c>
      <c r="I1103" t="s">
        <v>1396</v>
      </c>
      <c r="J1103" t="s">
        <v>1444</v>
      </c>
    </row>
    <row r="1104" spans="1:10">
      <c r="A1104">
        <v>4337759</v>
      </c>
      <c r="B1104">
        <v>231248002</v>
      </c>
      <c r="C1104" t="s">
        <v>1717</v>
      </c>
      <c r="D1104" t="s">
        <v>1510</v>
      </c>
      <c r="E1104" t="s">
        <v>1508</v>
      </c>
      <c r="F1104" t="s">
        <v>1508</v>
      </c>
      <c r="G1104">
        <v>42538249</v>
      </c>
      <c r="H1104" t="s">
        <v>1444</v>
      </c>
      <c r="I1104" t="s">
        <v>1396</v>
      </c>
      <c r="J1104" t="s">
        <v>1444</v>
      </c>
    </row>
    <row r="1105" spans="1:10">
      <c r="A1105">
        <v>4337762</v>
      </c>
      <c r="B1105">
        <v>231268008</v>
      </c>
      <c r="C1105" t="s">
        <v>1747</v>
      </c>
      <c r="D1105" t="s">
        <v>1510</v>
      </c>
      <c r="E1105" t="s">
        <v>1508</v>
      </c>
      <c r="F1105" t="s">
        <v>1508</v>
      </c>
      <c r="G1105">
        <v>42538249</v>
      </c>
      <c r="H1105" t="s">
        <v>1444</v>
      </c>
      <c r="I1105" t="s">
        <v>1396</v>
      </c>
      <c r="J1105" t="s">
        <v>1444</v>
      </c>
    </row>
    <row r="1106" spans="1:10">
      <c r="A1106">
        <v>4337763</v>
      </c>
      <c r="B1106">
        <v>231270004</v>
      </c>
      <c r="C1106" t="s">
        <v>1752</v>
      </c>
      <c r="D1106" t="s">
        <v>1510</v>
      </c>
      <c r="E1106" t="s">
        <v>1508</v>
      </c>
      <c r="F1106" t="s">
        <v>1508</v>
      </c>
      <c r="G1106">
        <v>42538249</v>
      </c>
      <c r="H1106" t="s">
        <v>1444</v>
      </c>
      <c r="I1106" t="s">
        <v>1396</v>
      </c>
      <c r="J1106" t="s">
        <v>1444</v>
      </c>
    </row>
    <row r="1107" spans="1:10">
      <c r="A1107">
        <v>4337873</v>
      </c>
      <c r="B1107">
        <v>231279003</v>
      </c>
      <c r="C1107" t="s">
        <v>1551</v>
      </c>
      <c r="D1107" t="s">
        <v>1510</v>
      </c>
      <c r="E1107" t="s">
        <v>1508</v>
      </c>
      <c r="F1107" t="s">
        <v>1508</v>
      </c>
      <c r="G1107">
        <v>42538249</v>
      </c>
      <c r="H1107" t="s">
        <v>1444</v>
      </c>
      <c r="I1107" t="s">
        <v>1396</v>
      </c>
      <c r="J1107" t="s">
        <v>1444</v>
      </c>
    </row>
    <row r="1108" spans="1:10">
      <c r="A1108">
        <v>4337876</v>
      </c>
      <c r="B1108">
        <v>231284009</v>
      </c>
      <c r="C1108" t="s">
        <v>1696</v>
      </c>
      <c r="D1108" t="s">
        <v>1510</v>
      </c>
      <c r="E1108" t="s">
        <v>1508</v>
      </c>
      <c r="F1108" t="s">
        <v>1508</v>
      </c>
      <c r="G1108">
        <v>42538249</v>
      </c>
      <c r="H1108" t="s">
        <v>1444</v>
      </c>
      <c r="I1108" t="s">
        <v>1396</v>
      </c>
      <c r="J1108" t="s">
        <v>1444</v>
      </c>
    </row>
    <row r="1109" spans="1:10">
      <c r="A1109">
        <v>4337878</v>
      </c>
      <c r="B1109">
        <v>231289004</v>
      </c>
      <c r="C1109" t="s">
        <v>1653</v>
      </c>
      <c r="D1109" t="s">
        <v>1510</v>
      </c>
      <c r="E1109" t="s">
        <v>1508</v>
      </c>
      <c r="F1109" t="s">
        <v>1508</v>
      </c>
      <c r="G1109">
        <v>42538249</v>
      </c>
      <c r="H1109" t="s">
        <v>1444</v>
      </c>
      <c r="I1109" t="s">
        <v>1396</v>
      </c>
      <c r="J1109" t="s">
        <v>1444</v>
      </c>
    </row>
    <row r="1110" spans="1:10">
      <c r="A1110">
        <v>4337881</v>
      </c>
      <c r="B1110">
        <v>231304005</v>
      </c>
      <c r="C1110" t="s">
        <v>1590</v>
      </c>
      <c r="D1110" t="s">
        <v>1510</v>
      </c>
      <c r="E1110" t="s">
        <v>1508</v>
      </c>
      <c r="F1110" t="s">
        <v>1508</v>
      </c>
      <c r="G1110">
        <v>42538249</v>
      </c>
      <c r="H1110" t="s">
        <v>1444</v>
      </c>
      <c r="I1110" t="s">
        <v>1396</v>
      </c>
      <c r="J1110" t="s">
        <v>1444</v>
      </c>
    </row>
    <row r="1111" spans="1:10">
      <c r="A1111">
        <v>4337882</v>
      </c>
      <c r="B1111">
        <v>231310005</v>
      </c>
      <c r="C1111" t="s">
        <v>1552</v>
      </c>
      <c r="D1111" t="s">
        <v>1510</v>
      </c>
      <c r="E1111" t="s">
        <v>1508</v>
      </c>
      <c r="F1111" t="s">
        <v>1508</v>
      </c>
      <c r="G1111">
        <v>42538249</v>
      </c>
      <c r="H1111" t="s">
        <v>1444</v>
      </c>
      <c r="I1111" t="s">
        <v>1396</v>
      </c>
      <c r="J1111" t="s">
        <v>1444</v>
      </c>
    </row>
    <row r="1112" spans="1:10">
      <c r="A1112">
        <v>4337883</v>
      </c>
      <c r="B1112">
        <v>231311009</v>
      </c>
      <c r="C1112" t="s">
        <v>1625</v>
      </c>
      <c r="D1112" t="s">
        <v>1510</v>
      </c>
      <c r="E1112" t="s">
        <v>1508</v>
      </c>
      <c r="F1112" t="s">
        <v>1508</v>
      </c>
      <c r="G1112">
        <v>42538249</v>
      </c>
      <c r="H1112" t="s">
        <v>1444</v>
      </c>
      <c r="I1112" t="s">
        <v>1396</v>
      </c>
      <c r="J1112" t="s">
        <v>1444</v>
      </c>
    </row>
    <row r="1113" spans="1:10">
      <c r="A1113">
        <v>4337884</v>
      </c>
      <c r="B1113">
        <v>231325005</v>
      </c>
      <c r="C1113" t="s">
        <v>1633</v>
      </c>
      <c r="D1113" t="s">
        <v>1510</v>
      </c>
      <c r="E1113" t="s">
        <v>1508</v>
      </c>
      <c r="F1113" t="s">
        <v>1508</v>
      </c>
      <c r="G1113">
        <v>42538249</v>
      </c>
      <c r="H1113" t="s">
        <v>1444</v>
      </c>
      <c r="I1113" t="s">
        <v>1396</v>
      </c>
      <c r="J1113" t="s">
        <v>1444</v>
      </c>
    </row>
    <row r="1114" spans="1:10">
      <c r="A1114">
        <v>4337887</v>
      </c>
      <c r="B1114">
        <v>231338002</v>
      </c>
      <c r="C1114" t="s">
        <v>1563</v>
      </c>
      <c r="D1114" t="s">
        <v>1510</v>
      </c>
      <c r="E1114" t="s">
        <v>1508</v>
      </c>
      <c r="F1114" t="s">
        <v>1508</v>
      </c>
      <c r="G1114">
        <v>42538249</v>
      </c>
      <c r="H1114" t="s">
        <v>1444</v>
      </c>
      <c r="I1114" t="s">
        <v>1396</v>
      </c>
      <c r="J1114" t="s">
        <v>1444</v>
      </c>
    </row>
    <row r="1115" spans="1:10">
      <c r="A1115">
        <v>4337888</v>
      </c>
      <c r="B1115">
        <v>231342004</v>
      </c>
      <c r="C1115" t="s">
        <v>1591</v>
      </c>
      <c r="D1115" t="s">
        <v>1510</v>
      </c>
      <c r="E1115" t="s">
        <v>1508</v>
      </c>
      <c r="F1115" t="s">
        <v>1508</v>
      </c>
      <c r="G1115">
        <v>42538249</v>
      </c>
      <c r="H1115" t="s">
        <v>1444</v>
      </c>
      <c r="I1115" t="s">
        <v>1396</v>
      </c>
      <c r="J1115" t="s">
        <v>1444</v>
      </c>
    </row>
    <row r="1116" spans="1:10">
      <c r="A1116">
        <v>4337890</v>
      </c>
      <c r="B1116">
        <v>231353005</v>
      </c>
      <c r="C1116" t="s">
        <v>1605</v>
      </c>
      <c r="D1116" t="s">
        <v>1510</v>
      </c>
      <c r="E1116" t="s">
        <v>1508</v>
      </c>
      <c r="F1116" t="s">
        <v>1508</v>
      </c>
      <c r="G1116">
        <v>42538249</v>
      </c>
      <c r="H1116" t="s">
        <v>1444</v>
      </c>
      <c r="I1116" t="s">
        <v>1396</v>
      </c>
      <c r="J1116" t="s">
        <v>1444</v>
      </c>
    </row>
    <row r="1117" spans="1:10">
      <c r="A1117">
        <v>35621795</v>
      </c>
      <c r="B1117">
        <v>763049007</v>
      </c>
      <c r="C1117" t="s">
        <v>1762</v>
      </c>
      <c r="D1117" t="s">
        <v>1510</v>
      </c>
      <c r="E1117" t="s">
        <v>1508</v>
      </c>
      <c r="F1117" t="s">
        <v>1508</v>
      </c>
      <c r="G1117">
        <v>42538249</v>
      </c>
      <c r="H1117" t="s">
        <v>1444</v>
      </c>
      <c r="I1117" t="s">
        <v>1396</v>
      </c>
      <c r="J1117" t="s">
        <v>1444</v>
      </c>
    </row>
    <row r="1118" spans="1:10">
      <c r="A1118">
        <v>35622736</v>
      </c>
      <c r="B1118">
        <v>764907006</v>
      </c>
      <c r="C1118" t="s">
        <v>1664</v>
      </c>
      <c r="D1118" t="s">
        <v>1510</v>
      </c>
      <c r="E1118" t="s">
        <v>1508</v>
      </c>
      <c r="F1118" t="s">
        <v>1508</v>
      </c>
      <c r="G1118">
        <v>42538249</v>
      </c>
      <c r="H1118" t="s">
        <v>1444</v>
      </c>
      <c r="I1118" t="s">
        <v>1396</v>
      </c>
      <c r="J1118" t="s">
        <v>1444</v>
      </c>
    </row>
    <row r="1119" spans="1:10">
      <c r="A1119">
        <v>35622737</v>
      </c>
      <c r="B1119">
        <v>764908001</v>
      </c>
      <c r="C1119" t="s">
        <v>1728</v>
      </c>
      <c r="D1119" t="s">
        <v>1510</v>
      </c>
      <c r="E1119" t="s">
        <v>1508</v>
      </c>
      <c r="F1119" t="s">
        <v>1508</v>
      </c>
      <c r="G1119">
        <v>42538249</v>
      </c>
      <c r="H1119" t="s">
        <v>1444</v>
      </c>
      <c r="I1119" t="s">
        <v>1396</v>
      </c>
      <c r="J1119" t="s">
        <v>1444</v>
      </c>
    </row>
    <row r="1120" spans="1:10">
      <c r="A1120">
        <v>35622738</v>
      </c>
      <c r="B1120">
        <v>764909009</v>
      </c>
      <c r="C1120" t="s">
        <v>1564</v>
      </c>
      <c r="D1120" t="s">
        <v>1510</v>
      </c>
      <c r="E1120" t="s">
        <v>1508</v>
      </c>
      <c r="F1120" t="s">
        <v>1508</v>
      </c>
      <c r="G1120">
        <v>42538249</v>
      </c>
      <c r="H1120" t="s">
        <v>1444</v>
      </c>
      <c r="I1120" t="s">
        <v>1396</v>
      </c>
      <c r="J1120" t="s">
        <v>1444</v>
      </c>
    </row>
    <row r="1121" spans="1:10">
      <c r="A1121">
        <v>35622740</v>
      </c>
      <c r="B1121">
        <v>764911000</v>
      </c>
      <c r="C1121" t="s">
        <v>1565</v>
      </c>
      <c r="D1121" t="s">
        <v>1510</v>
      </c>
      <c r="E1121" t="s">
        <v>1508</v>
      </c>
      <c r="F1121" t="s">
        <v>1508</v>
      </c>
      <c r="G1121">
        <v>42538249</v>
      </c>
      <c r="H1121" t="s">
        <v>1444</v>
      </c>
      <c r="I1121" t="s">
        <v>1396</v>
      </c>
      <c r="J1121" t="s">
        <v>1444</v>
      </c>
    </row>
    <row r="1122" spans="1:10">
      <c r="A1122">
        <v>35622741</v>
      </c>
      <c r="B1122">
        <v>764912007</v>
      </c>
      <c r="C1122" t="s">
        <v>1582</v>
      </c>
      <c r="D1122" t="s">
        <v>1510</v>
      </c>
      <c r="E1122" t="s">
        <v>1508</v>
      </c>
      <c r="F1122" t="s">
        <v>1508</v>
      </c>
      <c r="G1122">
        <v>42538249</v>
      </c>
      <c r="H1122" t="s">
        <v>1444</v>
      </c>
      <c r="I1122" t="s">
        <v>1396</v>
      </c>
      <c r="J1122" t="s">
        <v>1444</v>
      </c>
    </row>
    <row r="1123" spans="1:10">
      <c r="A1123">
        <v>35622742</v>
      </c>
      <c r="B1123">
        <v>764913002</v>
      </c>
      <c r="C1123" t="s">
        <v>1786</v>
      </c>
      <c r="D1123" t="s">
        <v>1510</v>
      </c>
      <c r="E1123" t="s">
        <v>1508</v>
      </c>
      <c r="F1123" t="s">
        <v>1508</v>
      </c>
      <c r="G1123">
        <v>42538249</v>
      </c>
      <c r="H1123" t="s">
        <v>1444</v>
      </c>
      <c r="I1123" t="s">
        <v>1396</v>
      </c>
      <c r="J1123" t="s">
        <v>1444</v>
      </c>
    </row>
    <row r="1124" spans="1:10">
      <c r="A1124">
        <v>37017575</v>
      </c>
      <c r="B1124">
        <v>713875009</v>
      </c>
      <c r="C1124" t="s">
        <v>1598</v>
      </c>
      <c r="D1124" t="s">
        <v>1510</v>
      </c>
      <c r="E1124" t="s">
        <v>1508</v>
      </c>
      <c r="F1124" t="s">
        <v>1508</v>
      </c>
      <c r="G1124">
        <v>42538249</v>
      </c>
      <c r="H1124" t="s">
        <v>1444</v>
      </c>
      <c r="I1124" t="s">
        <v>1396</v>
      </c>
      <c r="J1124" t="s">
        <v>1444</v>
      </c>
    </row>
    <row r="1125" spans="1:10">
      <c r="A1125">
        <v>37018762</v>
      </c>
      <c r="B1125">
        <v>714159001</v>
      </c>
      <c r="C1125" t="s">
        <v>1566</v>
      </c>
      <c r="D1125" t="s">
        <v>1510</v>
      </c>
      <c r="E1125" t="s">
        <v>1508</v>
      </c>
      <c r="F1125" t="s">
        <v>1508</v>
      </c>
      <c r="G1125">
        <v>42538249</v>
      </c>
      <c r="H1125" t="s">
        <v>1444</v>
      </c>
      <c r="I1125" t="s">
        <v>1396</v>
      </c>
      <c r="J1125" t="s">
        <v>1444</v>
      </c>
    </row>
    <row r="1126" spans="1:10">
      <c r="A1126">
        <v>37116923</v>
      </c>
      <c r="B1126">
        <v>733967009</v>
      </c>
      <c r="C1126" t="s">
        <v>1654</v>
      </c>
      <c r="D1126" t="s">
        <v>1510</v>
      </c>
      <c r="E1126" t="s">
        <v>1508</v>
      </c>
      <c r="F1126" t="s">
        <v>1508</v>
      </c>
      <c r="G1126">
        <v>42538249</v>
      </c>
      <c r="H1126" t="s">
        <v>1444</v>
      </c>
      <c r="I1126" t="s">
        <v>1396</v>
      </c>
      <c r="J1126" t="s">
        <v>1444</v>
      </c>
    </row>
    <row r="1127" spans="1:10">
      <c r="A1127">
        <v>37116948</v>
      </c>
      <c r="B1127">
        <v>734002009</v>
      </c>
      <c r="C1127" t="s">
        <v>1525</v>
      </c>
      <c r="D1127" t="s">
        <v>1510</v>
      </c>
      <c r="E1127" t="s">
        <v>1508</v>
      </c>
      <c r="F1127" t="s">
        <v>1508</v>
      </c>
      <c r="G1127">
        <v>42538249</v>
      </c>
      <c r="H1127" t="s">
        <v>1444</v>
      </c>
      <c r="I1127" t="s">
        <v>1396</v>
      </c>
      <c r="J1127" t="s">
        <v>1444</v>
      </c>
    </row>
    <row r="1128" spans="1:10">
      <c r="A1128">
        <v>37311663</v>
      </c>
      <c r="B1128">
        <v>789172006</v>
      </c>
      <c r="C1128" t="s">
        <v>1592</v>
      </c>
      <c r="D1128" t="s">
        <v>1510</v>
      </c>
      <c r="E1128" t="s">
        <v>1508</v>
      </c>
      <c r="F1128" t="s">
        <v>1508</v>
      </c>
      <c r="G1128">
        <v>42538249</v>
      </c>
      <c r="H1128" t="s">
        <v>1444</v>
      </c>
      <c r="I1128" t="s">
        <v>1396</v>
      </c>
      <c r="J1128" t="s">
        <v>1444</v>
      </c>
    </row>
    <row r="1129" spans="1:10">
      <c r="A1129">
        <v>37397484</v>
      </c>
      <c r="B1129">
        <v>718132003</v>
      </c>
      <c r="C1129" t="s">
        <v>1532</v>
      </c>
      <c r="D1129" t="s">
        <v>1510</v>
      </c>
      <c r="E1129" t="s">
        <v>1508</v>
      </c>
      <c r="F1129" t="s">
        <v>1508</v>
      </c>
      <c r="G1129">
        <v>42538249</v>
      </c>
      <c r="H1129" t="s">
        <v>1444</v>
      </c>
      <c r="I1129" t="s">
        <v>1396</v>
      </c>
      <c r="J1129" t="s">
        <v>1444</v>
      </c>
    </row>
    <row r="1130" spans="1:10">
      <c r="A1130">
        <v>37397715</v>
      </c>
      <c r="B1130">
        <v>718444008</v>
      </c>
      <c r="C1130" t="s">
        <v>1606</v>
      </c>
      <c r="D1130" t="s">
        <v>1510</v>
      </c>
      <c r="E1130" t="s">
        <v>1508</v>
      </c>
      <c r="F1130" t="s">
        <v>1508</v>
      </c>
      <c r="G1130">
        <v>42538249</v>
      </c>
      <c r="H1130" t="s">
        <v>1444</v>
      </c>
      <c r="I1130" t="s">
        <v>1396</v>
      </c>
      <c r="J1130" t="s">
        <v>1444</v>
      </c>
    </row>
    <row r="1131" spans="1:10">
      <c r="A1131">
        <v>40479299</v>
      </c>
      <c r="B1131">
        <v>442978004</v>
      </c>
      <c r="C1131" t="s">
        <v>1567</v>
      </c>
      <c r="D1131" t="s">
        <v>1510</v>
      </c>
      <c r="E1131" t="s">
        <v>1508</v>
      </c>
      <c r="F1131" t="s">
        <v>1508</v>
      </c>
      <c r="G1131">
        <v>42538249</v>
      </c>
      <c r="H1131" t="s">
        <v>1444</v>
      </c>
      <c r="I1131" t="s">
        <v>1396</v>
      </c>
      <c r="J1131" t="s">
        <v>1444</v>
      </c>
    </row>
    <row r="1132" spans="1:10">
      <c r="A1132">
        <v>40479311</v>
      </c>
      <c r="B1132">
        <v>442989006</v>
      </c>
      <c r="C1132" t="s">
        <v>1787</v>
      </c>
      <c r="D1132" t="s">
        <v>1510</v>
      </c>
      <c r="E1132" t="s">
        <v>1508</v>
      </c>
      <c r="F1132" t="s">
        <v>1508</v>
      </c>
      <c r="G1132">
        <v>42538249</v>
      </c>
      <c r="H1132" t="s">
        <v>1444</v>
      </c>
      <c r="I1132" t="s">
        <v>1396</v>
      </c>
      <c r="J1132" t="s">
        <v>1444</v>
      </c>
    </row>
    <row r="1133" spans="1:10">
      <c r="A1133">
        <v>40488374</v>
      </c>
      <c r="B1133">
        <v>446591008</v>
      </c>
      <c r="C1133" t="s">
        <v>1772</v>
      </c>
      <c r="D1133" t="s">
        <v>1510</v>
      </c>
      <c r="E1133" t="s">
        <v>1508</v>
      </c>
      <c r="F1133" t="s">
        <v>1508</v>
      </c>
      <c r="G1133">
        <v>42538249</v>
      </c>
      <c r="H1133" t="s">
        <v>1444</v>
      </c>
      <c r="I1133" t="s">
        <v>1396</v>
      </c>
      <c r="J1133" t="s">
        <v>1444</v>
      </c>
    </row>
    <row r="1134" spans="1:10">
      <c r="A1134">
        <v>42537163</v>
      </c>
      <c r="B1134">
        <v>736344006</v>
      </c>
      <c r="C1134" t="s">
        <v>1697</v>
      </c>
      <c r="D1134" t="s">
        <v>1510</v>
      </c>
      <c r="E1134" t="s">
        <v>1508</v>
      </c>
      <c r="F1134" t="s">
        <v>1508</v>
      </c>
      <c r="G1134">
        <v>42538249</v>
      </c>
      <c r="H1134" t="s">
        <v>1444</v>
      </c>
      <c r="I1134" t="s">
        <v>1396</v>
      </c>
      <c r="J1134" t="s">
        <v>1444</v>
      </c>
    </row>
    <row r="1135" spans="1:10">
      <c r="A1135">
        <v>42538249</v>
      </c>
      <c r="B1135">
        <v>745638006</v>
      </c>
      <c r="C1135" t="s">
        <v>1674</v>
      </c>
      <c r="D1135" t="s">
        <v>1510</v>
      </c>
      <c r="E1135" t="s">
        <v>1508</v>
      </c>
      <c r="F1135" t="s">
        <v>1508</v>
      </c>
      <c r="G1135">
        <v>42538249</v>
      </c>
      <c r="H1135" t="s">
        <v>1444</v>
      </c>
      <c r="I1135" t="s">
        <v>1396</v>
      </c>
      <c r="J1135" t="s">
        <v>1444</v>
      </c>
    </row>
    <row r="1136" spans="1:10">
      <c r="A1136">
        <v>44517115</v>
      </c>
      <c r="B1136" t="s">
        <v>1634</v>
      </c>
      <c r="C1136" t="s">
        <v>1635</v>
      </c>
      <c r="D1136" t="s">
        <v>1511</v>
      </c>
      <c r="E1136" t="s">
        <v>1508</v>
      </c>
      <c r="F1136" t="s">
        <v>1508</v>
      </c>
      <c r="G1136">
        <v>42538249</v>
      </c>
      <c r="H1136" t="s">
        <v>1444</v>
      </c>
      <c r="I1136" t="s">
        <v>1396</v>
      </c>
      <c r="J1136" t="s">
        <v>1444</v>
      </c>
    </row>
    <row r="1137" spans="1:10">
      <c r="A1137">
        <v>44517118</v>
      </c>
      <c r="B1137" t="s">
        <v>1788</v>
      </c>
      <c r="C1137" t="s">
        <v>1789</v>
      </c>
      <c r="D1137" t="s">
        <v>1511</v>
      </c>
      <c r="E1137" t="s">
        <v>1508</v>
      </c>
      <c r="F1137" t="s">
        <v>1508</v>
      </c>
      <c r="G1137">
        <v>42538249</v>
      </c>
      <c r="H1137" t="s">
        <v>1444</v>
      </c>
      <c r="I1137" t="s">
        <v>1396</v>
      </c>
      <c r="J1137" t="s">
        <v>1444</v>
      </c>
    </row>
    <row r="1138" spans="1:10">
      <c r="A1138">
        <v>44782504</v>
      </c>
      <c r="B1138">
        <v>699472001</v>
      </c>
      <c r="C1138" t="s">
        <v>1804</v>
      </c>
      <c r="D1138" t="s">
        <v>1510</v>
      </c>
      <c r="E1138" t="s">
        <v>1508</v>
      </c>
      <c r="F1138" t="s">
        <v>1508</v>
      </c>
      <c r="G1138">
        <v>42538249</v>
      </c>
      <c r="H1138" t="s">
        <v>1444</v>
      </c>
      <c r="I1138" t="s">
        <v>1396</v>
      </c>
      <c r="J1138" t="s">
        <v>1444</v>
      </c>
    </row>
    <row r="1139" spans="1:10">
      <c r="A1139">
        <v>44783426</v>
      </c>
      <c r="B1139">
        <v>699517001</v>
      </c>
      <c r="C1139" t="s">
        <v>1533</v>
      </c>
      <c r="D1139" t="s">
        <v>1510</v>
      </c>
      <c r="E1139" t="s">
        <v>1508</v>
      </c>
      <c r="F1139" t="s">
        <v>1508</v>
      </c>
      <c r="G1139">
        <v>42538249</v>
      </c>
      <c r="H1139" t="s">
        <v>1444</v>
      </c>
      <c r="I1139" t="s">
        <v>1396</v>
      </c>
      <c r="J1139" t="s">
        <v>1444</v>
      </c>
    </row>
    <row r="1140" spans="1:10">
      <c r="A1140">
        <v>44783705</v>
      </c>
      <c r="B1140">
        <v>699799000</v>
      </c>
      <c r="C1140" t="s">
        <v>1686</v>
      </c>
      <c r="D1140" t="s">
        <v>1510</v>
      </c>
      <c r="E1140" t="s">
        <v>1508</v>
      </c>
      <c r="F1140" t="s">
        <v>1508</v>
      </c>
      <c r="G1140">
        <v>42538249</v>
      </c>
      <c r="H1140" t="s">
        <v>1444</v>
      </c>
      <c r="I1140" t="s">
        <v>1396</v>
      </c>
      <c r="J1140" t="s">
        <v>1444</v>
      </c>
    </row>
    <row r="1141" spans="1:10">
      <c r="A1141">
        <v>44807248</v>
      </c>
      <c r="B1141">
        <v>816071000000106</v>
      </c>
      <c r="C1141" t="s">
        <v>1698</v>
      </c>
      <c r="D1141" t="s">
        <v>1510</v>
      </c>
      <c r="E1141" t="s">
        <v>1508</v>
      </c>
      <c r="F1141" t="s">
        <v>1508</v>
      </c>
      <c r="G1141">
        <v>42538249</v>
      </c>
      <c r="H1141" t="s">
        <v>1444</v>
      </c>
      <c r="I1141" t="s">
        <v>1396</v>
      </c>
      <c r="J1141" t="s">
        <v>1444</v>
      </c>
    </row>
    <row r="1142" spans="1:10">
      <c r="A1142">
        <v>44807568</v>
      </c>
      <c r="B1142">
        <v>787831000000102</v>
      </c>
      <c r="C1142" t="s">
        <v>1655</v>
      </c>
      <c r="D1142" t="s">
        <v>1510</v>
      </c>
      <c r="E1142" t="s">
        <v>1508</v>
      </c>
      <c r="F1142" t="s">
        <v>1508</v>
      </c>
      <c r="G1142">
        <v>42538249</v>
      </c>
      <c r="H1142" t="s">
        <v>1444</v>
      </c>
      <c r="I1142" t="s">
        <v>1396</v>
      </c>
      <c r="J1142" t="s">
        <v>1444</v>
      </c>
    </row>
    <row r="1143" spans="1:10">
      <c r="A1143">
        <v>44807569</v>
      </c>
      <c r="B1143">
        <v>787841000000106</v>
      </c>
      <c r="C1143" t="s">
        <v>1543</v>
      </c>
      <c r="D1143" t="s">
        <v>1510</v>
      </c>
      <c r="E1143" t="s">
        <v>1508</v>
      </c>
      <c r="F1143" t="s">
        <v>1508</v>
      </c>
      <c r="G1143">
        <v>42538249</v>
      </c>
      <c r="H1143" t="s">
        <v>1444</v>
      </c>
      <c r="I1143" t="s">
        <v>1396</v>
      </c>
      <c r="J1143" t="s">
        <v>1444</v>
      </c>
    </row>
    <row r="1144" spans="1:10">
      <c r="A1144">
        <v>44808433</v>
      </c>
      <c r="B1144">
        <v>830001000000106</v>
      </c>
      <c r="C1144" t="s">
        <v>1805</v>
      </c>
      <c r="D1144" t="s">
        <v>1510</v>
      </c>
      <c r="E1144" t="s">
        <v>1508</v>
      </c>
      <c r="F1144" t="s">
        <v>1508</v>
      </c>
      <c r="G1144">
        <v>42538249</v>
      </c>
      <c r="H1144" t="s">
        <v>1444</v>
      </c>
      <c r="I1144" t="s">
        <v>1396</v>
      </c>
      <c r="J1144" t="s">
        <v>1444</v>
      </c>
    </row>
    <row r="1145" spans="1:10">
      <c r="A1145">
        <v>44808434</v>
      </c>
      <c r="B1145">
        <v>830011000000108</v>
      </c>
      <c r="C1145" t="s">
        <v>1626</v>
      </c>
      <c r="D1145" t="s">
        <v>1510</v>
      </c>
      <c r="E1145" t="s">
        <v>1508</v>
      </c>
      <c r="F1145" t="s">
        <v>1508</v>
      </c>
      <c r="G1145">
        <v>42538249</v>
      </c>
      <c r="H1145" t="s">
        <v>1444</v>
      </c>
      <c r="I1145" t="s">
        <v>1396</v>
      </c>
      <c r="J1145" t="s">
        <v>1444</v>
      </c>
    </row>
    <row r="1146" spans="1:10">
      <c r="A1146">
        <v>46273977</v>
      </c>
      <c r="B1146">
        <v>711549007</v>
      </c>
      <c r="C1146" t="s">
        <v>1616</v>
      </c>
      <c r="D1146" t="s">
        <v>1510</v>
      </c>
      <c r="E1146" t="s">
        <v>1508</v>
      </c>
      <c r="F1146" t="s">
        <v>1508</v>
      </c>
      <c r="G1146">
        <v>42538249</v>
      </c>
      <c r="H1146" t="s">
        <v>1444</v>
      </c>
      <c r="I1146" t="s">
        <v>1396</v>
      </c>
      <c r="J1146" t="s">
        <v>1444</v>
      </c>
    </row>
    <row r="1147" spans="1:10">
      <c r="A1147">
        <v>21498112</v>
      </c>
      <c r="B1147" t="s">
        <v>2807</v>
      </c>
      <c r="C1147" t="s">
        <v>2803</v>
      </c>
      <c r="D1147" t="s">
        <v>2805</v>
      </c>
      <c r="E1147" t="s">
        <v>2806</v>
      </c>
      <c r="F1147" t="s">
        <v>2804</v>
      </c>
      <c r="H1147" t="s">
        <v>1331</v>
      </c>
      <c r="I1147" t="s">
        <v>1328</v>
      </c>
      <c r="J1147" t="s">
        <v>1329</v>
      </c>
    </row>
    <row r="1148" spans="1:10">
      <c r="A1148">
        <v>21498855</v>
      </c>
      <c r="B1148" t="s">
        <v>2815</v>
      </c>
      <c r="C1148" t="s">
        <v>2814</v>
      </c>
      <c r="D1148" t="s">
        <v>2805</v>
      </c>
      <c r="E1148" t="s">
        <v>2806</v>
      </c>
      <c r="F1148" t="s">
        <v>2804</v>
      </c>
      <c r="H1148" t="s">
        <v>1331</v>
      </c>
      <c r="I1148" t="s">
        <v>1328</v>
      </c>
      <c r="J1148" t="s">
        <v>1329</v>
      </c>
    </row>
    <row r="1149" spans="1:10">
      <c r="A1149">
        <v>21498947</v>
      </c>
      <c r="B1149" t="s">
        <v>2816</v>
      </c>
      <c r="C1149" t="s">
        <v>1443</v>
      </c>
      <c r="D1149" t="s">
        <v>2805</v>
      </c>
      <c r="E1149" t="s">
        <v>2806</v>
      </c>
      <c r="F1149" t="s">
        <v>2804</v>
      </c>
      <c r="H1149" t="s">
        <v>1331</v>
      </c>
      <c r="I1149" t="s">
        <v>1328</v>
      </c>
      <c r="J1149" t="s">
        <v>1329</v>
      </c>
    </row>
    <row r="1150" spans="1:10">
      <c r="A1150">
        <v>21498469</v>
      </c>
      <c r="B1150" t="s">
        <v>2810</v>
      </c>
      <c r="C1150" t="s">
        <v>2809</v>
      </c>
      <c r="D1150" t="s">
        <v>2805</v>
      </c>
      <c r="E1150" t="s">
        <v>2806</v>
      </c>
      <c r="F1150" t="s">
        <v>2804</v>
      </c>
      <c r="H1150" t="s">
        <v>1331</v>
      </c>
      <c r="I1150" t="s">
        <v>1333</v>
      </c>
      <c r="J1150" t="s">
        <v>1329</v>
      </c>
    </row>
    <row r="1151" spans="1:10">
      <c r="A1151">
        <v>21498607</v>
      </c>
      <c r="B1151" t="s">
        <v>2812</v>
      </c>
      <c r="C1151" t="s">
        <v>2811</v>
      </c>
      <c r="D1151" t="s">
        <v>2805</v>
      </c>
      <c r="E1151" t="s">
        <v>2806</v>
      </c>
      <c r="F1151" t="s">
        <v>2804</v>
      </c>
      <c r="H1151" t="s">
        <v>1331</v>
      </c>
      <c r="I1151" t="s">
        <v>1333</v>
      </c>
      <c r="J1151" t="s">
        <v>1329</v>
      </c>
    </row>
    <row r="1152" spans="1:10">
      <c r="A1152">
        <v>21498751</v>
      </c>
      <c r="B1152" t="s">
        <v>2813</v>
      </c>
      <c r="C1152" t="s">
        <v>1322</v>
      </c>
      <c r="D1152" t="s">
        <v>2805</v>
      </c>
      <c r="E1152" t="s">
        <v>2806</v>
      </c>
      <c r="F1152" t="s">
        <v>2804</v>
      </c>
      <c r="H1152" t="s">
        <v>1331</v>
      </c>
      <c r="I1152" t="s">
        <v>1333</v>
      </c>
      <c r="J1152" t="s">
        <v>1329</v>
      </c>
    </row>
    <row r="1153" spans="1:10">
      <c r="A1153">
        <v>45885220</v>
      </c>
      <c r="B1153" t="s">
        <v>2818</v>
      </c>
      <c r="C1153" t="s">
        <v>2817</v>
      </c>
      <c r="D1153" t="s">
        <v>2805</v>
      </c>
      <c r="E1153" t="s">
        <v>2806</v>
      </c>
      <c r="F1153" t="s">
        <v>2804</v>
      </c>
      <c r="H1153" t="s">
        <v>1331</v>
      </c>
      <c r="I1153" t="s">
        <v>1333</v>
      </c>
      <c r="J1153" t="s">
        <v>1329</v>
      </c>
    </row>
    <row r="1154" spans="1:10">
      <c r="A1154">
        <v>38003563</v>
      </c>
      <c r="B1154" t="s">
        <v>3236</v>
      </c>
      <c r="C1154" t="s">
        <v>3237</v>
      </c>
      <c r="D1154" t="s">
        <v>3238</v>
      </c>
      <c r="E1154" t="s">
        <v>3238</v>
      </c>
      <c r="F1154" t="s">
        <v>3238</v>
      </c>
      <c r="H1154" t="s">
        <v>3239</v>
      </c>
      <c r="I1154" t="s">
        <v>39</v>
      </c>
      <c r="J1154" t="s">
        <v>41</v>
      </c>
    </row>
    <row r="1155" spans="1:10">
      <c r="A1155">
        <v>38003564</v>
      </c>
      <c r="B1155" t="s">
        <v>3240</v>
      </c>
      <c r="C1155" t="s">
        <v>3241</v>
      </c>
      <c r="D1155" t="s">
        <v>3238</v>
      </c>
      <c r="E1155" t="s">
        <v>3238</v>
      </c>
      <c r="F1155" t="s">
        <v>3238</v>
      </c>
      <c r="H1155" t="s">
        <v>3239</v>
      </c>
      <c r="I1155" t="s">
        <v>47</v>
      </c>
      <c r="J1155" t="s">
        <v>41</v>
      </c>
    </row>
    <row r="1156" spans="1:10">
      <c r="A1156">
        <v>4180186</v>
      </c>
      <c r="B1156">
        <v>297487008</v>
      </c>
      <c r="C1156" t="s">
        <v>262</v>
      </c>
      <c r="D1156" t="s">
        <v>1510</v>
      </c>
      <c r="E1156" t="s">
        <v>1885</v>
      </c>
      <c r="F1156" t="s">
        <v>85</v>
      </c>
      <c r="H1156" t="s">
        <v>84</v>
      </c>
      <c r="I1156" t="s">
        <v>260</v>
      </c>
      <c r="J1156" t="s">
        <v>84</v>
      </c>
    </row>
    <row r="1157" spans="1:10">
      <c r="A1157">
        <v>1620675</v>
      </c>
      <c r="B1157" t="s">
        <v>3242</v>
      </c>
      <c r="C1157" t="s">
        <v>2846</v>
      </c>
      <c r="D1157" t="s">
        <v>2805</v>
      </c>
      <c r="E1157" t="s">
        <v>2806</v>
      </c>
      <c r="F1157" t="s">
        <v>2804</v>
      </c>
      <c r="H1157" t="s">
        <v>1319</v>
      </c>
      <c r="I1157" t="s">
        <v>1325</v>
      </c>
      <c r="J1157" t="s">
        <v>1319</v>
      </c>
    </row>
    <row r="1158" spans="1:10">
      <c r="A1158">
        <v>4022641</v>
      </c>
      <c r="B1158">
        <v>105415009</v>
      </c>
      <c r="C1158" t="s">
        <v>2867</v>
      </c>
      <c r="D1158" t="s">
        <v>1510</v>
      </c>
      <c r="E1158" t="s">
        <v>2849</v>
      </c>
      <c r="F1158" t="s">
        <v>85</v>
      </c>
      <c r="H1158" t="s">
        <v>1319</v>
      </c>
      <c r="I1158" t="s">
        <v>1325</v>
      </c>
      <c r="J1158" t="s">
        <v>1319</v>
      </c>
    </row>
    <row r="1159" spans="1:10">
      <c r="A1159">
        <v>4027529</v>
      </c>
      <c r="B1159">
        <v>13184001</v>
      </c>
      <c r="C1159" t="s">
        <v>2840</v>
      </c>
      <c r="D1159" t="s">
        <v>1510</v>
      </c>
      <c r="E1159" t="s">
        <v>2849</v>
      </c>
      <c r="F1159" t="s">
        <v>85</v>
      </c>
      <c r="H1159" t="s">
        <v>1319</v>
      </c>
      <c r="I1159" t="s">
        <v>1325</v>
      </c>
      <c r="J1159" t="s">
        <v>1319</v>
      </c>
    </row>
    <row r="1160" spans="1:10">
      <c r="A1160">
        <v>4049093</v>
      </c>
      <c r="B1160">
        <v>2326000</v>
      </c>
      <c r="C1160" t="s">
        <v>2885</v>
      </c>
      <c r="D1160" t="s">
        <v>1510</v>
      </c>
      <c r="E1160" t="s">
        <v>2849</v>
      </c>
      <c r="F1160" t="s">
        <v>85</v>
      </c>
      <c r="H1160" t="s">
        <v>1319</v>
      </c>
      <c r="I1160" t="s">
        <v>1325</v>
      </c>
      <c r="J1160" t="s">
        <v>1319</v>
      </c>
    </row>
    <row r="1161" spans="1:10">
      <c r="A1161">
        <v>4069297</v>
      </c>
      <c r="B1161">
        <v>20295000</v>
      </c>
      <c r="C1161" t="s">
        <v>2834</v>
      </c>
      <c r="D1161" t="s">
        <v>1510</v>
      </c>
      <c r="E1161" t="s">
        <v>2849</v>
      </c>
      <c r="F1161" t="s">
        <v>85</v>
      </c>
      <c r="H1161" t="s">
        <v>1319</v>
      </c>
      <c r="I1161" t="s">
        <v>1325</v>
      </c>
      <c r="J1161" t="s">
        <v>1319</v>
      </c>
    </row>
    <row r="1162" spans="1:10">
      <c r="A1162">
        <v>4079702</v>
      </c>
      <c r="B1162">
        <v>276126007</v>
      </c>
      <c r="C1162" t="s">
        <v>2880</v>
      </c>
      <c r="D1162" t="s">
        <v>1510</v>
      </c>
      <c r="E1162" t="s">
        <v>2849</v>
      </c>
      <c r="F1162" t="s">
        <v>85</v>
      </c>
      <c r="H1162" t="s">
        <v>1319</v>
      </c>
      <c r="I1162" t="s">
        <v>1325</v>
      </c>
      <c r="J1162" t="s">
        <v>1319</v>
      </c>
    </row>
    <row r="1163" spans="1:10">
      <c r="A1163">
        <v>4143188</v>
      </c>
      <c r="B1163">
        <v>33553000</v>
      </c>
      <c r="C1163" t="s">
        <v>2841</v>
      </c>
      <c r="D1163" t="s">
        <v>1510</v>
      </c>
      <c r="E1163" t="s">
        <v>2849</v>
      </c>
      <c r="F1163" t="s">
        <v>85</v>
      </c>
      <c r="H1163" t="s">
        <v>1319</v>
      </c>
      <c r="I1163" t="s">
        <v>1325</v>
      </c>
      <c r="J1163" t="s">
        <v>1319</v>
      </c>
    </row>
    <row r="1164" spans="1:10">
      <c r="A1164">
        <v>4145800</v>
      </c>
      <c r="B1164">
        <v>266945001</v>
      </c>
      <c r="C1164" t="s">
        <v>2868</v>
      </c>
      <c r="D1164" t="s">
        <v>1510</v>
      </c>
      <c r="E1164" t="s">
        <v>2849</v>
      </c>
      <c r="F1164" t="s">
        <v>85</v>
      </c>
      <c r="H1164" t="s">
        <v>1319</v>
      </c>
      <c r="I1164" t="s">
        <v>1325</v>
      </c>
      <c r="J1164" t="s">
        <v>1319</v>
      </c>
    </row>
    <row r="1165" spans="1:10">
      <c r="A1165">
        <v>4149091</v>
      </c>
      <c r="B1165">
        <v>3071008</v>
      </c>
      <c r="C1165" t="s">
        <v>2897</v>
      </c>
      <c r="D1165" t="s">
        <v>1510</v>
      </c>
      <c r="E1165" t="s">
        <v>2849</v>
      </c>
      <c r="F1165" t="s">
        <v>85</v>
      </c>
      <c r="H1165" t="s">
        <v>1319</v>
      </c>
      <c r="I1165" t="s">
        <v>1325</v>
      </c>
      <c r="J1165" t="s">
        <v>1319</v>
      </c>
    </row>
    <row r="1166" spans="1:10">
      <c r="A1166">
        <v>4171752</v>
      </c>
      <c r="B1166">
        <v>276129000</v>
      </c>
      <c r="C1166" t="s">
        <v>2895</v>
      </c>
      <c r="D1166" t="s">
        <v>1510</v>
      </c>
      <c r="E1166" t="s">
        <v>2849</v>
      </c>
      <c r="F1166" t="s">
        <v>85</v>
      </c>
      <c r="H1166" t="s">
        <v>1319</v>
      </c>
      <c r="I1166" t="s">
        <v>1325</v>
      </c>
      <c r="J1166" t="s">
        <v>1319</v>
      </c>
    </row>
    <row r="1167" spans="1:10">
      <c r="A1167">
        <v>4172699</v>
      </c>
      <c r="B1167">
        <v>276127003</v>
      </c>
      <c r="C1167" t="s">
        <v>2900</v>
      </c>
      <c r="D1167" t="s">
        <v>1510</v>
      </c>
      <c r="E1167" t="s">
        <v>2849</v>
      </c>
      <c r="F1167" t="s">
        <v>85</v>
      </c>
      <c r="H1167" t="s">
        <v>1319</v>
      </c>
      <c r="I1167" t="s">
        <v>1325</v>
      </c>
      <c r="J1167" t="s">
        <v>1319</v>
      </c>
    </row>
    <row r="1168" spans="1:10">
      <c r="A1168">
        <v>4302155</v>
      </c>
      <c r="B1168">
        <v>78061006</v>
      </c>
      <c r="C1168" t="s">
        <v>2899</v>
      </c>
      <c r="D1168" t="s">
        <v>1510</v>
      </c>
      <c r="E1168" t="s">
        <v>2849</v>
      </c>
      <c r="F1168" t="s">
        <v>85</v>
      </c>
      <c r="H1168" t="s">
        <v>1319</v>
      </c>
      <c r="I1168" t="s">
        <v>1325</v>
      </c>
      <c r="J1168" t="s">
        <v>1319</v>
      </c>
    </row>
    <row r="1169" spans="1:10">
      <c r="A1169">
        <v>4322182</v>
      </c>
      <c r="B1169">
        <v>9906005</v>
      </c>
      <c r="C1169" t="s">
        <v>2896</v>
      </c>
      <c r="D1169" t="s">
        <v>1510</v>
      </c>
      <c r="E1169" t="s">
        <v>2849</v>
      </c>
      <c r="F1169" t="s">
        <v>85</v>
      </c>
      <c r="H1169" t="s">
        <v>1319</v>
      </c>
      <c r="I1169" t="s">
        <v>1325</v>
      </c>
      <c r="J1169" t="s">
        <v>1319</v>
      </c>
    </row>
    <row r="1170" spans="1:10">
      <c r="A1170">
        <v>4327561</v>
      </c>
      <c r="B1170">
        <v>430617007</v>
      </c>
      <c r="C1170" t="s">
        <v>2882</v>
      </c>
      <c r="D1170" t="s">
        <v>1510</v>
      </c>
      <c r="E1170" t="s">
        <v>2849</v>
      </c>
      <c r="F1170" t="s">
        <v>85</v>
      </c>
      <c r="H1170" t="s">
        <v>1319</v>
      </c>
      <c r="I1170" t="s">
        <v>1325</v>
      </c>
      <c r="J1170" t="s">
        <v>1319</v>
      </c>
    </row>
    <row r="1171" spans="1:10">
      <c r="A1171">
        <v>21498731</v>
      </c>
      <c r="B1171" t="s">
        <v>3243</v>
      </c>
      <c r="C1171" t="s">
        <v>2855</v>
      </c>
      <c r="D1171" t="s">
        <v>2805</v>
      </c>
      <c r="E1171" t="s">
        <v>2806</v>
      </c>
      <c r="F1171" t="s">
        <v>2804</v>
      </c>
      <c r="H1171" t="s">
        <v>1319</v>
      </c>
      <c r="I1171" t="s">
        <v>1325</v>
      </c>
      <c r="J1171" t="s">
        <v>1319</v>
      </c>
    </row>
    <row r="1172" spans="1:10">
      <c r="A1172">
        <v>21499179</v>
      </c>
      <c r="B1172" t="s">
        <v>3244</v>
      </c>
      <c r="C1172" t="s">
        <v>3245</v>
      </c>
      <c r="D1172" t="s">
        <v>2805</v>
      </c>
      <c r="E1172" t="s">
        <v>2806</v>
      </c>
      <c r="F1172" t="s">
        <v>2804</v>
      </c>
      <c r="H1172" t="s">
        <v>1319</v>
      </c>
      <c r="I1172" t="s">
        <v>1325</v>
      </c>
      <c r="J1172" t="s">
        <v>1319</v>
      </c>
    </row>
    <row r="1173" spans="1:10">
      <c r="A1173">
        <v>44791569</v>
      </c>
      <c r="B1173">
        <v>286081000000103</v>
      </c>
      <c r="C1173" t="s">
        <v>2872</v>
      </c>
      <c r="D1173" t="s">
        <v>1510</v>
      </c>
      <c r="E1173" t="s">
        <v>2849</v>
      </c>
      <c r="F1173" t="s">
        <v>85</v>
      </c>
      <c r="H1173" t="s">
        <v>1319</v>
      </c>
      <c r="I1173" t="s">
        <v>1325</v>
      </c>
      <c r="J1173" t="s">
        <v>1319</v>
      </c>
    </row>
    <row r="1174" spans="1:10">
      <c r="A1174">
        <v>44791570</v>
      </c>
      <c r="B1174">
        <v>286141000000107</v>
      </c>
      <c r="C1174" t="s">
        <v>2898</v>
      </c>
      <c r="D1174" t="s">
        <v>1510</v>
      </c>
      <c r="E1174" t="s">
        <v>2849</v>
      </c>
      <c r="F1174" t="s">
        <v>85</v>
      </c>
      <c r="H1174" t="s">
        <v>1319</v>
      </c>
      <c r="I1174" t="s">
        <v>1325</v>
      </c>
      <c r="J1174" t="s">
        <v>1319</v>
      </c>
    </row>
    <row r="1175" spans="1:10">
      <c r="A1175">
        <v>45883375</v>
      </c>
      <c r="B1175" t="s">
        <v>3246</v>
      </c>
      <c r="C1175" t="s">
        <v>2834</v>
      </c>
      <c r="D1175" t="s">
        <v>2805</v>
      </c>
      <c r="E1175" t="s">
        <v>2806</v>
      </c>
      <c r="F1175" t="s">
        <v>2804</v>
      </c>
      <c r="H1175" t="s">
        <v>1319</v>
      </c>
      <c r="I1175" t="s">
        <v>1325</v>
      </c>
      <c r="J1175" t="s">
        <v>1319</v>
      </c>
    </row>
    <row r="1176" spans="1:10">
      <c r="A1176">
        <v>45883711</v>
      </c>
      <c r="B1176" t="s">
        <v>3247</v>
      </c>
      <c r="C1176" t="s">
        <v>2841</v>
      </c>
      <c r="D1176" t="s">
        <v>2805</v>
      </c>
      <c r="E1176" t="s">
        <v>2806</v>
      </c>
      <c r="F1176" t="s">
        <v>2804</v>
      </c>
      <c r="H1176" t="s">
        <v>1319</v>
      </c>
      <c r="I1176" t="s">
        <v>1325</v>
      </c>
      <c r="J1176" t="s">
        <v>1319</v>
      </c>
    </row>
    <row r="1177" spans="1:10">
      <c r="A1177">
        <v>45884459</v>
      </c>
      <c r="B1177" t="s">
        <v>3248</v>
      </c>
      <c r="C1177" t="s">
        <v>2840</v>
      </c>
      <c r="D1177" t="s">
        <v>2805</v>
      </c>
      <c r="E1177" t="s">
        <v>2806</v>
      </c>
      <c r="F1177" t="s">
        <v>2804</v>
      </c>
      <c r="H1177" t="s">
        <v>1319</v>
      </c>
      <c r="I1177" t="s">
        <v>1325</v>
      </c>
      <c r="J1177" t="s">
        <v>1319</v>
      </c>
    </row>
    <row r="1178" spans="1:10">
      <c r="A1178">
        <v>4019840</v>
      </c>
      <c r="B1178">
        <v>105433003</v>
      </c>
      <c r="C1178" t="s">
        <v>2877</v>
      </c>
      <c r="D1178" t="s">
        <v>1510</v>
      </c>
      <c r="E1178" t="s">
        <v>2849</v>
      </c>
      <c r="F1178" t="s">
        <v>85</v>
      </c>
      <c r="H1178" t="s">
        <v>1319</v>
      </c>
      <c r="I1178" t="s">
        <v>1323</v>
      </c>
      <c r="J1178" t="s">
        <v>1319</v>
      </c>
    </row>
    <row r="1179" spans="1:10">
      <c r="A1179">
        <v>4019841</v>
      </c>
      <c r="B1179">
        <v>105435005</v>
      </c>
      <c r="C1179" t="s">
        <v>2878</v>
      </c>
      <c r="D1179" t="s">
        <v>1510</v>
      </c>
      <c r="E1179" t="s">
        <v>2849</v>
      </c>
      <c r="F1179" t="s">
        <v>85</v>
      </c>
      <c r="H1179" t="s">
        <v>1319</v>
      </c>
      <c r="I1179" t="s">
        <v>1323</v>
      </c>
      <c r="J1179" t="s">
        <v>1319</v>
      </c>
    </row>
    <row r="1180" spans="1:10">
      <c r="A1180">
        <v>4022646</v>
      </c>
      <c r="B1180">
        <v>105434009</v>
      </c>
      <c r="C1180" t="s">
        <v>2879</v>
      </c>
      <c r="D1180" t="s">
        <v>1510</v>
      </c>
      <c r="E1180" t="s">
        <v>2849</v>
      </c>
      <c r="F1180" t="s">
        <v>85</v>
      </c>
      <c r="H1180" t="s">
        <v>1319</v>
      </c>
      <c r="I1180" t="s">
        <v>1323</v>
      </c>
      <c r="J1180" t="s">
        <v>1319</v>
      </c>
    </row>
    <row r="1181" spans="1:10">
      <c r="A1181">
        <v>4030401</v>
      </c>
      <c r="B1181">
        <v>14012001</v>
      </c>
      <c r="C1181" t="s">
        <v>2871</v>
      </c>
      <c r="D1181" t="s">
        <v>1510</v>
      </c>
      <c r="E1181" t="s">
        <v>2849</v>
      </c>
      <c r="F1181" t="s">
        <v>85</v>
      </c>
      <c r="H1181" t="s">
        <v>1319</v>
      </c>
      <c r="I1181" t="s">
        <v>1323</v>
      </c>
      <c r="J1181" t="s">
        <v>1319</v>
      </c>
    </row>
    <row r="1182" spans="1:10">
      <c r="A1182">
        <v>4116182</v>
      </c>
      <c r="B1182">
        <v>302756003</v>
      </c>
      <c r="C1182" t="s">
        <v>2874</v>
      </c>
      <c r="D1182" t="s">
        <v>1510</v>
      </c>
      <c r="E1182" t="s">
        <v>2849</v>
      </c>
      <c r="F1182" t="s">
        <v>85</v>
      </c>
      <c r="H1182" t="s">
        <v>1319</v>
      </c>
      <c r="I1182" t="s">
        <v>1323</v>
      </c>
      <c r="J1182" t="s">
        <v>1319</v>
      </c>
    </row>
    <row r="1183" spans="1:10">
      <c r="A1183">
        <v>4132774</v>
      </c>
      <c r="B1183">
        <v>278837001</v>
      </c>
      <c r="C1183" t="s">
        <v>2888</v>
      </c>
      <c r="D1183" t="s">
        <v>1510</v>
      </c>
      <c r="E1183" t="s">
        <v>2849</v>
      </c>
      <c r="F1183" t="s">
        <v>85</v>
      </c>
      <c r="H1183" t="s">
        <v>1319</v>
      </c>
      <c r="I1183" t="s">
        <v>1323</v>
      </c>
      <c r="J1183" t="s">
        <v>1319</v>
      </c>
    </row>
    <row r="1184" spans="1:10">
      <c r="A1184">
        <v>4150598</v>
      </c>
      <c r="B1184">
        <v>278836005</v>
      </c>
      <c r="C1184" t="s">
        <v>2890</v>
      </c>
      <c r="D1184" t="s">
        <v>1510</v>
      </c>
      <c r="E1184" t="s">
        <v>2849</v>
      </c>
      <c r="F1184" t="s">
        <v>85</v>
      </c>
      <c r="H1184" t="s">
        <v>1319</v>
      </c>
      <c r="I1184" t="s">
        <v>1323</v>
      </c>
      <c r="J1184" t="s">
        <v>1319</v>
      </c>
    </row>
    <row r="1185" spans="1:10">
      <c r="A1185">
        <v>4204399</v>
      </c>
      <c r="B1185">
        <v>54986009</v>
      </c>
      <c r="C1185" t="s">
        <v>2875</v>
      </c>
      <c r="D1185" t="s">
        <v>1510</v>
      </c>
      <c r="E1185" t="s">
        <v>2849</v>
      </c>
      <c r="F1185" t="s">
        <v>85</v>
      </c>
      <c r="H1185" t="s">
        <v>1319</v>
      </c>
      <c r="I1185" t="s">
        <v>1323</v>
      </c>
      <c r="J1185" t="s">
        <v>1319</v>
      </c>
    </row>
    <row r="1186" spans="1:10">
      <c r="A1186">
        <v>4278461</v>
      </c>
      <c r="B1186">
        <v>36629006</v>
      </c>
      <c r="C1186" t="s">
        <v>2881</v>
      </c>
      <c r="D1186" t="s">
        <v>1510</v>
      </c>
      <c r="E1186" t="s">
        <v>2849</v>
      </c>
      <c r="F1186" t="s">
        <v>85</v>
      </c>
      <c r="H1186" t="s">
        <v>1319</v>
      </c>
      <c r="I1186" t="s">
        <v>1323</v>
      </c>
      <c r="J1186" t="s">
        <v>1319</v>
      </c>
    </row>
    <row r="1187" spans="1:10">
      <c r="A1187">
        <v>4325710</v>
      </c>
      <c r="B1187">
        <v>430618002</v>
      </c>
      <c r="C1187" t="s">
        <v>2873</v>
      </c>
      <c r="D1187" t="s">
        <v>1510</v>
      </c>
      <c r="E1187" t="s">
        <v>2849</v>
      </c>
      <c r="F1187" t="s">
        <v>85</v>
      </c>
      <c r="H1187" t="s">
        <v>1319</v>
      </c>
      <c r="I1187" t="s">
        <v>1323</v>
      </c>
      <c r="J1187" t="s">
        <v>1319</v>
      </c>
    </row>
    <row r="1188" spans="1:10">
      <c r="A1188">
        <v>4338692</v>
      </c>
      <c r="B1188">
        <v>87915002</v>
      </c>
      <c r="C1188" t="s">
        <v>2837</v>
      </c>
      <c r="D1188" t="s">
        <v>1510</v>
      </c>
      <c r="E1188" t="s">
        <v>2849</v>
      </c>
      <c r="F1188" t="s">
        <v>85</v>
      </c>
      <c r="H1188" t="s">
        <v>1319</v>
      </c>
      <c r="I1188" t="s">
        <v>1323</v>
      </c>
      <c r="J1188" t="s">
        <v>1319</v>
      </c>
    </row>
    <row r="1189" spans="1:10">
      <c r="A1189">
        <v>21499180</v>
      </c>
      <c r="B1189" t="s">
        <v>3249</v>
      </c>
      <c r="C1189" t="s">
        <v>2853</v>
      </c>
      <c r="D1189" t="s">
        <v>2805</v>
      </c>
      <c r="E1189" t="s">
        <v>2806</v>
      </c>
      <c r="F1189" t="s">
        <v>2804</v>
      </c>
      <c r="H1189" t="s">
        <v>1319</v>
      </c>
      <c r="I1189" t="s">
        <v>1323</v>
      </c>
      <c r="J1189" t="s">
        <v>1319</v>
      </c>
    </row>
    <row r="1190" spans="1:10">
      <c r="A1190">
        <v>44791567</v>
      </c>
      <c r="B1190">
        <v>286051000000109</v>
      </c>
      <c r="C1190" t="s">
        <v>2886</v>
      </c>
      <c r="D1190" t="s">
        <v>1510</v>
      </c>
      <c r="E1190" t="s">
        <v>2849</v>
      </c>
      <c r="F1190" t="s">
        <v>85</v>
      </c>
      <c r="H1190" t="s">
        <v>1319</v>
      </c>
      <c r="I1190" t="s">
        <v>1323</v>
      </c>
      <c r="J1190" t="s">
        <v>1319</v>
      </c>
    </row>
    <row r="1191" spans="1:10">
      <c r="A1191">
        <v>45876756</v>
      </c>
      <c r="B1191" t="s">
        <v>3250</v>
      </c>
      <c r="C1191" t="s">
        <v>2837</v>
      </c>
      <c r="D1191" t="s">
        <v>2805</v>
      </c>
      <c r="E1191" t="s">
        <v>2806</v>
      </c>
      <c r="F1191" t="s">
        <v>2804</v>
      </c>
      <c r="H1191" t="s">
        <v>1319</v>
      </c>
      <c r="I1191" t="s">
        <v>1323</v>
      </c>
      <c r="J1191" t="s">
        <v>1319</v>
      </c>
    </row>
    <row r="1192" spans="1:10">
      <c r="A1192">
        <v>45883710</v>
      </c>
      <c r="B1192" t="s">
        <v>3251</v>
      </c>
      <c r="C1192" t="s">
        <v>2836</v>
      </c>
      <c r="D1192" t="s">
        <v>2805</v>
      </c>
      <c r="E1192" t="s">
        <v>2806</v>
      </c>
      <c r="F1192" t="s">
        <v>2804</v>
      </c>
      <c r="H1192" t="s">
        <v>1319</v>
      </c>
      <c r="I1192" t="s">
        <v>1323</v>
      </c>
      <c r="J1192" t="s">
        <v>1319</v>
      </c>
    </row>
    <row r="1193" spans="1:10">
      <c r="A1193">
        <v>1620470</v>
      </c>
      <c r="B1193" t="s">
        <v>3252</v>
      </c>
      <c r="C1193" t="s">
        <v>2845</v>
      </c>
      <c r="D1193" t="s">
        <v>2805</v>
      </c>
      <c r="E1193" t="s">
        <v>2806</v>
      </c>
      <c r="F1193" t="s">
        <v>2804</v>
      </c>
      <c r="H1193" t="s">
        <v>1319</v>
      </c>
      <c r="I1193" t="s">
        <v>1318</v>
      </c>
      <c r="J1193" t="s">
        <v>1319</v>
      </c>
    </row>
    <row r="1194" spans="1:10">
      <c r="A1194">
        <v>4022641</v>
      </c>
      <c r="B1194">
        <v>105415009</v>
      </c>
      <c r="C1194" t="s">
        <v>2867</v>
      </c>
      <c r="D1194" t="s">
        <v>1510</v>
      </c>
      <c r="E1194" t="s">
        <v>2849</v>
      </c>
      <c r="F1194" t="s">
        <v>85</v>
      </c>
      <c r="H1194" t="s">
        <v>1319</v>
      </c>
      <c r="I1194" t="s">
        <v>1318</v>
      </c>
      <c r="J1194" t="s">
        <v>1319</v>
      </c>
    </row>
    <row r="1195" spans="1:10">
      <c r="A1195">
        <v>4053842</v>
      </c>
      <c r="B1195">
        <v>125681006</v>
      </c>
      <c r="C1195" t="s">
        <v>2892</v>
      </c>
      <c r="D1195" t="s">
        <v>1510</v>
      </c>
      <c r="E1195" t="s">
        <v>2849</v>
      </c>
      <c r="F1195" t="s">
        <v>85</v>
      </c>
      <c r="H1195" t="s">
        <v>1319</v>
      </c>
      <c r="I1195" t="s">
        <v>1318</v>
      </c>
      <c r="J1195" t="s">
        <v>1319</v>
      </c>
    </row>
    <row r="1196" spans="1:10">
      <c r="A1196">
        <v>4053854</v>
      </c>
      <c r="B1196">
        <v>125725006</v>
      </c>
      <c r="C1196" t="s">
        <v>2893</v>
      </c>
      <c r="D1196" t="s">
        <v>1510</v>
      </c>
      <c r="E1196" t="s">
        <v>2849</v>
      </c>
      <c r="F1196" t="s">
        <v>85</v>
      </c>
      <c r="H1196" t="s">
        <v>1319</v>
      </c>
      <c r="I1196" t="s">
        <v>1318</v>
      </c>
      <c r="J1196" t="s">
        <v>1319</v>
      </c>
    </row>
    <row r="1197" spans="1:10">
      <c r="A1197">
        <v>4145800</v>
      </c>
      <c r="B1197">
        <v>266945001</v>
      </c>
      <c r="C1197" t="s">
        <v>2868</v>
      </c>
      <c r="D1197" t="s">
        <v>1510</v>
      </c>
      <c r="E1197" t="s">
        <v>2849</v>
      </c>
      <c r="F1197" t="s">
        <v>85</v>
      </c>
      <c r="H1197" t="s">
        <v>1319</v>
      </c>
      <c r="I1197" t="s">
        <v>1318</v>
      </c>
      <c r="J1197" t="s">
        <v>1319</v>
      </c>
    </row>
    <row r="1198" spans="1:10">
      <c r="A1198">
        <v>4172698</v>
      </c>
      <c r="B1198">
        <v>276125006</v>
      </c>
      <c r="C1198" t="s">
        <v>2891</v>
      </c>
      <c r="D1198" t="s">
        <v>1510</v>
      </c>
      <c r="E1198" t="s">
        <v>2849</v>
      </c>
      <c r="F1198" t="s">
        <v>85</v>
      </c>
      <c r="H1198" t="s">
        <v>1319</v>
      </c>
      <c r="I1198" t="s">
        <v>1318</v>
      </c>
      <c r="J1198" t="s">
        <v>1319</v>
      </c>
    </row>
    <row r="1199" spans="1:10">
      <c r="A1199">
        <v>4172700</v>
      </c>
      <c r="B1199">
        <v>276128008</v>
      </c>
      <c r="C1199" t="s">
        <v>2869</v>
      </c>
      <c r="D1199" t="s">
        <v>1510</v>
      </c>
      <c r="E1199" t="s">
        <v>2849</v>
      </c>
      <c r="F1199" t="s">
        <v>85</v>
      </c>
      <c r="H1199" t="s">
        <v>1319</v>
      </c>
      <c r="I1199" t="s">
        <v>1318</v>
      </c>
      <c r="J1199" t="s">
        <v>1319</v>
      </c>
    </row>
    <row r="1200" spans="1:10">
      <c r="A1200">
        <v>4185851</v>
      </c>
      <c r="B1200">
        <v>55876004</v>
      </c>
      <c r="C1200" t="s">
        <v>2866</v>
      </c>
      <c r="D1200" t="s">
        <v>1510</v>
      </c>
      <c r="E1200" t="s">
        <v>2849</v>
      </c>
      <c r="F1200" t="s">
        <v>85</v>
      </c>
      <c r="H1200" t="s">
        <v>1319</v>
      </c>
      <c r="I1200" t="s">
        <v>1318</v>
      </c>
      <c r="J1200" t="s">
        <v>1319</v>
      </c>
    </row>
    <row r="1201" spans="1:10">
      <c r="A1201">
        <v>4242253</v>
      </c>
      <c r="B1201">
        <v>38070000</v>
      </c>
      <c r="C1201" t="s">
        <v>2870</v>
      </c>
      <c r="D1201" t="s">
        <v>1510</v>
      </c>
      <c r="E1201" t="s">
        <v>2849</v>
      </c>
      <c r="F1201" t="s">
        <v>85</v>
      </c>
      <c r="H1201" t="s">
        <v>1319</v>
      </c>
      <c r="I1201" t="s">
        <v>1318</v>
      </c>
      <c r="J1201" t="s">
        <v>1319</v>
      </c>
    </row>
    <row r="1202" spans="1:10">
      <c r="A1202">
        <v>4270893</v>
      </c>
      <c r="B1202">
        <v>63708008</v>
      </c>
      <c r="C1202" t="s">
        <v>2894</v>
      </c>
      <c r="D1202" t="s">
        <v>1510</v>
      </c>
      <c r="E1202" t="s">
        <v>2849</v>
      </c>
      <c r="F1202" t="s">
        <v>85</v>
      </c>
      <c r="H1202" t="s">
        <v>1319</v>
      </c>
      <c r="I1202" t="s">
        <v>1318</v>
      </c>
      <c r="J1202" t="s">
        <v>1319</v>
      </c>
    </row>
    <row r="1203" spans="1:10">
      <c r="A1203">
        <v>21499178</v>
      </c>
      <c r="B1203" t="s">
        <v>3253</v>
      </c>
      <c r="C1203" t="s">
        <v>2857</v>
      </c>
      <c r="D1203" t="s">
        <v>2805</v>
      </c>
      <c r="E1203" t="s">
        <v>2806</v>
      </c>
      <c r="F1203" t="s">
        <v>2804</v>
      </c>
      <c r="H1203" t="s">
        <v>1319</v>
      </c>
      <c r="I1203" t="s">
        <v>1318</v>
      </c>
      <c r="J1203" t="s">
        <v>1319</v>
      </c>
    </row>
    <row r="1204" spans="1:10">
      <c r="A1204">
        <v>43021238</v>
      </c>
      <c r="B1204">
        <v>473022002</v>
      </c>
      <c r="C1204" t="s">
        <v>2889</v>
      </c>
      <c r="D1204" t="s">
        <v>1510</v>
      </c>
      <c r="E1204" t="s">
        <v>2849</v>
      </c>
      <c r="F1204" t="s">
        <v>85</v>
      </c>
      <c r="H1204" t="s">
        <v>1319</v>
      </c>
      <c r="I1204" t="s">
        <v>1318</v>
      </c>
      <c r="J1204" t="s">
        <v>1319</v>
      </c>
    </row>
    <row r="1205" spans="1:10">
      <c r="A1205">
        <v>45879879</v>
      </c>
      <c r="B1205" t="s">
        <v>3254</v>
      </c>
      <c r="C1205" t="s">
        <v>2847</v>
      </c>
      <c r="D1205" t="s">
        <v>2805</v>
      </c>
      <c r="E1205" t="s">
        <v>2806</v>
      </c>
      <c r="F1205" t="s">
        <v>2804</v>
      </c>
      <c r="H1205" t="s">
        <v>1319</v>
      </c>
      <c r="I1205" t="s">
        <v>1318</v>
      </c>
      <c r="J1205" t="s">
        <v>1319</v>
      </c>
    </row>
    <row r="1206" spans="1:10">
      <c r="A1206">
        <v>45881671</v>
      </c>
      <c r="B1206" t="s">
        <v>3255</v>
      </c>
      <c r="C1206" t="s">
        <v>2838</v>
      </c>
      <c r="D1206" t="s">
        <v>2805</v>
      </c>
      <c r="E1206" t="s">
        <v>2806</v>
      </c>
      <c r="F1206" t="s">
        <v>2804</v>
      </c>
      <c r="H1206" t="s">
        <v>1319</v>
      </c>
      <c r="I1206" t="s">
        <v>1318</v>
      </c>
      <c r="J1206" t="s">
        <v>1319</v>
      </c>
    </row>
    <row r="1207" spans="1:10">
      <c r="A1207">
        <v>437</v>
      </c>
      <c r="B1207">
        <v>82</v>
      </c>
      <c r="C1207" t="s">
        <v>3256</v>
      </c>
      <c r="D1207" t="s">
        <v>3257</v>
      </c>
      <c r="E1207" t="s">
        <v>3258</v>
      </c>
      <c r="F1207" t="s">
        <v>3258</v>
      </c>
      <c r="G1207">
        <v>437</v>
      </c>
      <c r="H1207" t="s">
        <v>3259</v>
      </c>
      <c r="I1207" t="s">
        <v>1165</v>
      </c>
      <c r="J1207" t="s">
        <v>877</v>
      </c>
    </row>
    <row r="1208" spans="1:10">
      <c r="A1208">
        <v>438</v>
      </c>
      <c r="B1208">
        <v>821</v>
      </c>
      <c r="C1208" t="s">
        <v>3260</v>
      </c>
      <c r="D1208" t="s">
        <v>3257</v>
      </c>
      <c r="E1208" t="s">
        <v>3258</v>
      </c>
      <c r="F1208" t="s">
        <v>3258</v>
      </c>
      <c r="G1208">
        <v>437</v>
      </c>
      <c r="H1208" t="s">
        <v>3259</v>
      </c>
      <c r="I1208" t="s">
        <v>1165</v>
      </c>
      <c r="J1208" t="s">
        <v>877</v>
      </c>
    </row>
    <row r="1209" spans="1:10">
      <c r="A1209">
        <v>439</v>
      </c>
      <c r="B1209">
        <v>822</v>
      </c>
      <c r="C1209" t="s">
        <v>3261</v>
      </c>
      <c r="D1209" t="s">
        <v>3257</v>
      </c>
      <c r="E1209" t="s">
        <v>3258</v>
      </c>
      <c r="F1209" t="s">
        <v>3258</v>
      </c>
      <c r="G1209">
        <v>437</v>
      </c>
      <c r="H1209" t="s">
        <v>3259</v>
      </c>
      <c r="I1209" t="s">
        <v>1165</v>
      </c>
      <c r="J1209" t="s">
        <v>877</v>
      </c>
    </row>
    <row r="1210" spans="1:10">
      <c r="A1210">
        <v>289</v>
      </c>
      <c r="B1210">
        <v>2</v>
      </c>
      <c r="C1210" t="s">
        <v>3262</v>
      </c>
      <c r="D1210" t="s">
        <v>3257</v>
      </c>
      <c r="E1210" t="s">
        <v>3258</v>
      </c>
      <c r="F1210" t="s">
        <v>3258</v>
      </c>
      <c r="H1210" t="s">
        <v>3259</v>
      </c>
      <c r="I1210" t="s">
        <v>909</v>
      </c>
      <c r="J1210" t="s">
        <v>877</v>
      </c>
    </row>
    <row r="1211" spans="1:10">
      <c r="A1211">
        <v>436</v>
      </c>
      <c r="B1211">
        <v>81</v>
      </c>
      <c r="C1211" t="s">
        <v>3263</v>
      </c>
      <c r="D1211" t="s">
        <v>3257</v>
      </c>
      <c r="E1211" t="s">
        <v>3258</v>
      </c>
      <c r="F1211" t="s">
        <v>3258</v>
      </c>
      <c r="H1211" t="s">
        <v>3259</v>
      </c>
      <c r="I1211" t="s">
        <v>909</v>
      </c>
      <c r="J1211" t="s">
        <v>877</v>
      </c>
    </row>
    <row r="1212" spans="1:10">
      <c r="A1212">
        <v>280</v>
      </c>
      <c r="B1212">
        <v>1</v>
      </c>
      <c r="C1212" t="s">
        <v>3264</v>
      </c>
      <c r="D1212" t="s">
        <v>3257</v>
      </c>
      <c r="E1212" t="s">
        <v>3258</v>
      </c>
      <c r="F1212" t="s">
        <v>3258</v>
      </c>
      <c r="H1212" t="s">
        <v>3259</v>
      </c>
      <c r="I1212" t="s">
        <v>876</v>
      </c>
      <c r="J1212" t="s">
        <v>877</v>
      </c>
    </row>
    <row r="1213" spans="1:10">
      <c r="A1213">
        <v>327</v>
      </c>
      <c r="B1213">
        <v>5</v>
      </c>
      <c r="C1213" t="s">
        <v>3265</v>
      </c>
      <c r="D1213" t="s">
        <v>3257</v>
      </c>
      <c r="E1213" t="s">
        <v>3258</v>
      </c>
      <c r="F1213" t="s">
        <v>3258</v>
      </c>
      <c r="G1213">
        <v>327</v>
      </c>
      <c r="H1213" t="s">
        <v>3259</v>
      </c>
      <c r="I1213" t="s">
        <v>1083</v>
      </c>
      <c r="J1213" t="s">
        <v>877</v>
      </c>
    </row>
    <row r="1214" spans="1:10">
      <c r="A1214">
        <v>328</v>
      </c>
      <c r="B1214">
        <v>51</v>
      </c>
      <c r="C1214" t="s">
        <v>3266</v>
      </c>
      <c r="D1214" t="s">
        <v>3257</v>
      </c>
      <c r="E1214" t="s">
        <v>3258</v>
      </c>
      <c r="F1214" t="s">
        <v>3258</v>
      </c>
      <c r="G1214">
        <v>327</v>
      </c>
      <c r="H1214" t="s">
        <v>3259</v>
      </c>
      <c r="I1214" t="s">
        <v>1083</v>
      </c>
      <c r="J1214" t="s">
        <v>877</v>
      </c>
    </row>
    <row r="1215" spans="1:10">
      <c r="A1215">
        <v>329</v>
      </c>
      <c r="B1215">
        <v>511</v>
      </c>
      <c r="C1215" t="s">
        <v>3267</v>
      </c>
      <c r="D1215" t="s">
        <v>3257</v>
      </c>
      <c r="E1215" t="s">
        <v>3258</v>
      </c>
      <c r="F1215" t="s">
        <v>3258</v>
      </c>
      <c r="G1215">
        <v>327</v>
      </c>
      <c r="H1215" t="s">
        <v>3259</v>
      </c>
      <c r="I1215" t="s">
        <v>1083</v>
      </c>
      <c r="J1215" t="s">
        <v>877</v>
      </c>
    </row>
    <row r="1216" spans="1:10">
      <c r="A1216">
        <v>330</v>
      </c>
      <c r="B1216">
        <v>512</v>
      </c>
      <c r="C1216" t="s">
        <v>3268</v>
      </c>
      <c r="D1216" t="s">
        <v>3257</v>
      </c>
      <c r="E1216" t="s">
        <v>3258</v>
      </c>
      <c r="F1216" t="s">
        <v>3258</v>
      </c>
      <c r="G1216">
        <v>327</v>
      </c>
      <c r="H1216" t="s">
        <v>3259</v>
      </c>
      <c r="I1216" t="s">
        <v>1083</v>
      </c>
      <c r="J1216" t="s">
        <v>877</v>
      </c>
    </row>
    <row r="1217" spans="1:10">
      <c r="A1217">
        <v>331</v>
      </c>
      <c r="B1217">
        <v>513</v>
      </c>
      <c r="C1217" t="s">
        <v>3269</v>
      </c>
      <c r="D1217" t="s">
        <v>3257</v>
      </c>
      <c r="E1217" t="s">
        <v>3258</v>
      </c>
      <c r="F1217" t="s">
        <v>3258</v>
      </c>
      <c r="G1217">
        <v>327</v>
      </c>
      <c r="H1217" t="s">
        <v>3259</v>
      </c>
      <c r="I1217" t="s">
        <v>1083</v>
      </c>
      <c r="J1217" t="s">
        <v>877</v>
      </c>
    </row>
    <row r="1218" spans="1:10">
      <c r="A1218">
        <v>412</v>
      </c>
      <c r="B1218">
        <v>514</v>
      </c>
      <c r="C1218" t="s">
        <v>3270</v>
      </c>
      <c r="D1218" t="s">
        <v>3257</v>
      </c>
      <c r="E1218" t="s">
        <v>3258</v>
      </c>
      <c r="F1218" t="s">
        <v>3258</v>
      </c>
      <c r="G1218">
        <v>327</v>
      </c>
      <c r="H1218" t="s">
        <v>3259</v>
      </c>
      <c r="I1218" t="s">
        <v>1083</v>
      </c>
      <c r="J1218" t="s">
        <v>877</v>
      </c>
    </row>
    <row r="1219" spans="1:10">
      <c r="A1219">
        <v>413</v>
      </c>
      <c r="B1219">
        <v>515</v>
      </c>
      <c r="C1219" t="s">
        <v>3271</v>
      </c>
      <c r="D1219" t="s">
        <v>3257</v>
      </c>
      <c r="E1219" t="s">
        <v>3258</v>
      </c>
      <c r="F1219" t="s">
        <v>3258</v>
      </c>
      <c r="G1219">
        <v>327</v>
      </c>
      <c r="H1219" t="s">
        <v>3259</v>
      </c>
      <c r="I1219" t="s">
        <v>1083</v>
      </c>
      <c r="J1219" t="s">
        <v>877</v>
      </c>
    </row>
    <row r="1220" spans="1:10">
      <c r="A1220">
        <v>414</v>
      </c>
      <c r="B1220">
        <v>516</v>
      </c>
      <c r="C1220" t="s">
        <v>3272</v>
      </c>
      <c r="D1220" t="s">
        <v>3257</v>
      </c>
      <c r="E1220" t="s">
        <v>3258</v>
      </c>
      <c r="F1220" t="s">
        <v>3258</v>
      </c>
      <c r="G1220">
        <v>327</v>
      </c>
      <c r="H1220" t="s">
        <v>3259</v>
      </c>
      <c r="I1220" t="s">
        <v>1083</v>
      </c>
      <c r="J1220" t="s">
        <v>877</v>
      </c>
    </row>
    <row r="1221" spans="1:10">
      <c r="A1221">
        <v>415</v>
      </c>
      <c r="B1221">
        <v>517</v>
      </c>
      <c r="C1221" t="s">
        <v>3273</v>
      </c>
      <c r="D1221" t="s">
        <v>3257</v>
      </c>
      <c r="E1221" t="s">
        <v>3258</v>
      </c>
      <c r="F1221" t="s">
        <v>3258</v>
      </c>
      <c r="G1221">
        <v>327</v>
      </c>
      <c r="H1221" t="s">
        <v>3259</v>
      </c>
      <c r="I1221" t="s">
        <v>1083</v>
      </c>
      <c r="J1221" t="s">
        <v>877</v>
      </c>
    </row>
    <row r="1222" spans="1:10">
      <c r="A1222">
        <v>416</v>
      </c>
      <c r="B1222">
        <v>519</v>
      </c>
      <c r="C1222" t="s">
        <v>3274</v>
      </c>
      <c r="D1222" t="s">
        <v>3257</v>
      </c>
      <c r="E1222" t="s">
        <v>3258</v>
      </c>
      <c r="F1222" t="s">
        <v>3258</v>
      </c>
      <c r="G1222">
        <v>327</v>
      </c>
      <c r="H1222" t="s">
        <v>3259</v>
      </c>
      <c r="I1222" t="s">
        <v>1083</v>
      </c>
      <c r="J1222" t="s">
        <v>877</v>
      </c>
    </row>
    <row r="1223" spans="1:10">
      <c r="A1223">
        <v>417</v>
      </c>
      <c r="B1223">
        <v>52</v>
      </c>
      <c r="C1223" t="s">
        <v>3275</v>
      </c>
      <c r="D1223" t="s">
        <v>3257</v>
      </c>
      <c r="E1223" t="s">
        <v>3258</v>
      </c>
      <c r="F1223" t="s">
        <v>3258</v>
      </c>
      <c r="G1223">
        <v>327</v>
      </c>
      <c r="H1223" t="s">
        <v>3259</v>
      </c>
      <c r="I1223" t="s">
        <v>1083</v>
      </c>
      <c r="J1223" t="s">
        <v>877</v>
      </c>
    </row>
    <row r="1224" spans="1:10">
      <c r="A1224">
        <v>418</v>
      </c>
      <c r="B1224">
        <v>521</v>
      </c>
      <c r="C1224" t="s">
        <v>3276</v>
      </c>
      <c r="D1224" t="s">
        <v>3257</v>
      </c>
      <c r="E1224" t="s">
        <v>3258</v>
      </c>
      <c r="F1224" t="s">
        <v>3258</v>
      </c>
      <c r="G1224">
        <v>327</v>
      </c>
      <c r="H1224" t="s">
        <v>3259</v>
      </c>
      <c r="I1224" t="s">
        <v>1083</v>
      </c>
      <c r="J1224" t="s">
        <v>877</v>
      </c>
    </row>
    <row r="1225" spans="1:10">
      <c r="A1225">
        <v>419</v>
      </c>
      <c r="B1225">
        <v>522</v>
      </c>
      <c r="C1225" t="s">
        <v>3277</v>
      </c>
      <c r="D1225" t="s">
        <v>3257</v>
      </c>
      <c r="E1225" t="s">
        <v>3258</v>
      </c>
      <c r="F1225" t="s">
        <v>3258</v>
      </c>
      <c r="G1225">
        <v>327</v>
      </c>
      <c r="H1225" t="s">
        <v>3259</v>
      </c>
      <c r="I1225" t="s">
        <v>1083</v>
      </c>
      <c r="J1225" t="s">
        <v>877</v>
      </c>
    </row>
    <row r="1226" spans="1:10">
      <c r="A1226">
        <v>420</v>
      </c>
      <c r="B1226">
        <v>523</v>
      </c>
      <c r="C1226" t="s">
        <v>3278</v>
      </c>
      <c r="D1226" t="s">
        <v>3257</v>
      </c>
      <c r="E1226" t="s">
        <v>3258</v>
      </c>
      <c r="F1226" t="s">
        <v>3258</v>
      </c>
      <c r="G1226">
        <v>327</v>
      </c>
      <c r="H1226" t="s">
        <v>3259</v>
      </c>
      <c r="I1226" t="s">
        <v>1083</v>
      </c>
      <c r="J1226" t="s">
        <v>877</v>
      </c>
    </row>
    <row r="1227" spans="1:10">
      <c r="A1227">
        <v>421</v>
      </c>
      <c r="B1227">
        <v>524</v>
      </c>
      <c r="C1227" t="s">
        <v>3279</v>
      </c>
      <c r="D1227" t="s">
        <v>3257</v>
      </c>
      <c r="E1227" t="s">
        <v>3258</v>
      </c>
      <c r="F1227" t="s">
        <v>3258</v>
      </c>
      <c r="G1227">
        <v>327</v>
      </c>
      <c r="H1227" t="s">
        <v>3259</v>
      </c>
      <c r="I1227" t="s">
        <v>1083</v>
      </c>
      <c r="J1227" t="s">
        <v>877</v>
      </c>
    </row>
    <row r="1228" spans="1:10">
      <c r="A1228">
        <v>422</v>
      </c>
      <c r="B1228">
        <v>529</v>
      </c>
      <c r="C1228" t="s">
        <v>3280</v>
      </c>
      <c r="D1228" t="s">
        <v>3257</v>
      </c>
      <c r="E1228" t="s">
        <v>3258</v>
      </c>
      <c r="F1228" t="s">
        <v>3258</v>
      </c>
      <c r="G1228">
        <v>327</v>
      </c>
      <c r="H1228" t="s">
        <v>3259</v>
      </c>
      <c r="I1228" t="s">
        <v>1083</v>
      </c>
      <c r="J1228" t="s">
        <v>877</v>
      </c>
    </row>
    <row r="1229" spans="1:10">
      <c r="A1229">
        <v>423</v>
      </c>
      <c r="B1229">
        <v>53</v>
      </c>
      <c r="C1229" t="s">
        <v>3281</v>
      </c>
      <c r="D1229" t="s">
        <v>3257</v>
      </c>
      <c r="E1229" t="s">
        <v>3258</v>
      </c>
      <c r="F1229" t="s">
        <v>3258</v>
      </c>
      <c r="G1229">
        <v>327</v>
      </c>
      <c r="H1229" t="s">
        <v>3259</v>
      </c>
      <c r="I1229" t="s">
        <v>1083</v>
      </c>
      <c r="J1229" t="s">
        <v>877</v>
      </c>
    </row>
    <row r="1230" spans="1:10">
      <c r="A1230">
        <v>424</v>
      </c>
      <c r="B1230">
        <v>54</v>
      </c>
      <c r="C1230" t="s">
        <v>3282</v>
      </c>
      <c r="D1230" t="s">
        <v>3257</v>
      </c>
      <c r="E1230" t="s">
        <v>3258</v>
      </c>
      <c r="F1230" t="s">
        <v>3258</v>
      </c>
      <c r="G1230">
        <v>327</v>
      </c>
      <c r="H1230" t="s">
        <v>3259</v>
      </c>
      <c r="I1230" t="s">
        <v>1083</v>
      </c>
      <c r="J1230" t="s">
        <v>877</v>
      </c>
    </row>
    <row r="1231" spans="1:10">
      <c r="A1231">
        <v>425</v>
      </c>
      <c r="B1231">
        <v>55</v>
      </c>
      <c r="C1231" t="s">
        <v>3283</v>
      </c>
      <c r="D1231" t="s">
        <v>3257</v>
      </c>
      <c r="E1231" t="s">
        <v>3258</v>
      </c>
      <c r="F1231" t="s">
        <v>3258</v>
      </c>
      <c r="G1231">
        <v>327</v>
      </c>
      <c r="H1231" t="s">
        <v>3259</v>
      </c>
      <c r="I1231" t="s">
        <v>1083</v>
      </c>
      <c r="J1231" t="s">
        <v>877</v>
      </c>
    </row>
    <row r="1232" spans="1:10">
      <c r="A1232">
        <v>426</v>
      </c>
      <c r="B1232">
        <v>56</v>
      </c>
      <c r="C1232" t="s">
        <v>3284</v>
      </c>
      <c r="D1232" t="s">
        <v>3257</v>
      </c>
      <c r="E1232" t="s">
        <v>3258</v>
      </c>
      <c r="F1232" t="s">
        <v>3258</v>
      </c>
      <c r="G1232">
        <v>327</v>
      </c>
      <c r="H1232" t="s">
        <v>3259</v>
      </c>
      <c r="I1232" t="s">
        <v>1083</v>
      </c>
      <c r="J1232" t="s">
        <v>877</v>
      </c>
    </row>
    <row r="1233" spans="1:10">
      <c r="A1233">
        <v>427</v>
      </c>
      <c r="B1233">
        <v>561</v>
      </c>
      <c r="C1233" t="s">
        <v>3285</v>
      </c>
      <c r="D1233" t="s">
        <v>3257</v>
      </c>
      <c r="E1233" t="s">
        <v>3258</v>
      </c>
      <c r="F1233" t="s">
        <v>3258</v>
      </c>
      <c r="G1233">
        <v>327</v>
      </c>
      <c r="H1233" t="s">
        <v>3259</v>
      </c>
      <c r="I1233" t="s">
        <v>1083</v>
      </c>
      <c r="J1233" t="s">
        <v>877</v>
      </c>
    </row>
    <row r="1234" spans="1:10">
      <c r="A1234">
        <v>428</v>
      </c>
      <c r="B1234">
        <v>562</v>
      </c>
      <c r="C1234" t="s">
        <v>3286</v>
      </c>
      <c r="D1234" t="s">
        <v>3257</v>
      </c>
      <c r="E1234" t="s">
        <v>3258</v>
      </c>
      <c r="F1234" t="s">
        <v>3258</v>
      </c>
      <c r="G1234">
        <v>327</v>
      </c>
      <c r="H1234" t="s">
        <v>3259</v>
      </c>
      <c r="I1234" t="s">
        <v>1083</v>
      </c>
      <c r="J1234" t="s">
        <v>877</v>
      </c>
    </row>
    <row r="1235" spans="1:10">
      <c r="A1235">
        <v>32037</v>
      </c>
      <c r="B1235" t="s">
        <v>3150</v>
      </c>
      <c r="C1235" t="s">
        <v>3151</v>
      </c>
      <c r="D1235" t="s">
        <v>3136</v>
      </c>
      <c r="E1235" t="s">
        <v>3136</v>
      </c>
      <c r="F1235" t="s">
        <v>3287</v>
      </c>
      <c r="G1235">
        <v>32037</v>
      </c>
      <c r="H1235" t="s">
        <v>3288</v>
      </c>
      <c r="I1235" t="s">
        <v>3289</v>
      </c>
      <c r="J1235" t="s">
        <v>3290</v>
      </c>
    </row>
    <row r="1236" spans="1:10">
      <c r="A1236">
        <v>581379</v>
      </c>
      <c r="B1236" t="s">
        <v>3156</v>
      </c>
      <c r="C1236" t="s">
        <v>3157</v>
      </c>
      <c r="D1236" t="s">
        <v>3135</v>
      </c>
      <c r="E1236" t="s">
        <v>3136</v>
      </c>
      <c r="F1236" t="s">
        <v>3287</v>
      </c>
      <c r="G1236">
        <v>32037</v>
      </c>
      <c r="H1236" t="s">
        <v>3288</v>
      </c>
      <c r="I1236" t="s">
        <v>3289</v>
      </c>
      <c r="J1236" t="s">
        <v>3290</v>
      </c>
    </row>
    <row r="1237" spans="1:10">
      <c r="A1237">
        <v>581383</v>
      </c>
      <c r="B1237" t="s">
        <v>3158</v>
      </c>
      <c r="C1237" t="s">
        <v>3159</v>
      </c>
      <c r="D1237" t="s">
        <v>3135</v>
      </c>
      <c r="E1237" t="s">
        <v>3136</v>
      </c>
      <c r="F1237" t="s">
        <v>3287</v>
      </c>
      <c r="G1237">
        <v>32037</v>
      </c>
      <c r="H1237" t="s">
        <v>3288</v>
      </c>
      <c r="I1237" t="s">
        <v>3289</v>
      </c>
      <c r="J1237" t="s">
        <v>3290</v>
      </c>
    </row>
    <row r="1238" spans="1:10">
      <c r="A1238">
        <v>763903</v>
      </c>
      <c r="B1238">
        <v>448391000124102</v>
      </c>
      <c r="C1238" t="s">
        <v>3291</v>
      </c>
      <c r="D1238" t="s">
        <v>1510</v>
      </c>
      <c r="E1238" t="s">
        <v>3292</v>
      </c>
      <c r="F1238" t="s">
        <v>3287</v>
      </c>
      <c r="G1238">
        <v>4148981</v>
      </c>
      <c r="H1238" t="s">
        <v>3288</v>
      </c>
      <c r="I1238" t="s">
        <v>3289</v>
      </c>
      <c r="J1238" t="s">
        <v>3290</v>
      </c>
    </row>
    <row r="1239" spans="1:10">
      <c r="A1239">
        <v>4140136</v>
      </c>
      <c r="B1239">
        <v>426439001</v>
      </c>
      <c r="C1239" t="s">
        <v>3293</v>
      </c>
      <c r="D1239" t="s">
        <v>1510</v>
      </c>
      <c r="E1239" t="s">
        <v>3292</v>
      </c>
      <c r="F1239" t="s">
        <v>3287</v>
      </c>
      <c r="G1239">
        <v>4148981</v>
      </c>
      <c r="H1239" t="s">
        <v>3288</v>
      </c>
      <c r="I1239" t="s">
        <v>3289</v>
      </c>
      <c r="J1239" t="s">
        <v>3290</v>
      </c>
    </row>
    <row r="1240" spans="1:10">
      <c r="A1240">
        <v>4147087</v>
      </c>
      <c r="B1240">
        <v>309911002</v>
      </c>
      <c r="C1240" t="s">
        <v>3294</v>
      </c>
      <c r="D1240" t="s">
        <v>1510</v>
      </c>
      <c r="E1240" t="s">
        <v>3292</v>
      </c>
      <c r="F1240" t="s">
        <v>3287</v>
      </c>
      <c r="G1240">
        <v>4148981</v>
      </c>
      <c r="H1240" t="s">
        <v>3288</v>
      </c>
      <c r="I1240" t="s">
        <v>3289</v>
      </c>
      <c r="J1240" t="s">
        <v>3290</v>
      </c>
    </row>
    <row r="1241" spans="1:10">
      <c r="A1241">
        <v>4148495</v>
      </c>
      <c r="B1241">
        <v>309908003</v>
      </c>
      <c r="C1241" t="s">
        <v>3295</v>
      </c>
      <c r="D1241" t="s">
        <v>1510</v>
      </c>
      <c r="E1241" t="s">
        <v>3292</v>
      </c>
      <c r="F1241" t="s">
        <v>3287</v>
      </c>
      <c r="G1241">
        <v>4148981</v>
      </c>
      <c r="H1241" t="s">
        <v>3288</v>
      </c>
      <c r="I1241" t="s">
        <v>3289</v>
      </c>
      <c r="J1241" t="s">
        <v>3290</v>
      </c>
    </row>
    <row r="1242" spans="1:10">
      <c r="A1242">
        <v>4148496</v>
      </c>
      <c r="B1242">
        <v>309909006</v>
      </c>
      <c r="C1242" t="s">
        <v>3296</v>
      </c>
      <c r="D1242" t="s">
        <v>1510</v>
      </c>
      <c r="E1242" t="s">
        <v>3292</v>
      </c>
      <c r="F1242" t="s">
        <v>3287</v>
      </c>
      <c r="G1242">
        <v>4148981</v>
      </c>
      <c r="H1242" t="s">
        <v>3288</v>
      </c>
      <c r="I1242" t="s">
        <v>3289</v>
      </c>
      <c r="J1242" t="s">
        <v>3290</v>
      </c>
    </row>
    <row r="1243" spans="1:10">
      <c r="A1243">
        <v>4148497</v>
      </c>
      <c r="B1243">
        <v>309910001</v>
      </c>
      <c r="C1243" t="s">
        <v>3297</v>
      </c>
      <c r="D1243" t="s">
        <v>1510</v>
      </c>
      <c r="E1243" t="s">
        <v>3292</v>
      </c>
      <c r="F1243" t="s">
        <v>3287</v>
      </c>
      <c r="G1243">
        <v>4148981</v>
      </c>
      <c r="H1243" t="s">
        <v>3288</v>
      </c>
      <c r="I1243" t="s">
        <v>3289</v>
      </c>
      <c r="J1243" t="s">
        <v>3290</v>
      </c>
    </row>
    <row r="1244" spans="1:10">
      <c r="A1244">
        <v>4148981</v>
      </c>
      <c r="B1244">
        <v>309904001</v>
      </c>
      <c r="C1244" t="s">
        <v>3298</v>
      </c>
      <c r="D1244" t="s">
        <v>1510</v>
      </c>
      <c r="E1244" t="s">
        <v>3292</v>
      </c>
      <c r="F1244" t="s">
        <v>3287</v>
      </c>
      <c r="G1244">
        <v>4148981</v>
      </c>
      <c r="H1244" t="s">
        <v>3288</v>
      </c>
      <c r="I1244" t="s">
        <v>3289</v>
      </c>
      <c r="J1244" t="s">
        <v>3290</v>
      </c>
    </row>
    <row r="1245" spans="1:10">
      <c r="A1245">
        <v>4149942</v>
      </c>
      <c r="B1245">
        <v>309905000</v>
      </c>
      <c r="C1245" t="s">
        <v>3299</v>
      </c>
      <c r="D1245" t="s">
        <v>1510</v>
      </c>
      <c r="E1245" t="s">
        <v>3292</v>
      </c>
      <c r="F1245" t="s">
        <v>3287</v>
      </c>
      <c r="G1245">
        <v>4148981</v>
      </c>
      <c r="H1245" t="s">
        <v>3288</v>
      </c>
      <c r="I1245" t="s">
        <v>3289</v>
      </c>
      <c r="J1245" t="s">
        <v>3290</v>
      </c>
    </row>
    <row r="1246" spans="1:10">
      <c r="A1246">
        <v>4149943</v>
      </c>
      <c r="B1246">
        <v>309907008</v>
      </c>
      <c r="C1246" t="s">
        <v>3300</v>
      </c>
      <c r="D1246" t="s">
        <v>1510</v>
      </c>
      <c r="E1246" t="s">
        <v>3292</v>
      </c>
      <c r="F1246" t="s">
        <v>3287</v>
      </c>
      <c r="G1246">
        <v>4148981</v>
      </c>
      <c r="H1246" t="s">
        <v>3288</v>
      </c>
      <c r="I1246" t="s">
        <v>3289</v>
      </c>
      <c r="J1246" t="s">
        <v>3290</v>
      </c>
    </row>
    <row r="1247" spans="1:10">
      <c r="A1247">
        <v>4225556</v>
      </c>
      <c r="B1247">
        <v>404821007</v>
      </c>
      <c r="C1247" t="s">
        <v>3301</v>
      </c>
      <c r="D1247" t="s">
        <v>1510</v>
      </c>
      <c r="E1247" t="s">
        <v>3292</v>
      </c>
      <c r="F1247" t="s">
        <v>3287</v>
      </c>
      <c r="G1247">
        <v>4148981</v>
      </c>
      <c r="H1247" t="s">
        <v>3288</v>
      </c>
      <c r="I1247" t="s">
        <v>3289</v>
      </c>
      <c r="J1247" t="s">
        <v>3290</v>
      </c>
    </row>
    <row r="1248" spans="1:10">
      <c r="A1248">
        <v>4231410</v>
      </c>
      <c r="B1248">
        <v>405269005</v>
      </c>
      <c r="C1248" t="s">
        <v>3302</v>
      </c>
      <c r="D1248" t="s">
        <v>1510</v>
      </c>
      <c r="E1248" t="s">
        <v>3292</v>
      </c>
      <c r="F1248" t="s">
        <v>3287</v>
      </c>
      <c r="G1248">
        <v>4148981</v>
      </c>
      <c r="H1248" t="s">
        <v>3288</v>
      </c>
      <c r="I1248" t="s">
        <v>3289</v>
      </c>
      <c r="J1248" t="s">
        <v>3290</v>
      </c>
    </row>
    <row r="1249" spans="1:10">
      <c r="A1249">
        <v>4305366</v>
      </c>
      <c r="B1249">
        <v>418433008</v>
      </c>
      <c r="C1249" t="s">
        <v>3303</v>
      </c>
      <c r="D1249" t="s">
        <v>1510</v>
      </c>
      <c r="E1249" t="s">
        <v>3292</v>
      </c>
      <c r="F1249" t="s">
        <v>3287</v>
      </c>
      <c r="G1249">
        <v>4148981</v>
      </c>
      <c r="H1249" t="s">
        <v>3288</v>
      </c>
      <c r="I1249" t="s">
        <v>3289</v>
      </c>
      <c r="J1249" t="s">
        <v>3290</v>
      </c>
    </row>
    <row r="1250" spans="1:10">
      <c r="A1250">
        <v>40481392</v>
      </c>
      <c r="B1250">
        <v>441994008</v>
      </c>
      <c r="C1250" t="s">
        <v>3304</v>
      </c>
      <c r="D1250" t="s">
        <v>1510</v>
      </c>
      <c r="E1250" t="s">
        <v>3292</v>
      </c>
      <c r="F1250" t="s">
        <v>3287</v>
      </c>
      <c r="G1250">
        <v>4148981</v>
      </c>
      <c r="H1250" t="s">
        <v>3288</v>
      </c>
      <c r="I1250" t="s">
        <v>3289</v>
      </c>
      <c r="J1250" t="s">
        <v>3290</v>
      </c>
    </row>
    <row r="1251" spans="1:10">
      <c r="A1251">
        <v>8516</v>
      </c>
      <c r="B1251">
        <v>3</v>
      </c>
      <c r="C1251" t="s">
        <v>3305</v>
      </c>
      <c r="D1251" t="s">
        <v>3306</v>
      </c>
      <c r="E1251" t="s">
        <v>3306</v>
      </c>
      <c r="F1251" t="s">
        <v>3306</v>
      </c>
      <c r="H1251" t="s">
        <v>3307</v>
      </c>
      <c r="I1251" t="s">
        <v>63</v>
      </c>
      <c r="J1251" t="s">
        <v>53</v>
      </c>
    </row>
    <row r="1252" spans="1:10">
      <c r="A1252">
        <v>38003598</v>
      </c>
      <c r="B1252">
        <v>3.01</v>
      </c>
      <c r="C1252" t="s">
        <v>3308</v>
      </c>
      <c r="D1252" t="s">
        <v>3306</v>
      </c>
      <c r="E1252" t="s">
        <v>3306</v>
      </c>
      <c r="F1252" t="s">
        <v>3306</v>
      </c>
      <c r="H1252" t="s">
        <v>3307</v>
      </c>
      <c r="I1252" t="s">
        <v>63</v>
      </c>
      <c r="J1252" t="s">
        <v>53</v>
      </c>
    </row>
    <row r="1253" spans="1:10">
      <c r="A1253">
        <v>8527</v>
      </c>
      <c r="B1253">
        <v>5</v>
      </c>
      <c r="C1253" t="s">
        <v>71</v>
      </c>
      <c r="D1253" t="s">
        <v>3306</v>
      </c>
      <c r="E1253" t="s">
        <v>3306</v>
      </c>
      <c r="F1253" t="s">
        <v>3306</v>
      </c>
      <c r="H1253" t="s">
        <v>3307</v>
      </c>
      <c r="I1253" t="s">
        <v>70</v>
      </c>
      <c r="J1253" t="s">
        <v>53</v>
      </c>
    </row>
    <row r="1254" spans="1:10">
      <c r="A1254">
        <v>8532</v>
      </c>
      <c r="B1254" t="s">
        <v>25</v>
      </c>
      <c r="C1254" t="s">
        <v>27</v>
      </c>
      <c r="D1254" t="s">
        <v>3309</v>
      </c>
      <c r="E1254" t="s">
        <v>3309</v>
      </c>
      <c r="F1254" t="s">
        <v>3309</v>
      </c>
      <c r="H1254" t="s">
        <v>24</v>
      </c>
      <c r="I1254" t="s">
        <v>27</v>
      </c>
      <c r="J1254" t="s">
        <v>21</v>
      </c>
    </row>
    <row r="1255" spans="1:10">
      <c r="A1255">
        <v>8507</v>
      </c>
      <c r="B1255" t="s">
        <v>28</v>
      </c>
      <c r="C1255" t="s">
        <v>30</v>
      </c>
      <c r="D1255" t="s">
        <v>3309</v>
      </c>
      <c r="E1255" t="s">
        <v>3309</v>
      </c>
      <c r="F1255" t="s">
        <v>3309</v>
      </c>
      <c r="H1255" t="s">
        <v>24</v>
      </c>
      <c r="I1255" t="s">
        <v>30</v>
      </c>
      <c r="J1255" t="s">
        <v>21</v>
      </c>
    </row>
    <row r="1256" spans="1:10">
      <c r="A1256">
        <v>762498</v>
      </c>
      <c r="B1256">
        <v>428061000124105</v>
      </c>
      <c r="C1256" t="s">
        <v>1296</v>
      </c>
      <c r="D1256" t="s">
        <v>1510</v>
      </c>
      <c r="E1256" t="s">
        <v>2849</v>
      </c>
      <c r="F1256" t="s">
        <v>85</v>
      </c>
      <c r="G1256">
        <v>4298794</v>
      </c>
      <c r="H1256" t="s">
        <v>1219</v>
      </c>
      <c r="I1256" t="s">
        <v>1221</v>
      </c>
      <c r="J1256" t="s">
        <v>1219</v>
      </c>
    </row>
    <row r="1257" spans="1:10">
      <c r="A1257">
        <v>762499</v>
      </c>
      <c r="B1257">
        <v>428071000124103</v>
      </c>
      <c r="C1257" t="s">
        <v>1278</v>
      </c>
      <c r="D1257" t="s">
        <v>1510</v>
      </c>
      <c r="E1257" t="s">
        <v>2849</v>
      </c>
      <c r="F1257" t="s">
        <v>85</v>
      </c>
      <c r="G1257">
        <v>4269997</v>
      </c>
      <c r="H1257" t="s">
        <v>1219</v>
      </c>
      <c r="I1257" t="s">
        <v>1221</v>
      </c>
      <c r="J1257" t="s">
        <v>1219</v>
      </c>
    </row>
    <row r="1258" spans="1:10">
      <c r="A1258">
        <v>764103</v>
      </c>
      <c r="B1258">
        <v>450811000124104</v>
      </c>
      <c r="C1258" t="s">
        <v>3310</v>
      </c>
      <c r="D1258" t="s">
        <v>1510</v>
      </c>
      <c r="E1258" t="s">
        <v>2849</v>
      </c>
      <c r="F1258" t="s">
        <v>85</v>
      </c>
      <c r="G1258">
        <v>4298794</v>
      </c>
      <c r="H1258" t="s">
        <v>1219</v>
      </c>
      <c r="I1258" t="s">
        <v>1221</v>
      </c>
      <c r="J1258" t="s">
        <v>1219</v>
      </c>
    </row>
    <row r="1259" spans="1:10">
      <c r="A1259">
        <v>764104</v>
      </c>
      <c r="B1259">
        <v>450821000124107</v>
      </c>
      <c r="C1259" t="s">
        <v>3311</v>
      </c>
      <c r="D1259" t="s">
        <v>1510</v>
      </c>
      <c r="E1259" t="s">
        <v>2849</v>
      </c>
      <c r="F1259" t="s">
        <v>85</v>
      </c>
      <c r="G1259">
        <v>4298794</v>
      </c>
      <c r="H1259" t="s">
        <v>1219</v>
      </c>
      <c r="I1259" t="s">
        <v>1221</v>
      </c>
      <c r="J1259" t="s">
        <v>1219</v>
      </c>
    </row>
    <row r="1260" spans="1:10">
      <c r="A1260">
        <v>4041511</v>
      </c>
      <c r="B1260">
        <v>230063004</v>
      </c>
      <c r="C1260" t="s">
        <v>3312</v>
      </c>
      <c r="D1260" t="s">
        <v>1510</v>
      </c>
      <c r="E1260" t="s">
        <v>2849</v>
      </c>
      <c r="F1260" t="s">
        <v>85</v>
      </c>
      <c r="G1260">
        <v>4298794</v>
      </c>
      <c r="H1260" t="s">
        <v>1219</v>
      </c>
      <c r="I1260" t="s">
        <v>1221</v>
      </c>
      <c r="J1260" t="s">
        <v>1219</v>
      </c>
    </row>
    <row r="1261" spans="1:10">
      <c r="A1261">
        <v>4042037</v>
      </c>
      <c r="B1261">
        <v>230060001</v>
      </c>
      <c r="C1261" t="s">
        <v>3313</v>
      </c>
      <c r="D1261" t="s">
        <v>1510</v>
      </c>
      <c r="E1261" t="s">
        <v>2849</v>
      </c>
      <c r="F1261" t="s">
        <v>85</v>
      </c>
      <c r="G1261">
        <v>4269997</v>
      </c>
      <c r="H1261" t="s">
        <v>1219</v>
      </c>
      <c r="I1261" t="s">
        <v>1221</v>
      </c>
      <c r="J1261" t="s">
        <v>1219</v>
      </c>
    </row>
    <row r="1262" spans="1:10">
      <c r="A1262">
        <v>4044775</v>
      </c>
      <c r="B1262">
        <v>230059006</v>
      </c>
      <c r="C1262" t="s">
        <v>3314</v>
      </c>
      <c r="D1262" t="s">
        <v>1510</v>
      </c>
      <c r="E1262" t="s">
        <v>2849</v>
      </c>
      <c r="F1262" t="s">
        <v>85</v>
      </c>
      <c r="G1262">
        <v>4298794</v>
      </c>
      <c r="H1262" t="s">
        <v>1219</v>
      </c>
      <c r="I1262" t="s">
        <v>1221</v>
      </c>
      <c r="J1262" t="s">
        <v>1219</v>
      </c>
    </row>
    <row r="1263" spans="1:10">
      <c r="A1263">
        <v>4044776</v>
      </c>
      <c r="B1263">
        <v>230062009</v>
      </c>
      <c r="C1263" t="s">
        <v>3315</v>
      </c>
      <c r="D1263" t="s">
        <v>1510</v>
      </c>
      <c r="E1263" t="s">
        <v>2849</v>
      </c>
      <c r="F1263" t="s">
        <v>85</v>
      </c>
      <c r="G1263">
        <v>4269997</v>
      </c>
      <c r="H1263" t="s">
        <v>1219</v>
      </c>
      <c r="I1263" t="s">
        <v>1221</v>
      </c>
      <c r="J1263" t="s">
        <v>1219</v>
      </c>
    </row>
    <row r="1264" spans="1:10">
      <c r="A1264">
        <v>4044777</v>
      </c>
      <c r="B1264">
        <v>230064005</v>
      </c>
      <c r="C1264" t="s">
        <v>3316</v>
      </c>
      <c r="D1264" t="s">
        <v>1510</v>
      </c>
      <c r="E1264" t="s">
        <v>2849</v>
      </c>
      <c r="F1264" t="s">
        <v>85</v>
      </c>
      <c r="G1264">
        <v>4298794</v>
      </c>
      <c r="H1264" t="s">
        <v>1219</v>
      </c>
      <c r="I1264" t="s">
        <v>1221</v>
      </c>
      <c r="J1264" t="s">
        <v>1219</v>
      </c>
    </row>
    <row r="1265" spans="1:10">
      <c r="A1265">
        <v>4044778</v>
      </c>
      <c r="B1265">
        <v>230065006</v>
      </c>
      <c r="C1265" t="s">
        <v>3317</v>
      </c>
      <c r="D1265" t="s">
        <v>1510</v>
      </c>
      <c r="E1265" t="s">
        <v>2849</v>
      </c>
      <c r="F1265" t="s">
        <v>85</v>
      </c>
      <c r="G1265">
        <v>4298794</v>
      </c>
      <c r="H1265" t="s">
        <v>1219</v>
      </c>
      <c r="I1265" t="s">
        <v>1221</v>
      </c>
      <c r="J1265" t="s">
        <v>1219</v>
      </c>
    </row>
    <row r="1266" spans="1:10">
      <c r="A1266">
        <v>4046886</v>
      </c>
      <c r="B1266">
        <v>134406006</v>
      </c>
      <c r="C1266" t="s">
        <v>2917</v>
      </c>
      <c r="D1266" t="s">
        <v>1510</v>
      </c>
      <c r="E1266" t="s">
        <v>2849</v>
      </c>
      <c r="F1266" t="s">
        <v>85</v>
      </c>
      <c r="G1266">
        <v>4046886</v>
      </c>
      <c r="H1266" t="s">
        <v>1219</v>
      </c>
      <c r="I1266" t="s">
        <v>1221</v>
      </c>
      <c r="J1266" t="s">
        <v>1219</v>
      </c>
    </row>
    <row r="1267" spans="1:10">
      <c r="A1267">
        <v>4052029</v>
      </c>
      <c r="B1267">
        <v>160603005</v>
      </c>
      <c r="C1267" t="s">
        <v>3318</v>
      </c>
      <c r="D1267" t="s">
        <v>1510</v>
      </c>
      <c r="E1267" t="s">
        <v>2849</v>
      </c>
      <c r="F1267" t="s">
        <v>85</v>
      </c>
      <c r="G1267">
        <v>4298794</v>
      </c>
      <c r="H1267" t="s">
        <v>1219</v>
      </c>
      <c r="I1267" t="s">
        <v>1221</v>
      </c>
      <c r="J1267" t="s">
        <v>1219</v>
      </c>
    </row>
    <row r="1268" spans="1:10">
      <c r="A1268">
        <v>4052030</v>
      </c>
      <c r="B1268">
        <v>160604004</v>
      </c>
      <c r="C1268" t="s">
        <v>3319</v>
      </c>
      <c r="D1268" t="s">
        <v>1510</v>
      </c>
      <c r="E1268" t="s">
        <v>2849</v>
      </c>
      <c r="F1268" t="s">
        <v>85</v>
      </c>
      <c r="G1268">
        <v>4269997</v>
      </c>
      <c r="H1268" t="s">
        <v>1219</v>
      </c>
      <c r="I1268" t="s">
        <v>1221</v>
      </c>
      <c r="J1268" t="s">
        <v>1219</v>
      </c>
    </row>
    <row r="1269" spans="1:10">
      <c r="A1269">
        <v>4052463</v>
      </c>
      <c r="B1269">
        <v>160613002</v>
      </c>
      <c r="C1269" t="s">
        <v>3320</v>
      </c>
      <c r="D1269" t="s">
        <v>1510</v>
      </c>
      <c r="E1269" t="s">
        <v>2849</v>
      </c>
      <c r="F1269" t="s">
        <v>85</v>
      </c>
      <c r="G1269">
        <v>4269997</v>
      </c>
      <c r="H1269" t="s">
        <v>1219</v>
      </c>
      <c r="I1269" t="s">
        <v>1221</v>
      </c>
      <c r="J1269" t="s">
        <v>1219</v>
      </c>
    </row>
    <row r="1270" spans="1:10">
      <c r="A1270">
        <v>4052947</v>
      </c>
      <c r="B1270">
        <v>160605003</v>
      </c>
      <c r="C1270" t="s">
        <v>3321</v>
      </c>
      <c r="D1270" t="s">
        <v>1510</v>
      </c>
      <c r="E1270" t="s">
        <v>2849</v>
      </c>
      <c r="F1270" t="s">
        <v>85</v>
      </c>
      <c r="G1270">
        <v>4298794</v>
      </c>
      <c r="H1270" t="s">
        <v>1219</v>
      </c>
      <c r="I1270" t="s">
        <v>1221</v>
      </c>
      <c r="J1270" t="s">
        <v>1219</v>
      </c>
    </row>
    <row r="1271" spans="1:10">
      <c r="A1271">
        <v>4052948</v>
      </c>
      <c r="B1271">
        <v>160612007</v>
      </c>
      <c r="C1271" t="s">
        <v>2913</v>
      </c>
      <c r="D1271" t="s">
        <v>1510</v>
      </c>
      <c r="E1271" t="s">
        <v>2849</v>
      </c>
      <c r="F1271" t="s">
        <v>85</v>
      </c>
      <c r="G1271">
        <v>4052948</v>
      </c>
      <c r="H1271" t="s">
        <v>1219</v>
      </c>
      <c r="I1271" t="s">
        <v>1221</v>
      </c>
      <c r="J1271" t="s">
        <v>1219</v>
      </c>
    </row>
    <row r="1272" spans="1:10">
      <c r="A1272">
        <v>4058136</v>
      </c>
      <c r="B1272">
        <v>160606002</v>
      </c>
      <c r="C1272" t="s">
        <v>3322</v>
      </c>
      <c r="D1272" t="s">
        <v>1510</v>
      </c>
      <c r="E1272" t="s">
        <v>2849</v>
      </c>
      <c r="F1272" t="s">
        <v>85</v>
      </c>
      <c r="G1272">
        <v>4269997</v>
      </c>
      <c r="H1272" t="s">
        <v>1219</v>
      </c>
      <c r="I1272" t="s">
        <v>1221</v>
      </c>
      <c r="J1272" t="s">
        <v>1219</v>
      </c>
    </row>
    <row r="1273" spans="1:10">
      <c r="A1273">
        <v>4058137</v>
      </c>
      <c r="B1273">
        <v>160616005</v>
      </c>
      <c r="C1273" t="s">
        <v>2921</v>
      </c>
      <c r="D1273" t="s">
        <v>1510</v>
      </c>
      <c r="E1273" t="s">
        <v>2849</v>
      </c>
      <c r="F1273" t="s">
        <v>85</v>
      </c>
      <c r="G1273">
        <v>4058137</v>
      </c>
      <c r="H1273" t="s">
        <v>1219</v>
      </c>
      <c r="I1273" t="s">
        <v>1221</v>
      </c>
      <c r="J1273" t="s">
        <v>1219</v>
      </c>
    </row>
    <row r="1274" spans="1:10">
      <c r="A1274">
        <v>4058138</v>
      </c>
      <c r="B1274">
        <v>160619003</v>
      </c>
      <c r="C1274" t="s">
        <v>3323</v>
      </c>
      <c r="D1274" t="s">
        <v>1510</v>
      </c>
      <c r="E1274" t="s">
        <v>2849</v>
      </c>
      <c r="F1274" t="s">
        <v>85</v>
      </c>
      <c r="G1274">
        <v>4298794</v>
      </c>
      <c r="H1274" t="s">
        <v>1219</v>
      </c>
      <c r="I1274" t="s">
        <v>1221</v>
      </c>
      <c r="J1274" t="s">
        <v>1219</v>
      </c>
    </row>
    <row r="1275" spans="1:10">
      <c r="A1275">
        <v>4141786</v>
      </c>
      <c r="B1275">
        <v>266927001</v>
      </c>
      <c r="C1275" t="s">
        <v>3324</v>
      </c>
      <c r="D1275" t="s">
        <v>1510</v>
      </c>
      <c r="E1275" t="s">
        <v>2849</v>
      </c>
      <c r="F1275" t="s">
        <v>85</v>
      </c>
      <c r="G1275">
        <v>4269997</v>
      </c>
      <c r="H1275" t="s">
        <v>1219</v>
      </c>
      <c r="I1275" t="s">
        <v>1221</v>
      </c>
      <c r="J1275" t="s">
        <v>1219</v>
      </c>
    </row>
    <row r="1276" spans="1:10">
      <c r="A1276">
        <v>4141787</v>
      </c>
      <c r="B1276">
        <v>266929003</v>
      </c>
      <c r="C1276" t="s">
        <v>3325</v>
      </c>
      <c r="D1276" t="s">
        <v>1510</v>
      </c>
      <c r="E1276" t="s">
        <v>2849</v>
      </c>
      <c r="F1276" t="s">
        <v>85</v>
      </c>
      <c r="G1276">
        <v>4298794</v>
      </c>
      <c r="H1276" t="s">
        <v>1219</v>
      </c>
      <c r="I1276" t="s">
        <v>1221</v>
      </c>
      <c r="J1276" t="s">
        <v>1219</v>
      </c>
    </row>
    <row r="1277" spans="1:10">
      <c r="A1277">
        <v>4144273</v>
      </c>
      <c r="B1277">
        <v>266920004</v>
      </c>
      <c r="C1277" t="s">
        <v>3326</v>
      </c>
      <c r="D1277" t="s">
        <v>1510</v>
      </c>
      <c r="E1277" t="s">
        <v>2849</v>
      </c>
      <c r="F1277" t="s">
        <v>85</v>
      </c>
      <c r="G1277">
        <v>4298794</v>
      </c>
      <c r="H1277" t="s">
        <v>1219</v>
      </c>
      <c r="I1277" t="s">
        <v>1221</v>
      </c>
      <c r="J1277" t="s">
        <v>1219</v>
      </c>
    </row>
    <row r="1278" spans="1:10">
      <c r="A1278">
        <v>4190573</v>
      </c>
      <c r="B1278">
        <v>394871007</v>
      </c>
      <c r="C1278" t="s">
        <v>2919</v>
      </c>
      <c r="D1278" t="s">
        <v>1510</v>
      </c>
      <c r="E1278" t="s">
        <v>2849</v>
      </c>
      <c r="F1278" t="s">
        <v>85</v>
      </c>
      <c r="G1278">
        <v>4190573</v>
      </c>
      <c r="H1278" t="s">
        <v>1219</v>
      </c>
      <c r="I1278" t="s">
        <v>1221</v>
      </c>
      <c r="J1278" t="s">
        <v>1219</v>
      </c>
    </row>
    <row r="1279" spans="1:10">
      <c r="A1279">
        <v>4204653</v>
      </c>
      <c r="B1279">
        <v>308438006</v>
      </c>
      <c r="C1279" t="s">
        <v>3327</v>
      </c>
      <c r="D1279" t="s">
        <v>1510</v>
      </c>
      <c r="E1279" t="s">
        <v>2849</v>
      </c>
      <c r="F1279" t="s">
        <v>85</v>
      </c>
      <c r="G1279">
        <v>4298794</v>
      </c>
      <c r="H1279" t="s">
        <v>1219</v>
      </c>
      <c r="I1279" t="s">
        <v>1221</v>
      </c>
      <c r="J1279" t="s">
        <v>1219</v>
      </c>
    </row>
    <row r="1280" spans="1:10">
      <c r="A1280">
        <v>4209006</v>
      </c>
      <c r="B1280">
        <v>56771006</v>
      </c>
      <c r="C1280" t="s">
        <v>3328</v>
      </c>
      <c r="D1280" t="s">
        <v>1510</v>
      </c>
      <c r="E1280" t="s">
        <v>2849</v>
      </c>
      <c r="F1280" t="s">
        <v>85</v>
      </c>
      <c r="G1280">
        <v>4298794</v>
      </c>
      <c r="H1280" t="s">
        <v>1219</v>
      </c>
      <c r="I1280" t="s">
        <v>1221</v>
      </c>
      <c r="J1280" t="s">
        <v>1219</v>
      </c>
    </row>
    <row r="1281" spans="1:10">
      <c r="A1281">
        <v>4209585</v>
      </c>
      <c r="B1281">
        <v>56578002</v>
      </c>
      <c r="C1281" t="s">
        <v>3329</v>
      </c>
      <c r="D1281" t="s">
        <v>1510</v>
      </c>
      <c r="E1281" t="s">
        <v>2849</v>
      </c>
      <c r="F1281" t="s">
        <v>85</v>
      </c>
      <c r="G1281">
        <v>4298794</v>
      </c>
      <c r="H1281" t="s">
        <v>1219</v>
      </c>
      <c r="I1281" t="s">
        <v>1221</v>
      </c>
      <c r="J1281" t="s">
        <v>1219</v>
      </c>
    </row>
    <row r="1282" spans="1:10">
      <c r="A1282">
        <v>4216174</v>
      </c>
      <c r="B1282">
        <v>394873005</v>
      </c>
      <c r="C1282" t="s">
        <v>2914</v>
      </c>
      <c r="D1282" t="s">
        <v>1510</v>
      </c>
      <c r="E1282" t="s">
        <v>2849</v>
      </c>
      <c r="F1282" t="s">
        <v>85</v>
      </c>
      <c r="G1282">
        <v>4216174</v>
      </c>
      <c r="H1282" t="s">
        <v>1219</v>
      </c>
      <c r="I1282" t="s">
        <v>1221</v>
      </c>
      <c r="J1282" t="s">
        <v>1219</v>
      </c>
    </row>
    <row r="1283" spans="1:10">
      <c r="A1283">
        <v>4218917</v>
      </c>
      <c r="B1283">
        <v>82302008</v>
      </c>
      <c r="C1283" t="s">
        <v>3330</v>
      </c>
      <c r="D1283" t="s">
        <v>1510</v>
      </c>
      <c r="E1283" t="s">
        <v>2849</v>
      </c>
      <c r="F1283" t="s">
        <v>85</v>
      </c>
      <c r="G1283">
        <v>4298794</v>
      </c>
      <c r="H1283" t="s">
        <v>1219</v>
      </c>
      <c r="I1283" t="s">
        <v>1221</v>
      </c>
      <c r="J1283" t="s">
        <v>1219</v>
      </c>
    </row>
    <row r="1284" spans="1:10">
      <c r="A1284">
        <v>4246415</v>
      </c>
      <c r="B1284">
        <v>59978006</v>
      </c>
      <c r="C1284" t="s">
        <v>1310</v>
      </c>
      <c r="D1284" t="s">
        <v>1510</v>
      </c>
      <c r="E1284" t="s">
        <v>2849</v>
      </c>
      <c r="F1284" t="s">
        <v>85</v>
      </c>
      <c r="G1284">
        <v>4298794</v>
      </c>
      <c r="H1284" t="s">
        <v>1219</v>
      </c>
      <c r="I1284" t="s">
        <v>1221</v>
      </c>
      <c r="J1284" t="s">
        <v>1219</v>
      </c>
    </row>
    <row r="1285" spans="1:10">
      <c r="A1285">
        <v>4269997</v>
      </c>
      <c r="B1285">
        <v>365982000</v>
      </c>
      <c r="C1285" t="s">
        <v>2920</v>
      </c>
      <c r="D1285" t="s">
        <v>1510</v>
      </c>
      <c r="E1285" t="s">
        <v>2849</v>
      </c>
      <c r="F1285" t="s">
        <v>85</v>
      </c>
      <c r="G1285">
        <v>4269997</v>
      </c>
      <c r="H1285" t="s">
        <v>1219</v>
      </c>
      <c r="I1285" t="s">
        <v>1221</v>
      </c>
      <c r="J1285" t="s">
        <v>1219</v>
      </c>
    </row>
    <row r="1286" spans="1:10">
      <c r="A1286">
        <v>4276526</v>
      </c>
      <c r="B1286">
        <v>65568007</v>
      </c>
      <c r="C1286" t="s">
        <v>1283</v>
      </c>
      <c r="D1286" t="s">
        <v>1510</v>
      </c>
      <c r="E1286" t="s">
        <v>2849</v>
      </c>
      <c r="F1286" t="s">
        <v>85</v>
      </c>
      <c r="G1286">
        <v>4298794</v>
      </c>
      <c r="H1286" t="s">
        <v>1219</v>
      </c>
      <c r="I1286" t="s">
        <v>1221</v>
      </c>
      <c r="J1286" t="s">
        <v>1219</v>
      </c>
    </row>
    <row r="1287" spans="1:10">
      <c r="A1287">
        <v>4298794</v>
      </c>
      <c r="B1287">
        <v>77176002</v>
      </c>
      <c r="C1287" t="s">
        <v>1301</v>
      </c>
      <c r="D1287" t="s">
        <v>1510</v>
      </c>
      <c r="E1287" t="s">
        <v>2849</v>
      </c>
      <c r="F1287" t="s">
        <v>85</v>
      </c>
      <c r="G1287">
        <v>4298794</v>
      </c>
      <c r="H1287" t="s">
        <v>1219</v>
      </c>
      <c r="I1287" t="s">
        <v>1221</v>
      </c>
      <c r="J1287" t="s">
        <v>1219</v>
      </c>
    </row>
    <row r="1288" spans="1:10">
      <c r="A1288">
        <v>35817596</v>
      </c>
      <c r="B1288" t="s">
        <v>3331</v>
      </c>
      <c r="C1288" t="s">
        <v>2925</v>
      </c>
      <c r="D1288" t="s">
        <v>2926</v>
      </c>
      <c r="E1288" t="s">
        <v>3332</v>
      </c>
      <c r="F1288" t="s">
        <v>85</v>
      </c>
      <c r="G1288">
        <v>35817596</v>
      </c>
      <c r="H1288" t="s">
        <v>1219</v>
      </c>
      <c r="I1288" t="s">
        <v>1221</v>
      </c>
      <c r="J1288" t="s">
        <v>1219</v>
      </c>
    </row>
    <row r="1289" spans="1:10">
      <c r="A1289">
        <v>37395605</v>
      </c>
      <c r="B1289">
        <v>428041000124106</v>
      </c>
      <c r="C1289" t="s">
        <v>1306</v>
      </c>
      <c r="D1289" t="s">
        <v>1510</v>
      </c>
      <c r="E1289" t="s">
        <v>2849</v>
      </c>
      <c r="F1289" t="s">
        <v>85</v>
      </c>
      <c r="G1289">
        <v>4269997</v>
      </c>
      <c r="H1289" t="s">
        <v>1219</v>
      </c>
      <c r="I1289" t="s">
        <v>1221</v>
      </c>
      <c r="J1289" t="s">
        <v>1219</v>
      </c>
    </row>
    <row r="1290" spans="1:10">
      <c r="A1290">
        <v>40486518</v>
      </c>
      <c r="B1290">
        <v>446172000</v>
      </c>
      <c r="C1290" t="s">
        <v>2912</v>
      </c>
      <c r="D1290" t="s">
        <v>1510</v>
      </c>
      <c r="E1290" t="s">
        <v>2849</v>
      </c>
      <c r="F1290" t="s">
        <v>85</v>
      </c>
      <c r="G1290">
        <v>40486518</v>
      </c>
      <c r="H1290" t="s">
        <v>1219</v>
      </c>
      <c r="I1290" t="s">
        <v>1221</v>
      </c>
      <c r="J1290" t="s">
        <v>1219</v>
      </c>
    </row>
    <row r="1291" spans="1:10">
      <c r="A1291">
        <v>42709996</v>
      </c>
      <c r="B1291">
        <v>449868002</v>
      </c>
      <c r="C1291" t="s">
        <v>3333</v>
      </c>
      <c r="D1291" t="s">
        <v>1510</v>
      </c>
      <c r="E1291" t="s">
        <v>2849</v>
      </c>
      <c r="F1291" t="s">
        <v>85</v>
      </c>
      <c r="G1291">
        <v>4269997</v>
      </c>
      <c r="H1291" t="s">
        <v>1219</v>
      </c>
      <c r="I1291" t="s">
        <v>1221</v>
      </c>
      <c r="J1291" t="s">
        <v>1219</v>
      </c>
    </row>
    <row r="1292" spans="1:10">
      <c r="A1292">
        <v>44789712</v>
      </c>
      <c r="B1292">
        <v>203191000000107</v>
      </c>
      <c r="C1292" t="s">
        <v>2922</v>
      </c>
      <c r="D1292" t="s">
        <v>1510</v>
      </c>
      <c r="E1292" t="s">
        <v>2849</v>
      </c>
      <c r="F1292" t="s">
        <v>85</v>
      </c>
      <c r="G1292">
        <v>44789712</v>
      </c>
      <c r="H1292" t="s">
        <v>1219</v>
      </c>
      <c r="I1292" t="s">
        <v>1221</v>
      </c>
      <c r="J1292" t="s">
        <v>1219</v>
      </c>
    </row>
    <row r="1293" spans="1:10">
      <c r="A1293">
        <v>45878118</v>
      </c>
      <c r="B1293" t="s">
        <v>3334</v>
      </c>
      <c r="C1293" t="s">
        <v>1296</v>
      </c>
      <c r="D1293" t="s">
        <v>2805</v>
      </c>
      <c r="E1293" t="s">
        <v>2806</v>
      </c>
      <c r="F1293" t="s">
        <v>2804</v>
      </c>
      <c r="G1293">
        <v>45878118</v>
      </c>
      <c r="H1293" t="s">
        <v>1219</v>
      </c>
      <c r="I1293" t="s">
        <v>1221</v>
      </c>
      <c r="J1293" t="s">
        <v>1219</v>
      </c>
    </row>
    <row r="1294" spans="1:10">
      <c r="A1294">
        <v>45881517</v>
      </c>
      <c r="B1294" t="s">
        <v>3335</v>
      </c>
      <c r="C1294" t="s">
        <v>1273</v>
      </c>
      <c r="D1294" t="s">
        <v>2805</v>
      </c>
      <c r="E1294" t="s">
        <v>2806</v>
      </c>
      <c r="F1294" t="s">
        <v>2804</v>
      </c>
      <c r="G1294">
        <v>45881517</v>
      </c>
      <c r="H1294" t="s">
        <v>1219</v>
      </c>
      <c r="I1294" t="s">
        <v>1221</v>
      </c>
      <c r="J1294" t="s">
        <v>1219</v>
      </c>
    </row>
    <row r="1295" spans="1:10">
      <c r="A1295">
        <v>45881518</v>
      </c>
      <c r="B1295" t="s">
        <v>3336</v>
      </c>
      <c r="C1295" t="s">
        <v>2929</v>
      </c>
      <c r="D1295" t="s">
        <v>2805</v>
      </c>
      <c r="E1295" t="s">
        <v>2806</v>
      </c>
      <c r="F1295" t="s">
        <v>2804</v>
      </c>
      <c r="G1295">
        <v>45881518</v>
      </c>
      <c r="H1295" t="s">
        <v>1219</v>
      </c>
      <c r="I1295" t="s">
        <v>1221</v>
      </c>
      <c r="J1295" t="s">
        <v>1219</v>
      </c>
    </row>
    <row r="1296" spans="1:10">
      <c r="A1296">
        <v>45881686</v>
      </c>
      <c r="B1296" t="s">
        <v>3337</v>
      </c>
      <c r="C1296" t="s">
        <v>2924</v>
      </c>
      <c r="D1296" t="s">
        <v>2805</v>
      </c>
      <c r="E1296" t="s">
        <v>2806</v>
      </c>
      <c r="F1296" t="s">
        <v>2804</v>
      </c>
      <c r="G1296">
        <v>45881686</v>
      </c>
      <c r="H1296" t="s">
        <v>1219</v>
      </c>
      <c r="I1296" t="s">
        <v>1221</v>
      </c>
      <c r="J1296" t="s">
        <v>1219</v>
      </c>
    </row>
    <row r="1297" spans="1:10">
      <c r="A1297">
        <v>45883387</v>
      </c>
      <c r="B1297" t="s">
        <v>3338</v>
      </c>
      <c r="C1297" t="s">
        <v>2923</v>
      </c>
      <c r="D1297" t="s">
        <v>2805</v>
      </c>
      <c r="E1297" t="s">
        <v>2806</v>
      </c>
      <c r="F1297" t="s">
        <v>2804</v>
      </c>
      <c r="G1297">
        <v>45883387</v>
      </c>
      <c r="H1297" t="s">
        <v>1219</v>
      </c>
      <c r="I1297" t="s">
        <v>1221</v>
      </c>
      <c r="J1297" t="s">
        <v>1219</v>
      </c>
    </row>
    <row r="1298" spans="1:10">
      <c r="A1298">
        <v>45884038</v>
      </c>
      <c r="B1298" t="s">
        <v>3339</v>
      </c>
      <c r="C1298" t="s">
        <v>1278</v>
      </c>
      <c r="D1298" t="s">
        <v>2805</v>
      </c>
      <c r="E1298" t="s">
        <v>2806</v>
      </c>
      <c r="F1298" t="s">
        <v>2804</v>
      </c>
      <c r="G1298">
        <v>45884038</v>
      </c>
      <c r="H1298" t="s">
        <v>1219</v>
      </c>
      <c r="I1298" t="s">
        <v>1221</v>
      </c>
      <c r="J1298" t="s">
        <v>1219</v>
      </c>
    </row>
    <row r="1299" spans="1:10">
      <c r="A1299">
        <v>762500</v>
      </c>
      <c r="B1299">
        <v>428081000124100</v>
      </c>
      <c r="C1299" t="s">
        <v>3340</v>
      </c>
      <c r="D1299" t="s">
        <v>1510</v>
      </c>
      <c r="E1299" t="s">
        <v>2849</v>
      </c>
      <c r="F1299" t="s">
        <v>85</v>
      </c>
      <c r="G1299">
        <v>4310250</v>
      </c>
      <c r="H1299" t="s">
        <v>1219</v>
      </c>
      <c r="I1299" t="s">
        <v>1227</v>
      </c>
      <c r="J1299" t="s">
        <v>1219</v>
      </c>
    </row>
    <row r="1300" spans="1:10">
      <c r="A1300">
        <v>762501</v>
      </c>
      <c r="B1300">
        <v>428091000124102</v>
      </c>
      <c r="C1300" t="s">
        <v>1304</v>
      </c>
      <c r="D1300" t="s">
        <v>1510</v>
      </c>
      <c r="E1300" t="s">
        <v>2849</v>
      </c>
      <c r="F1300" t="s">
        <v>85</v>
      </c>
      <c r="G1300">
        <v>4310250</v>
      </c>
      <c r="H1300" t="s">
        <v>1219</v>
      </c>
      <c r="I1300" t="s">
        <v>1227</v>
      </c>
      <c r="J1300" t="s">
        <v>1219</v>
      </c>
    </row>
    <row r="1301" spans="1:10">
      <c r="A1301">
        <v>4052032</v>
      </c>
      <c r="B1301">
        <v>160617001</v>
      </c>
      <c r="C1301" t="s">
        <v>2918</v>
      </c>
      <c r="D1301" t="s">
        <v>1510</v>
      </c>
      <c r="E1301" t="s">
        <v>2849</v>
      </c>
      <c r="F1301" t="s">
        <v>85</v>
      </c>
      <c r="G1301">
        <v>4052032</v>
      </c>
      <c r="H1301" t="s">
        <v>1219</v>
      </c>
      <c r="I1301" t="s">
        <v>1227</v>
      </c>
      <c r="J1301" t="s">
        <v>1219</v>
      </c>
    </row>
    <row r="1302" spans="1:10">
      <c r="A1302">
        <v>4052465</v>
      </c>
      <c r="B1302">
        <v>160620009</v>
      </c>
      <c r="C1302" t="s">
        <v>3341</v>
      </c>
      <c r="D1302" t="s">
        <v>1510</v>
      </c>
      <c r="E1302" t="s">
        <v>2849</v>
      </c>
      <c r="F1302" t="s">
        <v>85</v>
      </c>
      <c r="G1302">
        <v>4310250</v>
      </c>
      <c r="H1302" t="s">
        <v>1219</v>
      </c>
      <c r="I1302" t="s">
        <v>1227</v>
      </c>
      <c r="J1302" t="s">
        <v>1219</v>
      </c>
    </row>
    <row r="1303" spans="1:10">
      <c r="A1303">
        <v>4052949</v>
      </c>
      <c r="B1303">
        <v>160621008</v>
      </c>
      <c r="C1303" t="s">
        <v>3342</v>
      </c>
      <c r="D1303" t="s">
        <v>1510</v>
      </c>
      <c r="E1303" t="s">
        <v>2849</v>
      </c>
      <c r="F1303" t="s">
        <v>85</v>
      </c>
      <c r="G1303">
        <v>4310250</v>
      </c>
      <c r="H1303" t="s">
        <v>1219</v>
      </c>
      <c r="I1303" t="s">
        <v>1227</v>
      </c>
      <c r="J1303" t="s">
        <v>1219</v>
      </c>
    </row>
    <row r="1304" spans="1:10">
      <c r="A1304">
        <v>4092281</v>
      </c>
      <c r="B1304">
        <v>281018007</v>
      </c>
      <c r="C1304" t="s">
        <v>3343</v>
      </c>
      <c r="D1304" t="s">
        <v>1510</v>
      </c>
      <c r="E1304" t="s">
        <v>2849</v>
      </c>
      <c r="F1304" t="s">
        <v>85</v>
      </c>
      <c r="G1304">
        <v>4310250</v>
      </c>
      <c r="H1304" t="s">
        <v>1219</v>
      </c>
      <c r="I1304" t="s">
        <v>1227</v>
      </c>
      <c r="J1304" t="s">
        <v>1219</v>
      </c>
    </row>
    <row r="1305" spans="1:10">
      <c r="A1305">
        <v>4141782</v>
      </c>
      <c r="B1305">
        <v>266923002</v>
      </c>
      <c r="C1305" t="s">
        <v>3344</v>
      </c>
      <c r="D1305" t="s">
        <v>1510</v>
      </c>
      <c r="E1305" t="s">
        <v>2849</v>
      </c>
      <c r="F1305" t="s">
        <v>85</v>
      </c>
      <c r="G1305">
        <v>4310250</v>
      </c>
      <c r="H1305" t="s">
        <v>1219</v>
      </c>
      <c r="I1305" t="s">
        <v>1227</v>
      </c>
      <c r="J1305" t="s">
        <v>1219</v>
      </c>
    </row>
    <row r="1306" spans="1:10">
      <c r="A1306">
        <v>4141783</v>
      </c>
      <c r="B1306">
        <v>266924008</v>
      </c>
      <c r="C1306" t="s">
        <v>3345</v>
      </c>
      <c r="D1306" t="s">
        <v>1510</v>
      </c>
      <c r="E1306" t="s">
        <v>2849</v>
      </c>
      <c r="F1306" t="s">
        <v>85</v>
      </c>
      <c r="G1306">
        <v>4310250</v>
      </c>
      <c r="H1306" t="s">
        <v>1219</v>
      </c>
      <c r="I1306" t="s">
        <v>1227</v>
      </c>
      <c r="J1306" t="s">
        <v>1219</v>
      </c>
    </row>
    <row r="1307" spans="1:10">
      <c r="A1307">
        <v>4141784</v>
      </c>
      <c r="B1307">
        <v>266925009</v>
      </c>
      <c r="C1307" t="s">
        <v>3346</v>
      </c>
      <c r="D1307" t="s">
        <v>1510</v>
      </c>
      <c r="E1307" t="s">
        <v>2849</v>
      </c>
      <c r="F1307" t="s">
        <v>85</v>
      </c>
      <c r="G1307">
        <v>4310250</v>
      </c>
      <c r="H1307" t="s">
        <v>1219</v>
      </c>
      <c r="I1307" t="s">
        <v>1227</v>
      </c>
      <c r="J1307" t="s">
        <v>1219</v>
      </c>
    </row>
    <row r="1308" spans="1:10">
      <c r="A1308">
        <v>4145798</v>
      </c>
      <c r="B1308">
        <v>266922007</v>
      </c>
      <c r="C1308" t="s">
        <v>3347</v>
      </c>
      <c r="D1308" t="s">
        <v>1510</v>
      </c>
      <c r="E1308" t="s">
        <v>2849</v>
      </c>
      <c r="F1308" t="s">
        <v>85</v>
      </c>
      <c r="G1308">
        <v>4310250</v>
      </c>
      <c r="H1308" t="s">
        <v>1219</v>
      </c>
      <c r="I1308" t="s">
        <v>1227</v>
      </c>
      <c r="J1308" t="s">
        <v>1219</v>
      </c>
    </row>
    <row r="1309" spans="1:10">
      <c r="A1309">
        <v>4148415</v>
      </c>
      <c r="B1309">
        <v>266921000</v>
      </c>
      <c r="C1309" t="s">
        <v>3348</v>
      </c>
      <c r="D1309" t="s">
        <v>1510</v>
      </c>
      <c r="E1309" t="s">
        <v>2849</v>
      </c>
      <c r="F1309" t="s">
        <v>85</v>
      </c>
      <c r="G1309">
        <v>4310250</v>
      </c>
      <c r="H1309" t="s">
        <v>1219</v>
      </c>
      <c r="I1309" t="s">
        <v>1227</v>
      </c>
      <c r="J1309" t="s">
        <v>1219</v>
      </c>
    </row>
    <row r="1310" spans="1:10">
      <c r="A1310">
        <v>4148416</v>
      </c>
      <c r="B1310">
        <v>266928006</v>
      </c>
      <c r="C1310" t="s">
        <v>3349</v>
      </c>
      <c r="D1310" t="s">
        <v>1510</v>
      </c>
      <c r="E1310" t="s">
        <v>2849</v>
      </c>
      <c r="F1310" t="s">
        <v>85</v>
      </c>
      <c r="G1310">
        <v>4310250</v>
      </c>
      <c r="H1310" t="s">
        <v>1219</v>
      </c>
      <c r="I1310" t="s">
        <v>1227</v>
      </c>
      <c r="J1310" t="s">
        <v>1219</v>
      </c>
    </row>
    <row r="1311" spans="1:10">
      <c r="A1311">
        <v>4207221</v>
      </c>
      <c r="B1311">
        <v>53896009</v>
      </c>
      <c r="C1311" t="s">
        <v>3350</v>
      </c>
      <c r="D1311" t="s">
        <v>1510</v>
      </c>
      <c r="E1311" t="s">
        <v>2849</v>
      </c>
      <c r="F1311" t="s">
        <v>85</v>
      </c>
      <c r="G1311">
        <v>4310250</v>
      </c>
      <c r="H1311" t="s">
        <v>1219</v>
      </c>
      <c r="I1311" t="s">
        <v>1227</v>
      </c>
      <c r="J1311" t="s">
        <v>1219</v>
      </c>
    </row>
    <row r="1312" spans="1:10">
      <c r="A1312">
        <v>4232375</v>
      </c>
      <c r="B1312">
        <v>360900008</v>
      </c>
      <c r="C1312" t="s">
        <v>3351</v>
      </c>
      <c r="D1312" t="s">
        <v>1510</v>
      </c>
      <c r="E1312" t="s">
        <v>2849</v>
      </c>
      <c r="F1312" t="s">
        <v>85</v>
      </c>
      <c r="G1312">
        <v>4310250</v>
      </c>
      <c r="H1312" t="s">
        <v>1219</v>
      </c>
      <c r="I1312" t="s">
        <v>1227</v>
      </c>
      <c r="J1312" t="s">
        <v>1219</v>
      </c>
    </row>
    <row r="1313" spans="1:10">
      <c r="A1313">
        <v>4237385</v>
      </c>
      <c r="B1313">
        <v>360890004</v>
      </c>
      <c r="C1313" t="s">
        <v>3352</v>
      </c>
      <c r="D1313" t="s">
        <v>1510</v>
      </c>
      <c r="E1313" t="s">
        <v>2849</v>
      </c>
      <c r="F1313" t="s">
        <v>85</v>
      </c>
      <c r="G1313">
        <v>4310250</v>
      </c>
      <c r="H1313" t="s">
        <v>1219</v>
      </c>
      <c r="I1313" t="s">
        <v>1227</v>
      </c>
      <c r="J1313" t="s">
        <v>1219</v>
      </c>
    </row>
    <row r="1314" spans="1:10">
      <c r="A1314">
        <v>4310250</v>
      </c>
      <c r="B1314">
        <v>8517006</v>
      </c>
      <c r="C1314" t="s">
        <v>1297</v>
      </c>
      <c r="D1314" t="s">
        <v>1510</v>
      </c>
      <c r="E1314" t="s">
        <v>2849</v>
      </c>
      <c r="F1314" t="s">
        <v>85</v>
      </c>
      <c r="G1314">
        <v>4310250</v>
      </c>
      <c r="H1314" t="s">
        <v>1219</v>
      </c>
      <c r="I1314" t="s">
        <v>1227</v>
      </c>
      <c r="J1314" t="s">
        <v>1219</v>
      </c>
    </row>
    <row r="1315" spans="1:10">
      <c r="A1315">
        <v>35610339</v>
      </c>
      <c r="B1315">
        <v>1092031000000100</v>
      </c>
      <c r="C1315" t="s">
        <v>3353</v>
      </c>
      <c r="D1315" t="s">
        <v>1510</v>
      </c>
      <c r="E1315" t="s">
        <v>2849</v>
      </c>
      <c r="F1315" t="s">
        <v>85</v>
      </c>
      <c r="G1315">
        <v>4310250</v>
      </c>
      <c r="H1315" t="s">
        <v>1219</v>
      </c>
      <c r="I1315" t="s">
        <v>1227</v>
      </c>
      <c r="J1315" t="s">
        <v>1219</v>
      </c>
    </row>
    <row r="1316" spans="1:10">
      <c r="A1316">
        <v>35610340</v>
      </c>
      <c r="B1316">
        <v>1092041000000100</v>
      </c>
      <c r="C1316" t="s">
        <v>3354</v>
      </c>
      <c r="D1316" t="s">
        <v>1510</v>
      </c>
      <c r="E1316" t="s">
        <v>2849</v>
      </c>
      <c r="F1316" t="s">
        <v>85</v>
      </c>
      <c r="G1316">
        <v>4310250</v>
      </c>
      <c r="H1316" t="s">
        <v>1219</v>
      </c>
      <c r="I1316" t="s">
        <v>1227</v>
      </c>
      <c r="J1316" t="s">
        <v>1219</v>
      </c>
    </row>
    <row r="1317" spans="1:10">
      <c r="A1317">
        <v>35610343</v>
      </c>
      <c r="B1317">
        <v>1092071000000100</v>
      </c>
      <c r="C1317" t="s">
        <v>3355</v>
      </c>
      <c r="D1317" t="s">
        <v>1510</v>
      </c>
      <c r="E1317" t="s">
        <v>2849</v>
      </c>
      <c r="F1317" t="s">
        <v>85</v>
      </c>
      <c r="G1317">
        <v>4310250</v>
      </c>
      <c r="H1317" t="s">
        <v>1219</v>
      </c>
      <c r="I1317" t="s">
        <v>1227</v>
      </c>
      <c r="J1317" t="s">
        <v>1219</v>
      </c>
    </row>
    <row r="1318" spans="1:10">
      <c r="A1318">
        <v>35610345</v>
      </c>
      <c r="B1318">
        <v>1092091000000100</v>
      </c>
      <c r="C1318" t="s">
        <v>3356</v>
      </c>
      <c r="D1318" t="s">
        <v>1510</v>
      </c>
      <c r="E1318" t="s">
        <v>2849</v>
      </c>
      <c r="F1318" t="s">
        <v>85</v>
      </c>
      <c r="G1318">
        <v>4310250</v>
      </c>
      <c r="H1318" t="s">
        <v>1219</v>
      </c>
      <c r="I1318" t="s">
        <v>1227</v>
      </c>
      <c r="J1318" t="s">
        <v>1219</v>
      </c>
    </row>
    <row r="1319" spans="1:10">
      <c r="A1319">
        <v>35610347</v>
      </c>
      <c r="B1319">
        <v>1092111000000100</v>
      </c>
      <c r="C1319" t="s">
        <v>3357</v>
      </c>
      <c r="D1319" t="s">
        <v>1510</v>
      </c>
      <c r="E1319" t="s">
        <v>2849</v>
      </c>
      <c r="F1319" t="s">
        <v>85</v>
      </c>
      <c r="G1319">
        <v>4310250</v>
      </c>
      <c r="H1319" t="s">
        <v>1219</v>
      </c>
      <c r="I1319" t="s">
        <v>1227</v>
      </c>
      <c r="J1319" t="s">
        <v>1219</v>
      </c>
    </row>
    <row r="1320" spans="1:10">
      <c r="A1320">
        <v>35610349</v>
      </c>
      <c r="B1320">
        <v>1092131000000100</v>
      </c>
      <c r="C1320" t="s">
        <v>3358</v>
      </c>
      <c r="D1320" t="s">
        <v>1510</v>
      </c>
      <c r="E1320" t="s">
        <v>2849</v>
      </c>
      <c r="F1320" t="s">
        <v>85</v>
      </c>
      <c r="G1320">
        <v>4310250</v>
      </c>
      <c r="H1320" t="s">
        <v>1219</v>
      </c>
      <c r="I1320" t="s">
        <v>1227</v>
      </c>
      <c r="J1320" t="s">
        <v>1219</v>
      </c>
    </row>
    <row r="1321" spans="1:10">
      <c r="A1321">
        <v>35822845</v>
      </c>
      <c r="B1321" t="s">
        <v>3359</v>
      </c>
      <c r="C1321" t="s">
        <v>2928</v>
      </c>
      <c r="D1321" t="s">
        <v>2926</v>
      </c>
      <c r="E1321" t="s">
        <v>3332</v>
      </c>
      <c r="F1321" t="s">
        <v>85</v>
      </c>
      <c r="G1321">
        <v>35822845</v>
      </c>
      <c r="H1321" t="s">
        <v>1219</v>
      </c>
      <c r="I1321" t="s">
        <v>1227</v>
      </c>
      <c r="J1321" t="s">
        <v>1219</v>
      </c>
    </row>
    <row r="1322" spans="1:10">
      <c r="A1322">
        <v>40486696</v>
      </c>
      <c r="B1322">
        <v>449345000</v>
      </c>
      <c r="C1322" t="s">
        <v>2916</v>
      </c>
      <c r="D1322" t="s">
        <v>1510</v>
      </c>
      <c r="E1322" t="s">
        <v>2849</v>
      </c>
      <c r="F1322" t="s">
        <v>85</v>
      </c>
      <c r="G1322">
        <v>40486696</v>
      </c>
      <c r="H1322" t="s">
        <v>1219</v>
      </c>
      <c r="I1322" t="s">
        <v>1227</v>
      </c>
      <c r="J1322" t="s">
        <v>1219</v>
      </c>
    </row>
    <row r="1323" spans="1:10">
      <c r="A1323">
        <v>40486721</v>
      </c>
      <c r="B1323">
        <v>449368009</v>
      </c>
      <c r="C1323" t="s">
        <v>3360</v>
      </c>
      <c r="D1323" t="s">
        <v>1510</v>
      </c>
      <c r="E1323" t="s">
        <v>2849</v>
      </c>
      <c r="F1323" t="s">
        <v>85</v>
      </c>
      <c r="G1323">
        <v>4052032</v>
      </c>
      <c r="H1323" t="s">
        <v>1219</v>
      </c>
      <c r="I1323" t="s">
        <v>1227</v>
      </c>
      <c r="J1323" t="s">
        <v>1219</v>
      </c>
    </row>
    <row r="1324" spans="1:10">
      <c r="A1324">
        <v>40486722</v>
      </c>
      <c r="B1324">
        <v>449369001</v>
      </c>
      <c r="C1324" t="s">
        <v>3361</v>
      </c>
      <c r="D1324" t="s">
        <v>1510</v>
      </c>
      <c r="E1324" t="s">
        <v>2849</v>
      </c>
      <c r="F1324" t="s">
        <v>85</v>
      </c>
      <c r="G1324">
        <v>4052032</v>
      </c>
      <c r="H1324" t="s">
        <v>1219</v>
      </c>
      <c r="I1324" t="s">
        <v>1227</v>
      </c>
      <c r="J1324" t="s">
        <v>1219</v>
      </c>
    </row>
    <row r="1325" spans="1:10">
      <c r="A1325">
        <v>42536346</v>
      </c>
      <c r="B1325">
        <v>735128000</v>
      </c>
      <c r="C1325" t="s">
        <v>3362</v>
      </c>
      <c r="D1325" t="s">
        <v>1510</v>
      </c>
      <c r="E1325" t="s">
        <v>2849</v>
      </c>
      <c r="F1325" t="s">
        <v>85</v>
      </c>
      <c r="G1325">
        <v>4310250</v>
      </c>
      <c r="H1325" t="s">
        <v>1219</v>
      </c>
      <c r="I1325" t="s">
        <v>1227</v>
      </c>
      <c r="J1325" t="s">
        <v>1219</v>
      </c>
    </row>
    <row r="1326" spans="1:10">
      <c r="A1326">
        <v>44802113</v>
      </c>
      <c r="B1326">
        <v>492191000000103</v>
      </c>
      <c r="C1326" t="s">
        <v>3363</v>
      </c>
      <c r="D1326" t="s">
        <v>1510</v>
      </c>
      <c r="E1326" t="s">
        <v>2849</v>
      </c>
      <c r="F1326" t="s">
        <v>85</v>
      </c>
      <c r="G1326">
        <v>4310250</v>
      </c>
      <c r="H1326" t="s">
        <v>1219</v>
      </c>
      <c r="I1326" t="s">
        <v>1227</v>
      </c>
      <c r="J1326" t="s">
        <v>1219</v>
      </c>
    </row>
    <row r="1327" spans="1:10">
      <c r="A1327">
        <v>44802805</v>
      </c>
      <c r="B1327">
        <v>517211000000106</v>
      </c>
      <c r="C1327" t="s">
        <v>3364</v>
      </c>
      <c r="D1327" t="s">
        <v>1510</v>
      </c>
      <c r="E1327" t="s">
        <v>2849</v>
      </c>
      <c r="F1327" t="s">
        <v>85</v>
      </c>
      <c r="G1327">
        <v>4052032</v>
      </c>
      <c r="H1327" t="s">
        <v>1219</v>
      </c>
      <c r="I1327" t="s">
        <v>1227</v>
      </c>
      <c r="J1327" t="s">
        <v>1219</v>
      </c>
    </row>
    <row r="1328" spans="1:10">
      <c r="A1328">
        <v>45883458</v>
      </c>
      <c r="B1328" t="s">
        <v>3365</v>
      </c>
      <c r="C1328" t="s">
        <v>1311</v>
      </c>
      <c r="D1328" t="s">
        <v>2805</v>
      </c>
      <c r="E1328" t="s">
        <v>2806</v>
      </c>
      <c r="F1328" t="s">
        <v>2804</v>
      </c>
      <c r="G1328">
        <v>45883458</v>
      </c>
      <c r="H1328" t="s">
        <v>1219</v>
      </c>
      <c r="I1328" t="s">
        <v>1227</v>
      </c>
      <c r="J1328" t="s">
        <v>1219</v>
      </c>
    </row>
    <row r="1329" spans="1:10">
      <c r="A1329">
        <v>46270534</v>
      </c>
      <c r="B1329">
        <v>48031000119106</v>
      </c>
      <c r="C1329" t="s">
        <v>1290</v>
      </c>
      <c r="D1329" t="s">
        <v>1510</v>
      </c>
      <c r="E1329" t="s">
        <v>2849</v>
      </c>
      <c r="F1329" t="s">
        <v>85</v>
      </c>
      <c r="G1329">
        <v>4310250</v>
      </c>
      <c r="H1329" t="s">
        <v>1219</v>
      </c>
      <c r="I1329" t="s">
        <v>1227</v>
      </c>
      <c r="J1329" t="s">
        <v>1219</v>
      </c>
    </row>
    <row r="1330" spans="1:10">
      <c r="A1330">
        <v>4019979</v>
      </c>
      <c r="B1330">
        <v>105541001</v>
      </c>
      <c r="C1330" t="s">
        <v>2939</v>
      </c>
      <c r="D1330" t="s">
        <v>1510</v>
      </c>
      <c r="E1330" t="s">
        <v>2849</v>
      </c>
      <c r="F1330" t="s">
        <v>85</v>
      </c>
      <c r="G1330">
        <v>4019979</v>
      </c>
      <c r="H1330" t="s">
        <v>1219</v>
      </c>
      <c r="I1330" t="s">
        <v>1230</v>
      </c>
      <c r="J1330" t="s">
        <v>1219</v>
      </c>
    </row>
    <row r="1331" spans="1:10">
      <c r="A1331">
        <v>4022662</v>
      </c>
      <c r="B1331">
        <v>105539002</v>
      </c>
      <c r="C1331" t="s">
        <v>2940</v>
      </c>
      <c r="D1331" t="s">
        <v>1510</v>
      </c>
      <c r="E1331" t="s">
        <v>2849</v>
      </c>
      <c r="F1331" t="s">
        <v>85</v>
      </c>
      <c r="G1331">
        <v>4022662</v>
      </c>
      <c r="H1331" t="s">
        <v>1219</v>
      </c>
      <c r="I1331" t="s">
        <v>1230</v>
      </c>
      <c r="J1331" t="s">
        <v>1219</v>
      </c>
    </row>
    <row r="1332" spans="1:10">
      <c r="A1332">
        <v>4022663</v>
      </c>
      <c r="B1332">
        <v>105540000</v>
      </c>
      <c r="C1332" t="s">
        <v>2941</v>
      </c>
      <c r="D1332" t="s">
        <v>1510</v>
      </c>
      <c r="E1332" t="s">
        <v>2849</v>
      </c>
      <c r="F1332" t="s">
        <v>85</v>
      </c>
      <c r="G1332">
        <v>4022663</v>
      </c>
      <c r="H1332" t="s">
        <v>1219</v>
      </c>
      <c r="I1332" t="s">
        <v>1230</v>
      </c>
      <c r="J1332" t="s">
        <v>1219</v>
      </c>
    </row>
    <row r="1333" spans="1:10">
      <c r="A1333">
        <v>4144272</v>
      </c>
      <c r="B1333">
        <v>266919005</v>
      </c>
      <c r="C1333" t="s">
        <v>2938</v>
      </c>
      <c r="D1333" t="s">
        <v>1510</v>
      </c>
      <c r="E1333" t="s">
        <v>2849</v>
      </c>
      <c r="F1333" t="s">
        <v>85</v>
      </c>
      <c r="G1333">
        <v>4144272</v>
      </c>
      <c r="H1333" t="s">
        <v>1219</v>
      </c>
      <c r="I1333" t="s">
        <v>1230</v>
      </c>
      <c r="J1333" t="s">
        <v>1219</v>
      </c>
    </row>
    <row r="1334" spans="1:10">
      <c r="A1334">
        <v>4227889</v>
      </c>
      <c r="B1334">
        <v>87739003</v>
      </c>
      <c r="C1334" t="s">
        <v>2942</v>
      </c>
      <c r="D1334" t="s">
        <v>1510</v>
      </c>
      <c r="E1334" t="s">
        <v>2849</v>
      </c>
      <c r="F1334" t="s">
        <v>85</v>
      </c>
      <c r="G1334">
        <v>4227889</v>
      </c>
      <c r="H1334" t="s">
        <v>1219</v>
      </c>
      <c r="I1334" t="s">
        <v>1230</v>
      </c>
      <c r="J1334" t="s">
        <v>1219</v>
      </c>
    </row>
    <row r="1335" spans="1:10">
      <c r="A1335">
        <v>4233854</v>
      </c>
      <c r="B1335">
        <v>360918006</v>
      </c>
      <c r="C1335" t="s">
        <v>2934</v>
      </c>
      <c r="D1335" t="s">
        <v>1510</v>
      </c>
      <c r="E1335" t="s">
        <v>2849</v>
      </c>
      <c r="F1335" t="s">
        <v>85</v>
      </c>
      <c r="G1335">
        <v>4233854</v>
      </c>
      <c r="H1335" t="s">
        <v>1219</v>
      </c>
      <c r="I1335" t="s">
        <v>1230</v>
      </c>
      <c r="J1335" t="s">
        <v>1219</v>
      </c>
    </row>
    <row r="1336" spans="1:10">
      <c r="A1336">
        <v>4237392</v>
      </c>
      <c r="B1336">
        <v>360929005</v>
      </c>
      <c r="C1336" t="s">
        <v>2937</v>
      </c>
      <c r="D1336" t="s">
        <v>1510</v>
      </c>
      <c r="E1336" t="s">
        <v>2849</v>
      </c>
      <c r="F1336" t="s">
        <v>85</v>
      </c>
      <c r="G1336">
        <v>4237392</v>
      </c>
      <c r="H1336" t="s">
        <v>1219</v>
      </c>
      <c r="I1336" t="s">
        <v>1230</v>
      </c>
      <c r="J1336" t="s">
        <v>1219</v>
      </c>
    </row>
    <row r="1337" spans="1:10">
      <c r="A1337">
        <v>35821337</v>
      </c>
      <c r="B1337" t="s">
        <v>3366</v>
      </c>
      <c r="C1337" t="s">
        <v>2927</v>
      </c>
      <c r="D1337" t="s">
        <v>2926</v>
      </c>
      <c r="E1337" t="s">
        <v>3332</v>
      </c>
      <c r="F1337" t="s">
        <v>85</v>
      </c>
      <c r="G1337">
        <v>35821337</v>
      </c>
      <c r="H1337" t="s">
        <v>1219</v>
      </c>
      <c r="I1337" t="s">
        <v>1230</v>
      </c>
      <c r="J1337" t="s">
        <v>1219</v>
      </c>
    </row>
    <row r="1338" spans="1:10">
      <c r="A1338">
        <v>45879404</v>
      </c>
      <c r="B1338" t="s">
        <v>3367</v>
      </c>
      <c r="C1338" t="s">
        <v>1281</v>
      </c>
      <c r="D1338" t="s">
        <v>2805</v>
      </c>
      <c r="E1338" t="s">
        <v>2806</v>
      </c>
      <c r="F1338" t="s">
        <v>2804</v>
      </c>
      <c r="G1338">
        <v>45879404</v>
      </c>
      <c r="H1338" t="s">
        <v>1219</v>
      </c>
      <c r="I1338" t="s">
        <v>1230</v>
      </c>
      <c r="J1338" t="s">
        <v>1219</v>
      </c>
    </row>
    <row r="1339" spans="1:10">
      <c r="A1339">
        <v>44777674</v>
      </c>
      <c r="B1339">
        <v>161</v>
      </c>
      <c r="C1339" t="s">
        <v>1979</v>
      </c>
      <c r="D1339" t="s">
        <v>1915</v>
      </c>
      <c r="E1339" t="s">
        <v>1880</v>
      </c>
      <c r="F1339" t="s">
        <v>1878</v>
      </c>
      <c r="H1339" t="s">
        <v>1886</v>
      </c>
      <c r="I1339" t="s">
        <v>1980</v>
      </c>
      <c r="J1339" t="s">
        <v>1337</v>
      </c>
    </row>
    <row r="1340" spans="1:10">
      <c r="A1340">
        <v>44811308</v>
      </c>
      <c r="B1340">
        <v>892781000000106</v>
      </c>
      <c r="C1340" t="s">
        <v>2505</v>
      </c>
      <c r="D1340" t="s">
        <v>1510</v>
      </c>
      <c r="E1340" t="s">
        <v>1885</v>
      </c>
      <c r="F1340" t="s">
        <v>85</v>
      </c>
      <c r="H1340" t="s">
        <v>1886</v>
      </c>
      <c r="I1340" t="s">
        <v>1980</v>
      </c>
      <c r="J1340" t="s">
        <v>1337</v>
      </c>
    </row>
    <row r="1341" spans="1:10">
      <c r="A1341">
        <v>4147265</v>
      </c>
      <c r="B1341">
        <v>310140004</v>
      </c>
      <c r="C1341" t="s">
        <v>1862</v>
      </c>
      <c r="D1341" t="s">
        <v>1510</v>
      </c>
      <c r="E1341" t="s">
        <v>1885</v>
      </c>
      <c r="F1341" t="s">
        <v>85</v>
      </c>
      <c r="H1341" t="s">
        <v>1886</v>
      </c>
      <c r="I1341" t="s">
        <v>1341</v>
      </c>
      <c r="J1341" t="s">
        <v>1337</v>
      </c>
    </row>
    <row r="1342" spans="1:10">
      <c r="A1342">
        <v>4148673</v>
      </c>
      <c r="B1342">
        <v>310142007</v>
      </c>
      <c r="C1342" t="s">
        <v>1970</v>
      </c>
      <c r="D1342" t="s">
        <v>1510</v>
      </c>
      <c r="E1342" t="s">
        <v>1885</v>
      </c>
      <c r="F1342" t="s">
        <v>85</v>
      </c>
      <c r="H1342" t="s">
        <v>1886</v>
      </c>
      <c r="I1342" t="s">
        <v>1341</v>
      </c>
      <c r="J1342" t="s">
        <v>1337</v>
      </c>
    </row>
    <row r="1343" spans="1:10">
      <c r="A1343">
        <v>4149153</v>
      </c>
      <c r="B1343">
        <v>310141000</v>
      </c>
      <c r="C1343" t="s">
        <v>2743</v>
      </c>
      <c r="D1343" t="s">
        <v>1510</v>
      </c>
      <c r="E1343" t="s">
        <v>1885</v>
      </c>
      <c r="F1343" t="s">
        <v>85</v>
      </c>
      <c r="H1343" t="s">
        <v>1886</v>
      </c>
      <c r="I1343" t="s">
        <v>1341</v>
      </c>
      <c r="J1343" t="s">
        <v>1337</v>
      </c>
    </row>
    <row r="1344" spans="1:10">
      <c r="A1344">
        <v>38004473</v>
      </c>
      <c r="B1344">
        <v>33</v>
      </c>
      <c r="C1344" t="s">
        <v>1863</v>
      </c>
      <c r="D1344" t="s">
        <v>1888</v>
      </c>
      <c r="E1344" t="s">
        <v>1880</v>
      </c>
      <c r="F1344" t="s">
        <v>1878</v>
      </c>
      <c r="H1344" t="s">
        <v>1886</v>
      </c>
      <c r="I1344" t="s">
        <v>1341</v>
      </c>
      <c r="J1344" t="s">
        <v>1337</v>
      </c>
    </row>
    <row r="1345" spans="1:10">
      <c r="A1345">
        <v>38004497</v>
      </c>
      <c r="B1345">
        <v>78</v>
      </c>
      <c r="C1345" t="s">
        <v>1967</v>
      </c>
      <c r="D1345" t="s">
        <v>1888</v>
      </c>
      <c r="E1345" t="s">
        <v>1880</v>
      </c>
      <c r="F1345" t="s">
        <v>1878</v>
      </c>
      <c r="H1345" t="s">
        <v>1886</v>
      </c>
      <c r="I1345" t="s">
        <v>1341</v>
      </c>
      <c r="J1345" t="s">
        <v>1337</v>
      </c>
    </row>
    <row r="1346" spans="1:10">
      <c r="A1346">
        <v>45756830</v>
      </c>
      <c r="B1346" t="s">
        <v>2683</v>
      </c>
      <c r="C1346" t="s">
        <v>2682</v>
      </c>
      <c r="D1346" t="s">
        <v>1879</v>
      </c>
      <c r="E1346" t="s">
        <v>1880</v>
      </c>
      <c r="F1346" t="s">
        <v>1878</v>
      </c>
      <c r="H1346" t="s">
        <v>1886</v>
      </c>
      <c r="I1346" t="s">
        <v>1341</v>
      </c>
      <c r="J1346" t="s">
        <v>1337</v>
      </c>
    </row>
    <row r="1347" spans="1:10">
      <c r="A1347">
        <v>762453</v>
      </c>
      <c r="B1347">
        <v>3831000175104</v>
      </c>
      <c r="C1347" t="s">
        <v>1843</v>
      </c>
      <c r="D1347" t="s">
        <v>1510</v>
      </c>
      <c r="E1347" t="s">
        <v>1885</v>
      </c>
      <c r="F1347" t="s">
        <v>85</v>
      </c>
      <c r="H1347" t="s">
        <v>1886</v>
      </c>
      <c r="I1347" t="s">
        <v>1347</v>
      </c>
      <c r="J1347" t="s">
        <v>1337</v>
      </c>
    </row>
    <row r="1348" spans="1:10">
      <c r="A1348">
        <v>38003923</v>
      </c>
      <c r="B1348" t="s">
        <v>2407</v>
      </c>
      <c r="C1348" t="s">
        <v>2406</v>
      </c>
      <c r="D1348" t="s">
        <v>1892</v>
      </c>
      <c r="E1348" t="s">
        <v>1880</v>
      </c>
      <c r="F1348" t="s">
        <v>1878</v>
      </c>
      <c r="H1348" t="s">
        <v>1886</v>
      </c>
      <c r="I1348" t="s">
        <v>1347</v>
      </c>
      <c r="J1348" t="s">
        <v>1337</v>
      </c>
    </row>
    <row r="1349" spans="1:10">
      <c r="A1349">
        <v>38004449</v>
      </c>
      <c r="B1349">
        <v>4</v>
      </c>
      <c r="C1349" t="s">
        <v>1842</v>
      </c>
      <c r="D1349" t="s">
        <v>1888</v>
      </c>
      <c r="E1349" t="s">
        <v>1880</v>
      </c>
      <c r="F1349" t="s">
        <v>1878</v>
      </c>
      <c r="H1349" t="s">
        <v>1886</v>
      </c>
      <c r="I1349" t="s">
        <v>1347</v>
      </c>
      <c r="J1349" t="s">
        <v>1337</v>
      </c>
    </row>
    <row r="1350" spans="1:10">
      <c r="A1350">
        <v>4147267</v>
      </c>
      <c r="B1350">
        <v>310153001</v>
      </c>
      <c r="C1350" t="s">
        <v>2796</v>
      </c>
      <c r="D1350" t="s">
        <v>1510</v>
      </c>
      <c r="E1350" t="s">
        <v>1885</v>
      </c>
      <c r="F1350" t="s">
        <v>85</v>
      </c>
      <c r="H1350" t="s">
        <v>1886</v>
      </c>
      <c r="I1350" t="s">
        <v>1351</v>
      </c>
      <c r="J1350" t="s">
        <v>1337</v>
      </c>
    </row>
    <row r="1351" spans="1:10">
      <c r="A1351">
        <v>4147268</v>
      </c>
      <c r="B1351">
        <v>310158005</v>
      </c>
      <c r="C1351" t="s">
        <v>2139</v>
      </c>
      <c r="D1351" t="s">
        <v>1510</v>
      </c>
      <c r="E1351" t="s">
        <v>1885</v>
      </c>
      <c r="F1351" t="s">
        <v>85</v>
      </c>
      <c r="H1351" t="s">
        <v>1886</v>
      </c>
      <c r="I1351" t="s">
        <v>1351</v>
      </c>
      <c r="J1351" t="s">
        <v>1337</v>
      </c>
    </row>
    <row r="1352" spans="1:10">
      <c r="A1352">
        <v>4149156</v>
      </c>
      <c r="B1352">
        <v>310152006</v>
      </c>
      <c r="C1352" t="s">
        <v>2104</v>
      </c>
      <c r="D1352" t="s">
        <v>1510</v>
      </c>
      <c r="E1352" t="s">
        <v>1885</v>
      </c>
      <c r="F1352" t="s">
        <v>85</v>
      </c>
      <c r="H1352" t="s">
        <v>1886</v>
      </c>
      <c r="I1352" t="s">
        <v>1351</v>
      </c>
      <c r="J1352" t="s">
        <v>1337</v>
      </c>
    </row>
    <row r="1353" spans="1:10">
      <c r="A1353">
        <v>4149157</v>
      </c>
      <c r="B1353">
        <v>310155008</v>
      </c>
      <c r="C1353" t="s">
        <v>1821</v>
      </c>
      <c r="D1353" t="s">
        <v>1510</v>
      </c>
      <c r="E1353" t="s">
        <v>1885</v>
      </c>
      <c r="F1353" t="s">
        <v>85</v>
      </c>
      <c r="H1353" t="s">
        <v>1886</v>
      </c>
      <c r="I1353" t="s">
        <v>1351</v>
      </c>
      <c r="J1353" t="s">
        <v>1337</v>
      </c>
    </row>
    <row r="1354" spans="1:10">
      <c r="A1354">
        <v>4149160</v>
      </c>
      <c r="B1354">
        <v>310162004</v>
      </c>
      <c r="C1354" t="s">
        <v>2547</v>
      </c>
      <c r="D1354" t="s">
        <v>1510</v>
      </c>
      <c r="E1354" t="s">
        <v>1885</v>
      </c>
      <c r="F1354" t="s">
        <v>85</v>
      </c>
      <c r="H1354" t="s">
        <v>1886</v>
      </c>
      <c r="I1354" t="s">
        <v>1351</v>
      </c>
      <c r="J1354" t="s">
        <v>1337</v>
      </c>
    </row>
    <row r="1355" spans="1:10">
      <c r="A1355">
        <v>4150870</v>
      </c>
      <c r="B1355">
        <v>310151004</v>
      </c>
      <c r="C1355" t="s">
        <v>2097</v>
      </c>
      <c r="D1355" t="s">
        <v>1510</v>
      </c>
      <c r="E1355" t="s">
        <v>1885</v>
      </c>
      <c r="F1355" t="s">
        <v>85</v>
      </c>
      <c r="H1355" t="s">
        <v>1886</v>
      </c>
      <c r="I1355" t="s">
        <v>1351</v>
      </c>
      <c r="J1355" t="s">
        <v>1337</v>
      </c>
    </row>
    <row r="1356" spans="1:10">
      <c r="A1356">
        <v>38004471</v>
      </c>
      <c r="B1356">
        <v>28</v>
      </c>
      <c r="C1356" t="s">
        <v>1977</v>
      </c>
      <c r="D1356" t="s">
        <v>1888</v>
      </c>
      <c r="E1356" t="s">
        <v>1880</v>
      </c>
      <c r="F1356" t="s">
        <v>1878</v>
      </c>
      <c r="H1356" t="s">
        <v>1886</v>
      </c>
      <c r="I1356" t="s">
        <v>1351</v>
      </c>
      <c r="J1356" t="s">
        <v>1337</v>
      </c>
    </row>
    <row r="1357" spans="1:10">
      <c r="A1357">
        <v>44777668</v>
      </c>
      <c r="B1357">
        <v>105</v>
      </c>
      <c r="C1357" t="s">
        <v>2134</v>
      </c>
      <c r="D1357" t="s">
        <v>1915</v>
      </c>
      <c r="E1357" t="s">
        <v>1880</v>
      </c>
      <c r="F1357" t="s">
        <v>1878</v>
      </c>
      <c r="H1357" t="s">
        <v>1886</v>
      </c>
      <c r="I1357" t="s">
        <v>1351</v>
      </c>
      <c r="J1357" t="s">
        <v>1337</v>
      </c>
    </row>
    <row r="1358" spans="1:10">
      <c r="A1358">
        <v>44777669</v>
      </c>
      <c r="B1358">
        <v>106</v>
      </c>
      <c r="C1358" t="s">
        <v>2793</v>
      </c>
      <c r="D1358" t="s">
        <v>1915</v>
      </c>
      <c r="E1358" t="s">
        <v>1880</v>
      </c>
      <c r="F1358" t="s">
        <v>1878</v>
      </c>
      <c r="H1358" t="s">
        <v>1886</v>
      </c>
      <c r="I1358" t="s">
        <v>1351</v>
      </c>
      <c r="J1358" t="s">
        <v>1337</v>
      </c>
    </row>
    <row r="1359" spans="1:10">
      <c r="A1359">
        <v>44811296</v>
      </c>
      <c r="B1359">
        <v>892621000000104</v>
      </c>
      <c r="C1359" t="s">
        <v>1844</v>
      </c>
      <c r="D1359" t="s">
        <v>1510</v>
      </c>
      <c r="E1359" t="s">
        <v>1885</v>
      </c>
      <c r="F1359" t="s">
        <v>85</v>
      </c>
      <c r="H1359" t="s">
        <v>1886</v>
      </c>
      <c r="I1359" t="s">
        <v>1351</v>
      </c>
      <c r="J1359" t="s">
        <v>1337</v>
      </c>
    </row>
    <row r="1360" spans="1:10">
      <c r="A1360">
        <v>903276</v>
      </c>
      <c r="B1360" t="s">
        <v>1815</v>
      </c>
      <c r="C1360" t="s">
        <v>1816</v>
      </c>
      <c r="D1360" t="s">
        <v>1888</v>
      </c>
      <c r="E1360" t="s">
        <v>1880</v>
      </c>
      <c r="F1360" t="s">
        <v>1878</v>
      </c>
      <c r="H1360" t="s">
        <v>1886</v>
      </c>
      <c r="I1360" t="s">
        <v>1354</v>
      </c>
      <c r="J1360" t="s">
        <v>1337</v>
      </c>
    </row>
    <row r="1361" spans="1:10">
      <c r="A1361">
        <v>3657572</v>
      </c>
      <c r="B1361">
        <v>1323561000000100</v>
      </c>
      <c r="C1361" t="s">
        <v>2025</v>
      </c>
      <c r="D1361" t="s">
        <v>1510</v>
      </c>
      <c r="E1361" t="s">
        <v>1885</v>
      </c>
      <c r="F1361" t="s">
        <v>85</v>
      </c>
      <c r="H1361" t="s">
        <v>1886</v>
      </c>
      <c r="I1361" t="s">
        <v>1357</v>
      </c>
      <c r="J1361" t="s">
        <v>1337</v>
      </c>
    </row>
    <row r="1362" spans="1:10">
      <c r="A1362">
        <v>37207432</v>
      </c>
      <c r="B1362">
        <v>23901000087101</v>
      </c>
      <c r="C1362" t="s">
        <v>2013</v>
      </c>
      <c r="D1362" t="s">
        <v>1510</v>
      </c>
      <c r="E1362" t="s">
        <v>1885</v>
      </c>
      <c r="F1362" t="s">
        <v>85</v>
      </c>
      <c r="H1362" t="s">
        <v>1886</v>
      </c>
      <c r="I1362" t="s">
        <v>1357</v>
      </c>
      <c r="J1362" t="s">
        <v>1337</v>
      </c>
    </row>
    <row r="1363" spans="1:10">
      <c r="A1363">
        <v>38003876</v>
      </c>
      <c r="B1363" t="s">
        <v>2065</v>
      </c>
      <c r="C1363" t="s">
        <v>2064</v>
      </c>
      <c r="D1363" t="s">
        <v>1892</v>
      </c>
      <c r="E1363" t="s">
        <v>1880</v>
      </c>
      <c r="F1363" t="s">
        <v>1878</v>
      </c>
      <c r="H1363" t="s">
        <v>1886</v>
      </c>
      <c r="I1363" t="s">
        <v>1357</v>
      </c>
      <c r="J1363" t="s">
        <v>1337</v>
      </c>
    </row>
    <row r="1364" spans="1:10">
      <c r="A1364">
        <v>38004455</v>
      </c>
      <c r="B1364">
        <v>10</v>
      </c>
      <c r="C1364" t="s">
        <v>2007</v>
      </c>
      <c r="D1364" t="s">
        <v>1888</v>
      </c>
      <c r="E1364" t="s">
        <v>1880</v>
      </c>
      <c r="F1364" t="s">
        <v>1878</v>
      </c>
      <c r="H1364" t="s">
        <v>1886</v>
      </c>
      <c r="I1364" t="s">
        <v>1357</v>
      </c>
      <c r="J1364" t="s">
        <v>1337</v>
      </c>
    </row>
    <row r="1365" spans="1:10">
      <c r="A1365">
        <v>45763901</v>
      </c>
      <c r="B1365">
        <v>700433006</v>
      </c>
      <c r="C1365" t="s">
        <v>1830</v>
      </c>
      <c r="D1365" t="s">
        <v>1510</v>
      </c>
      <c r="E1365" t="s">
        <v>1885</v>
      </c>
      <c r="F1365" t="s">
        <v>85</v>
      </c>
      <c r="H1365" t="s">
        <v>1886</v>
      </c>
      <c r="I1365" t="s">
        <v>1357</v>
      </c>
      <c r="J1365" t="s">
        <v>1337</v>
      </c>
    </row>
    <row r="1366" spans="1:10">
      <c r="A1366">
        <v>4149159</v>
      </c>
      <c r="B1366">
        <v>310159002</v>
      </c>
      <c r="C1366" t="s">
        <v>1836</v>
      </c>
      <c r="D1366" t="s">
        <v>1510</v>
      </c>
      <c r="E1366" t="s">
        <v>1885</v>
      </c>
      <c r="F1366" t="s">
        <v>85</v>
      </c>
      <c r="H1366" t="s">
        <v>1886</v>
      </c>
      <c r="I1366" t="s">
        <v>1359</v>
      </c>
      <c r="J1366" t="s">
        <v>1337</v>
      </c>
    </row>
    <row r="1367" spans="1:10">
      <c r="A1367">
        <v>38004459</v>
      </c>
      <c r="B1367">
        <v>14</v>
      </c>
      <c r="C1367" t="s">
        <v>1835</v>
      </c>
      <c r="D1367" t="s">
        <v>1888</v>
      </c>
      <c r="E1367" t="s">
        <v>1880</v>
      </c>
      <c r="F1367" t="s">
        <v>1878</v>
      </c>
      <c r="H1367" t="s">
        <v>1886</v>
      </c>
      <c r="I1367" t="s">
        <v>1359</v>
      </c>
      <c r="J1367" t="s">
        <v>1337</v>
      </c>
    </row>
    <row r="1368" spans="1:10">
      <c r="A1368">
        <v>44811332</v>
      </c>
      <c r="B1368">
        <v>893121000000102</v>
      </c>
      <c r="C1368" t="s">
        <v>2634</v>
      </c>
      <c r="D1368" t="s">
        <v>1510</v>
      </c>
      <c r="E1368" t="s">
        <v>1885</v>
      </c>
      <c r="F1368" t="s">
        <v>85</v>
      </c>
      <c r="H1368" t="s">
        <v>1886</v>
      </c>
      <c r="I1368" t="s">
        <v>1359</v>
      </c>
      <c r="J1368" t="s">
        <v>1337</v>
      </c>
    </row>
    <row r="1369" spans="1:10">
      <c r="A1369">
        <v>4149132</v>
      </c>
      <c r="B1369">
        <v>310060005</v>
      </c>
      <c r="C1369" t="s">
        <v>2131</v>
      </c>
      <c r="D1369" t="s">
        <v>1510</v>
      </c>
      <c r="E1369" t="s">
        <v>1885</v>
      </c>
      <c r="F1369" t="s">
        <v>85</v>
      </c>
      <c r="H1369" t="s">
        <v>1886</v>
      </c>
      <c r="I1369" t="s">
        <v>1362</v>
      </c>
      <c r="J1369" t="s">
        <v>1337</v>
      </c>
    </row>
    <row r="1370" spans="1:10">
      <c r="A1370">
        <v>4150106</v>
      </c>
      <c r="B1370">
        <v>310063007</v>
      </c>
      <c r="C1370" t="s">
        <v>1838</v>
      </c>
      <c r="D1370" t="s">
        <v>1510</v>
      </c>
      <c r="E1370" t="s">
        <v>1885</v>
      </c>
      <c r="F1370" t="s">
        <v>85</v>
      </c>
      <c r="H1370" t="s">
        <v>1886</v>
      </c>
      <c r="I1370" t="s">
        <v>1362</v>
      </c>
      <c r="J1370" t="s">
        <v>1337</v>
      </c>
    </row>
    <row r="1371" spans="1:10">
      <c r="A1371">
        <v>38003900</v>
      </c>
      <c r="B1371" t="s">
        <v>2128</v>
      </c>
      <c r="C1371" t="s">
        <v>2127</v>
      </c>
      <c r="D1371" t="s">
        <v>1892</v>
      </c>
      <c r="E1371" t="s">
        <v>1880</v>
      </c>
      <c r="F1371" t="s">
        <v>1878</v>
      </c>
      <c r="H1371" t="s">
        <v>1886</v>
      </c>
      <c r="I1371" t="s">
        <v>1362</v>
      </c>
      <c r="J1371" t="s">
        <v>1337</v>
      </c>
    </row>
    <row r="1372" spans="1:10">
      <c r="A1372">
        <v>38003903</v>
      </c>
      <c r="B1372" t="s">
        <v>2112</v>
      </c>
      <c r="C1372" t="s">
        <v>2111</v>
      </c>
      <c r="D1372" t="s">
        <v>1892</v>
      </c>
      <c r="E1372" t="s">
        <v>1880</v>
      </c>
      <c r="F1372" t="s">
        <v>1878</v>
      </c>
      <c r="H1372" t="s">
        <v>1886</v>
      </c>
      <c r="I1372" t="s">
        <v>1362</v>
      </c>
      <c r="J1372" t="s">
        <v>1337</v>
      </c>
    </row>
    <row r="1373" spans="1:10">
      <c r="A1373">
        <v>38003905</v>
      </c>
      <c r="B1373" t="s">
        <v>2095</v>
      </c>
      <c r="C1373" t="s">
        <v>1837</v>
      </c>
      <c r="D1373" t="s">
        <v>1892</v>
      </c>
      <c r="E1373" t="s">
        <v>1880</v>
      </c>
      <c r="F1373" t="s">
        <v>1878</v>
      </c>
      <c r="H1373" t="s">
        <v>1886</v>
      </c>
      <c r="I1373" t="s">
        <v>1362</v>
      </c>
      <c r="J1373" t="s">
        <v>1337</v>
      </c>
    </row>
    <row r="1374" spans="1:10">
      <c r="A1374">
        <v>38004461</v>
      </c>
      <c r="B1374">
        <v>16</v>
      </c>
      <c r="C1374" t="s">
        <v>2145</v>
      </c>
      <c r="D1374" t="s">
        <v>1888</v>
      </c>
      <c r="E1374" t="s">
        <v>1880</v>
      </c>
      <c r="F1374" t="s">
        <v>1878</v>
      </c>
      <c r="H1374" t="s">
        <v>1886</v>
      </c>
      <c r="I1374" t="s">
        <v>1362</v>
      </c>
      <c r="J1374" t="s">
        <v>1337</v>
      </c>
    </row>
    <row r="1375" spans="1:10">
      <c r="A1375">
        <v>43125859</v>
      </c>
      <c r="B1375" t="s">
        <v>2058</v>
      </c>
      <c r="C1375" t="s">
        <v>2057</v>
      </c>
      <c r="D1375" t="s">
        <v>1892</v>
      </c>
      <c r="E1375" t="s">
        <v>1880</v>
      </c>
      <c r="F1375" t="s">
        <v>1878</v>
      </c>
      <c r="H1375" t="s">
        <v>1886</v>
      </c>
      <c r="I1375" t="s">
        <v>1362</v>
      </c>
      <c r="J1375" t="s">
        <v>1337</v>
      </c>
    </row>
    <row r="1376" spans="1:10">
      <c r="A1376">
        <v>903238</v>
      </c>
      <c r="B1376" t="s">
        <v>2150</v>
      </c>
      <c r="C1376" t="s">
        <v>2149</v>
      </c>
      <c r="D1376" t="s">
        <v>1892</v>
      </c>
      <c r="E1376" t="s">
        <v>1880</v>
      </c>
      <c r="F1376" t="s">
        <v>1878</v>
      </c>
      <c r="H1376" t="s">
        <v>1886</v>
      </c>
      <c r="I1376" t="s">
        <v>1367</v>
      </c>
      <c r="J1376" t="s">
        <v>1337</v>
      </c>
    </row>
    <row r="1377" spans="1:10">
      <c r="A1377">
        <v>903239</v>
      </c>
      <c r="B1377" t="s">
        <v>2157</v>
      </c>
      <c r="C1377" t="s">
        <v>2156</v>
      </c>
      <c r="D1377" t="s">
        <v>1892</v>
      </c>
      <c r="E1377" t="s">
        <v>1880</v>
      </c>
      <c r="F1377" t="s">
        <v>1878</v>
      </c>
      <c r="H1377" t="s">
        <v>1886</v>
      </c>
      <c r="I1377" t="s">
        <v>1367</v>
      </c>
      <c r="J1377" t="s">
        <v>1337</v>
      </c>
    </row>
    <row r="1378" spans="1:10">
      <c r="A1378">
        <v>903240</v>
      </c>
      <c r="B1378" t="s">
        <v>2220</v>
      </c>
      <c r="C1378" t="s">
        <v>2219</v>
      </c>
      <c r="D1378" t="s">
        <v>1892</v>
      </c>
      <c r="E1378" t="s">
        <v>1880</v>
      </c>
      <c r="F1378" t="s">
        <v>1878</v>
      </c>
      <c r="H1378" t="s">
        <v>1886</v>
      </c>
      <c r="I1378" t="s">
        <v>1367</v>
      </c>
      <c r="J1378" t="s">
        <v>1337</v>
      </c>
    </row>
    <row r="1379" spans="1:10">
      <c r="A1379">
        <v>903241</v>
      </c>
      <c r="B1379" t="s">
        <v>2235</v>
      </c>
      <c r="C1379" t="s">
        <v>2234</v>
      </c>
      <c r="D1379" t="s">
        <v>1892</v>
      </c>
      <c r="E1379" t="s">
        <v>1880</v>
      </c>
      <c r="F1379" t="s">
        <v>1878</v>
      </c>
      <c r="H1379" t="s">
        <v>1886</v>
      </c>
      <c r="I1379" t="s">
        <v>1367</v>
      </c>
      <c r="J1379" t="s">
        <v>1337</v>
      </c>
    </row>
    <row r="1380" spans="1:10">
      <c r="A1380">
        <v>903243</v>
      </c>
      <c r="B1380" t="s">
        <v>2218</v>
      </c>
      <c r="C1380" t="s">
        <v>2217</v>
      </c>
      <c r="D1380" t="s">
        <v>1892</v>
      </c>
      <c r="E1380" t="s">
        <v>1880</v>
      </c>
      <c r="F1380" t="s">
        <v>1878</v>
      </c>
      <c r="H1380" t="s">
        <v>1886</v>
      </c>
      <c r="I1380" t="s">
        <v>1367</v>
      </c>
      <c r="J1380" t="s">
        <v>1337</v>
      </c>
    </row>
    <row r="1381" spans="1:10">
      <c r="A1381">
        <v>903244</v>
      </c>
      <c r="B1381" t="s">
        <v>2224</v>
      </c>
      <c r="C1381" t="s">
        <v>2223</v>
      </c>
      <c r="D1381" t="s">
        <v>1892</v>
      </c>
      <c r="E1381" t="s">
        <v>1880</v>
      </c>
      <c r="F1381" t="s">
        <v>1878</v>
      </c>
      <c r="H1381" t="s">
        <v>1886</v>
      </c>
      <c r="I1381" t="s">
        <v>1367</v>
      </c>
      <c r="J1381" t="s">
        <v>1337</v>
      </c>
    </row>
    <row r="1382" spans="1:10">
      <c r="A1382">
        <v>3657574</v>
      </c>
      <c r="B1382">
        <v>1323601000000100</v>
      </c>
      <c r="C1382" t="s">
        <v>2185</v>
      </c>
      <c r="D1382" t="s">
        <v>1510</v>
      </c>
      <c r="E1382" t="s">
        <v>1885</v>
      </c>
      <c r="F1382" t="s">
        <v>85</v>
      </c>
      <c r="H1382" t="s">
        <v>1886</v>
      </c>
      <c r="I1382" t="s">
        <v>1367</v>
      </c>
      <c r="J1382" t="s">
        <v>1337</v>
      </c>
    </row>
    <row r="1383" spans="1:10">
      <c r="A1383">
        <v>4148801</v>
      </c>
      <c r="B1383">
        <v>310160007</v>
      </c>
      <c r="C1383" t="s">
        <v>2226</v>
      </c>
      <c r="D1383" t="s">
        <v>1510</v>
      </c>
      <c r="E1383" t="s">
        <v>1885</v>
      </c>
      <c r="F1383" t="s">
        <v>85</v>
      </c>
      <c r="H1383" t="s">
        <v>1886</v>
      </c>
      <c r="I1383" t="s">
        <v>1367</v>
      </c>
      <c r="J1383" t="s">
        <v>1337</v>
      </c>
    </row>
    <row r="1384" spans="1:10">
      <c r="A1384">
        <v>38004463</v>
      </c>
      <c r="B1384">
        <v>18</v>
      </c>
      <c r="C1384" t="s">
        <v>1839</v>
      </c>
      <c r="D1384" t="s">
        <v>1888</v>
      </c>
      <c r="E1384" t="s">
        <v>1880</v>
      </c>
      <c r="F1384" t="s">
        <v>1878</v>
      </c>
      <c r="H1384" t="s">
        <v>1886</v>
      </c>
      <c r="I1384" t="s">
        <v>1367</v>
      </c>
      <c r="J1384" t="s">
        <v>1337</v>
      </c>
    </row>
    <row r="1385" spans="1:10">
      <c r="A1385">
        <v>44811205</v>
      </c>
      <c r="B1385">
        <v>892561000000108</v>
      </c>
      <c r="C1385" t="s">
        <v>2258</v>
      </c>
      <c r="D1385" t="s">
        <v>1510</v>
      </c>
      <c r="E1385" t="s">
        <v>1885</v>
      </c>
      <c r="F1385" t="s">
        <v>85</v>
      </c>
      <c r="H1385" t="s">
        <v>1886</v>
      </c>
      <c r="I1385" t="s">
        <v>1367</v>
      </c>
      <c r="J1385" t="s">
        <v>1337</v>
      </c>
    </row>
    <row r="1386" spans="1:10">
      <c r="A1386">
        <v>3657573</v>
      </c>
      <c r="B1386">
        <v>1323571000000100</v>
      </c>
      <c r="C1386" t="s">
        <v>2472</v>
      </c>
      <c r="D1386" t="s">
        <v>1510</v>
      </c>
      <c r="E1386" t="s">
        <v>1885</v>
      </c>
      <c r="F1386" t="s">
        <v>85</v>
      </c>
      <c r="H1386" t="s">
        <v>1886</v>
      </c>
      <c r="I1386" t="s">
        <v>1368</v>
      </c>
      <c r="J1386" t="s">
        <v>1337</v>
      </c>
    </row>
    <row r="1387" spans="1:10">
      <c r="A1387">
        <v>4147255</v>
      </c>
      <c r="B1387">
        <v>310110001</v>
      </c>
      <c r="C1387" t="s">
        <v>2278</v>
      </c>
      <c r="D1387" t="s">
        <v>1510</v>
      </c>
      <c r="E1387" t="s">
        <v>1885</v>
      </c>
      <c r="F1387" t="s">
        <v>85</v>
      </c>
      <c r="H1387" t="s">
        <v>1886</v>
      </c>
      <c r="I1387" t="s">
        <v>1368</v>
      </c>
      <c r="J1387" t="s">
        <v>1337</v>
      </c>
    </row>
    <row r="1388" spans="1:10">
      <c r="A1388">
        <v>4147256</v>
      </c>
      <c r="B1388">
        <v>310111002</v>
      </c>
      <c r="C1388" t="s">
        <v>2477</v>
      </c>
      <c r="D1388" t="s">
        <v>1510</v>
      </c>
      <c r="E1388" t="s">
        <v>1885</v>
      </c>
      <c r="F1388" t="s">
        <v>85</v>
      </c>
      <c r="H1388" t="s">
        <v>1886</v>
      </c>
      <c r="I1388" t="s">
        <v>1368</v>
      </c>
      <c r="J1388" t="s">
        <v>1337</v>
      </c>
    </row>
    <row r="1389" spans="1:10">
      <c r="A1389">
        <v>4148664</v>
      </c>
      <c r="B1389">
        <v>310108003</v>
      </c>
      <c r="C1389" t="s">
        <v>2476</v>
      </c>
      <c r="D1389" t="s">
        <v>1510</v>
      </c>
      <c r="E1389" t="s">
        <v>1885</v>
      </c>
      <c r="F1389" t="s">
        <v>85</v>
      </c>
      <c r="H1389" t="s">
        <v>1886</v>
      </c>
      <c r="I1389" t="s">
        <v>1368</v>
      </c>
      <c r="J1389" t="s">
        <v>1337</v>
      </c>
    </row>
    <row r="1390" spans="1:10">
      <c r="A1390">
        <v>4148665</v>
      </c>
      <c r="B1390">
        <v>310109006</v>
      </c>
      <c r="C1390" t="s">
        <v>2462</v>
      </c>
      <c r="D1390" t="s">
        <v>1510</v>
      </c>
      <c r="E1390" t="s">
        <v>1885</v>
      </c>
      <c r="F1390" t="s">
        <v>85</v>
      </c>
      <c r="H1390" t="s">
        <v>1886</v>
      </c>
      <c r="I1390" t="s">
        <v>1368</v>
      </c>
      <c r="J1390" t="s">
        <v>1337</v>
      </c>
    </row>
    <row r="1391" spans="1:10">
      <c r="A1391">
        <v>4148675</v>
      </c>
      <c r="B1391">
        <v>310146005</v>
      </c>
      <c r="C1391" t="s">
        <v>2350</v>
      </c>
      <c r="D1391" t="s">
        <v>1510</v>
      </c>
      <c r="E1391" t="s">
        <v>1885</v>
      </c>
      <c r="F1391" t="s">
        <v>85</v>
      </c>
      <c r="H1391" t="s">
        <v>1886</v>
      </c>
      <c r="I1391" t="s">
        <v>1368</v>
      </c>
      <c r="J1391" t="s">
        <v>1337</v>
      </c>
    </row>
    <row r="1392" spans="1:10">
      <c r="A1392">
        <v>4149148</v>
      </c>
      <c r="B1392">
        <v>310107008</v>
      </c>
      <c r="C1392" t="s">
        <v>2446</v>
      </c>
      <c r="D1392" t="s">
        <v>1510</v>
      </c>
      <c r="E1392" t="s">
        <v>1885</v>
      </c>
      <c r="F1392" t="s">
        <v>85</v>
      </c>
      <c r="H1392" t="s">
        <v>1886</v>
      </c>
      <c r="I1392" t="s">
        <v>1368</v>
      </c>
      <c r="J1392" t="s">
        <v>1337</v>
      </c>
    </row>
    <row r="1393" spans="1:10">
      <c r="A1393">
        <v>4150858</v>
      </c>
      <c r="B1393">
        <v>310106004</v>
      </c>
      <c r="C1393" t="s">
        <v>2440</v>
      </c>
      <c r="D1393" t="s">
        <v>1510</v>
      </c>
      <c r="E1393" t="s">
        <v>1885</v>
      </c>
      <c r="F1393" t="s">
        <v>85</v>
      </c>
      <c r="H1393" t="s">
        <v>1886</v>
      </c>
      <c r="I1393" t="s">
        <v>1368</v>
      </c>
      <c r="J1393" t="s">
        <v>1337</v>
      </c>
    </row>
    <row r="1394" spans="1:10">
      <c r="A1394">
        <v>4150872</v>
      </c>
      <c r="B1394">
        <v>310161006</v>
      </c>
      <c r="C1394" t="s">
        <v>1841</v>
      </c>
      <c r="D1394" t="s">
        <v>1510</v>
      </c>
      <c r="E1394" t="s">
        <v>1885</v>
      </c>
      <c r="F1394" t="s">
        <v>85</v>
      </c>
      <c r="H1394" t="s">
        <v>1886</v>
      </c>
      <c r="I1394" t="s">
        <v>1368</v>
      </c>
      <c r="J1394" t="s">
        <v>1337</v>
      </c>
    </row>
    <row r="1395" spans="1:10">
      <c r="A1395">
        <v>37207453</v>
      </c>
      <c r="B1395">
        <v>24141000087104</v>
      </c>
      <c r="C1395" t="s">
        <v>2646</v>
      </c>
      <c r="D1395" t="s">
        <v>1510</v>
      </c>
      <c r="E1395" t="s">
        <v>1885</v>
      </c>
      <c r="F1395" t="s">
        <v>85</v>
      </c>
      <c r="H1395" t="s">
        <v>1886</v>
      </c>
      <c r="I1395" t="s">
        <v>1368</v>
      </c>
      <c r="J1395" t="s">
        <v>1337</v>
      </c>
    </row>
    <row r="1396" spans="1:10">
      <c r="A1396">
        <v>37311325</v>
      </c>
      <c r="B1396">
        <v>816075004</v>
      </c>
      <c r="C1396" t="s">
        <v>2349</v>
      </c>
      <c r="D1396" t="s">
        <v>1510</v>
      </c>
      <c r="E1396" t="s">
        <v>1885</v>
      </c>
      <c r="F1396" t="s">
        <v>85</v>
      </c>
      <c r="H1396" t="s">
        <v>1886</v>
      </c>
      <c r="I1396" t="s">
        <v>1368</v>
      </c>
      <c r="J1396" t="s">
        <v>1337</v>
      </c>
    </row>
    <row r="1397" spans="1:10">
      <c r="A1397">
        <v>38003682</v>
      </c>
      <c r="B1397" t="s">
        <v>2399</v>
      </c>
      <c r="C1397" t="s">
        <v>2398</v>
      </c>
      <c r="D1397" t="s">
        <v>1892</v>
      </c>
      <c r="E1397" t="s">
        <v>1880</v>
      </c>
      <c r="F1397" t="s">
        <v>1878</v>
      </c>
      <c r="H1397" t="s">
        <v>1886</v>
      </c>
      <c r="I1397" t="s">
        <v>1368</v>
      </c>
      <c r="J1397" t="s">
        <v>1337</v>
      </c>
    </row>
    <row r="1398" spans="1:10">
      <c r="A1398">
        <v>38003910</v>
      </c>
      <c r="B1398" t="s">
        <v>2348</v>
      </c>
      <c r="C1398" t="s">
        <v>2347</v>
      </c>
      <c r="D1398" t="s">
        <v>1892</v>
      </c>
      <c r="E1398" t="s">
        <v>1880</v>
      </c>
      <c r="F1398" t="s">
        <v>1878</v>
      </c>
      <c r="H1398" t="s">
        <v>1886</v>
      </c>
      <c r="I1398" t="s">
        <v>1368</v>
      </c>
      <c r="J1398" t="s">
        <v>1337</v>
      </c>
    </row>
    <row r="1399" spans="1:10">
      <c r="A1399">
        <v>38003911</v>
      </c>
      <c r="B1399" t="s">
        <v>1893</v>
      </c>
      <c r="C1399" t="s">
        <v>1891</v>
      </c>
      <c r="D1399" t="s">
        <v>1892</v>
      </c>
      <c r="E1399" t="s">
        <v>1880</v>
      </c>
      <c r="F1399" t="s">
        <v>1878</v>
      </c>
      <c r="H1399" t="s">
        <v>1886</v>
      </c>
      <c r="I1399" t="s">
        <v>1368</v>
      </c>
      <c r="J1399" t="s">
        <v>1337</v>
      </c>
    </row>
    <row r="1400" spans="1:10">
      <c r="A1400">
        <v>38003912</v>
      </c>
      <c r="B1400" t="s">
        <v>2362</v>
      </c>
      <c r="C1400" t="s">
        <v>2361</v>
      </c>
      <c r="D1400" t="s">
        <v>1892</v>
      </c>
      <c r="E1400" t="s">
        <v>1880</v>
      </c>
      <c r="F1400" t="s">
        <v>1878</v>
      </c>
      <c r="H1400" t="s">
        <v>1886</v>
      </c>
      <c r="I1400" t="s">
        <v>1368</v>
      </c>
      <c r="J1400" t="s">
        <v>1337</v>
      </c>
    </row>
    <row r="1401" spans="1:10">
      <c r="A1401">
        <v>38003914</v>
      </c>
      <c r="B1401" t="s">
        <v>2370</v>
      </c>
      <c r="C1401" t="s">
        <v>2369</v>
      </c>
      <c r="D1401" t="s">
        <v>1892</v>
      </c>
      <c r="E1401" t="s">
        <v>1880</v>
      </c>
      <c r="F1401" t="s">
        <v>1878</v>
      </c>
      <c r="H1401" t="s">
        <v>1886</v>
      </c>
      <c r="I1401" t="s">
        <v>1368</v>
      </c>
      <c r="J1401" t="s">
        <v>1337</v>
      </c>
    </row>
    <row r="1402" spans="1:10">
      <c r="A1402">
        <v>38003915</v>
      </c>
      <c r="B1402" t="s">
        <v>2367</v>
      </c>
      <c r="C1402" t="s">
        <v>2366</v>
      </c>
      <c r="D1402" t="s">
        <v>1892</v>
      </c>
      <c r="E1402" t="s">
        <v>1880</v>
      </c>
      <c r="F1402" t="s">
        <v>1878</v>
      </c>
      <c r="H1402" t="s">
        <v>1886</v>
      </c>
      <c r="I1402" t="s">
        <v>1368</v>
      </c>
      <c r="J1402" t="s">
        <v>1337</v>
      </c>
    </row>
    <row r="1403" spans="1:10">
      <c r="A1403">
        <v>38004465</v>
      </c>
      <c r="B1403">
        <v>20</v>
      </c>
      <c r="C1403" t="s">
        <v>2375</v>
      </c>
      <c r="D1403" t="s">
        <v>1888</v>
      </c>
      <c r="E1403" t="s">
        <v>1880</v>
      </c>
      <c r="F1403" t="s">
        <v>1878</v>
      </c>
      <c r="H1403" t="s">
        <v>1886</v>
      </c>
      <c r="I1403" t="s">
        <v>1368</v>
      </c>
      <c r="J1403" t="s">
        <v>1337</v>
      </c>
    </row>
    <row r="1404" spans="1:10">
      <c r="A1404">
        <v>44777673</v>
      </c>
      <c r="B1404">
        <v>143</v>
      </c>
      <c r="C1404" t="s">
        <v>2482</v>
      </c>
      <c r="D1404" t="s">
        <v>1915</v>
      </c>
      <c r="E1404" t="s">
        <v>1880</v>
      </c>
      <c r="F1404" t="s">
        <v>1878</v>
      </c>
      <c r="H1404" t="s">
        <v>1886</v>
      </c>
      <c r="I1404" t="s">
        <v>1368</v>
      </c>
      <c r="J1404" t="s">
        <v>1337</v>
      </c>
    </row>
    <row r="1405" spans="1:10">
      <c r="A1405">
        <v>44777734</v>
      </c>
      <c r="B1405">
        <v>655</v>
      </c>
      <c r="C1405" t="s">
        <v>2378</v>
      </c>
      <c r="D1405" t="s">
        <v>1915</v>
      </c>
      <c r="E1405" t="s">
        <v>1880</v>
      </c>
      <c r="F1405" t="s">
        <v>1878</v>
      </c>
      <c r="H1405" t="s">
        <v>1886</v>
      </c>
      <c r="I1405" t="s">
        <v>1368</v>
      </c>
      <c r="J1405" t="s">
        <v>1337</v>
      </c>
    </row>
    <row r="1406" spans="1:10">
      <c r="A1406">
        <v>44811439</v>
      </c>
      <c r="B1406">
        <v>893431000000109</v>
      </c>
      <c r="C1406" t="s">
        <v>2457</v>
      </c>
      <c r="D1406" t="s">
        <v>1510</v>
      </c>
      <c r="E1406" t="s">
        <v>1885</v>
      </c>
      <c r="F1406" t="s">
        <v>85</v>
      </c>
      <c r="H1406" t="s">
        <v>1886</v>
      </c>
      <c r="I1406" t="s">
        <v>1368</v>
      </c>
      <c r="J1406" t="s">
        <v>1337</v>
      </c>
    </row>
    <row r="1407" spans="1:10">
      <c r="A1407">
        <v>45756794</v>
      </c>
      <c r="B1407" t="s">
        <v>2467</v>
      </c>
      <c r="C1407" t="s">
        <v>2466</v>
      </c>
      <c r="D1407" t="s">
        <v>1879</v>
      </c>
      <c r="E1407" t="s">
        <v>1880</v>
      </c>
      <c r="F1407" t="s">
        <v>1878</v>
      </c>
      <c r="H1407" t="s">
        <v>1886</v>
      </c>
      <c r="I1407" t="s">
        <v>1368</v>
      </c>
      <c r="J1407" t="s">
        <v>1337</v>
      </c>
    </row>
    <row r="1408" spans="1:10">
      <c r="A1408">
        <v>765928</v>
      </c>
      <c r="B1408">
        <v>8221000175106</v>
      </c>
      <c r="C1408" t="s">
        <v>2450</v>
      </c>
      <c r="D1408" t="s">
        <v>1510</v>
      </c>
      <c r="E1408" t="s">
        <v>1885</v>
      </c>
      <c r="F1408" t="s">
        <v>85</v>
      </c>
      <c r="H1408" t="s">
        <v>1886</v>
      </c>
      <c r="I1408" t="s">
        <v>1372</v>
      </c>
      <c r="J1408" t="s">
        <v>1337</v>
      </c>
    </row>
    <row r="1409" spans="1:10">
      <c r="A1409">
        <v>903242</v>
      </c>
      <c r="B1409" t="s">
        <v>2147</v>
      </c>
      <c r="C1409" t="s">
        <v>2146</v>
      </c>
      <c r="D1409" t="s">
        <v>1892</v>
      </c>
      <c r="E1409" t="s">
        <v>1880</v>
      </c>
      <c r="F1409" t="s">
        <v>1878</v>
      </c>
      <c r="H1409" t="s">
        <v>1886</v>
      </c>
      <c r="I1409" t="s">
        <v>1372</v>
      </c>
      <c r="J1409" t="s">
        <v>1337</v>
      </c>
    </row>
    <row r="1410" spans="1:10">
      <c r="A1410">
        <v>3657589</v>
      </c>
      <c r="B1410">
        <v>1323801000000100</v>
      </c>
      <c r="C1410" t="s">
        <v>2480</v>
      </c>
      <c r="D1410" t="s">
        <v>1510</v>
      </c>
      <c r="E1410" t="s">
        <v>1885</v>
      </c>
      <c r="F1410" t="s">
        <v>85</v>
      </c>
      <c r="H1410" t="s">
        <v>1886</v>
      </c>
      <c r="I1410" t="s">
        <v>1372</v>
      </c>
      <c r="J1410" t="s">
        <v>1337</v>
      </c>
    </row>
    <row r="1411" spans="1:10">
      <c r="A1411">
        <v>3657593</v>
      </c>
      <c r="B1411">
        <v>1323851000000100</v>
      </c>
      <c r="C1411" t="s">
        <v>2038</v>
      </c>
      <c r="D1411" t="s">
        <v>1510</v>
      </c>
      <c r="E1411" t="s">
        <v>1885</v>
      </c>
      <c r="F1411" t="s">
        <v>85</v>
      </c>
      <c r="H1411" t="s">
        <v>1886</v>
      </c>
      <c r="I1411" t="s">
        <v>1372</v>
      </c>
      <c r="J1411" t="s">
        <v>1337</v>
      </c>
    </row>
    <row r="1412" spans="1:10">
      <c r="A1412">
        <v>4150873</v>
      </c>
      <c r="B1412">
        <v>310163009</v>
      </c>
      <c r="C1412" t="s">
        <v>2575</v>
      </c>
      <c r="D1412" t="s">
        <v>1510</v>
      </c>
      <c r="E1412" t="s">
        <v>1885</v>
      </c>
      <c r="F1412" t="s">
        <v>85</v>
      </c>
      <c r="H1412" t="s">
        <v>1886</v>
      </c>
      <c r="I1412" t="s">
        <v>1372</v>
      </c>
      <c r="J1412" t="s">
        <v>1337</v>
      </c>
    </row>
    <row r="1413" spans="1:10">
      <c r="A1413">
        <v>37207442</v>
      </c>
      <c r="B1413">
        <v>24001000087103</v>
      </c>
      <c r="C1413" t="s">
        <v>2568</v>
      </c>
      <c r="D1413" t="s">
        <v>1510</v>
      </c>
      <c r="E1413" t="s">
        <v>1885</v>
      </c>
      <c r="F1413" t="s">
        <v>85</v>
      </c>
      <c r="H1413" t="s">
        <v>1886</v>
      </c>
      <c r="I1413" t="s">
        <v>1372</v>
      </c>
      <c r="J1413" t="s">
        <v>1337</v>
      </c>
    </row>
    <row r="1414" spans="1:10">
      <c r="A1414">
        <v>37312121</v>
      </c>
      <c r="B1414">
        <v>789716007</v>
      </c>
      <c r="C1414" t="s">
        <v>2032</v>
      </c>
      <c r="D1414" t="s">
        <v>1510</v>
      </c>
      <c r="E1414" t="s">
        <v>1885</v>
      </c>
      <c r="F1414" t="s">
        <v>85</v>
      </c>
      <c r="H1414" t="s">
        <v>1886</v>
      </c>
      <c r="I1414" t="s">
        <v>1372</v>
      </c>
      <c r="J1414" t="s">
        <v>1337</v>
      </c>
    </row>
    <row r="1415" spans="1:10">
      <c r="A1415">
        <v>38003909</v>
      </c>
      <c r="B1415" t="s">
        <v>2549</v>
      </c>
      <c r="C1415" t="s">
        <v>2548</v>
      </c>
      <c r="D1415" t="s">
        <v>1892</v>
      </c>
      <c r="E1415" t="s">
        <v>1880</v>
      </c>
      <c r="F1415" t="s">
        <v>1878</v>
      </c>
      <c r="H1415" t="s">
        <v>1886</v>
      </c>
      <c r="I1415" t="s">
        <v>1372</v>
      </c>
      <c r="J1415" t="s">
        <v>1337</v>
      </c>
    </row>
    <row r="1416" spans="1:10">
      <c r="A1416">
        <v>44777751</v>
      </c>
      <c r="B1416">
        <v>212</v>
      </c>
      <c r="C1416" t="s">
        <v>2539</v>
      </c>
      <c r="D1416" t="s">
        <v>1915</v>
      </c>
      <c r="E1416" t="s">
        <v>1880</v>
      </c>
      <c r="F1416" t="s">
        <v>1878</v>
      </c>
      <c r="H1416" t="s">
        <v>1886</v>
      </c>
      <c r="I1416" t="s">
        <v>1372</v>
      </c>
      <c r="J1416" t="s">
        <v>1337</v>
      </c>
    </row>
    <row r="1417" spans="1:10">
      <c r="A1417">
        <v>44777752</v>
      </c>
      <c r="B1417">
        <v>213</v>
      </c>
      <c r="C1417" t="s">
        <v>2431</v>
      </c>
      <c r="D1417" t="s">
        <v>1915</v>
      </c>
      <c r="E1417" t="s">
        <v>1880</v>
      </c>
      <c r="F1417" t="s">
        <v>1878</v>
      </c>
      <c r="H1417" t="s">
        <v>1886</v>
      </c>
      <c r="I1417" t="s">
        <v>1372</v>
      </c>
      <c r="J1417" t="s">
        <v>1337</v>
      </c>
    </row>
    <row r="1418" spans="1:10">
      <c r="A1418">
        <v>44777753</v>
      </c>
      <c r="B1418">
        <v>214</v>
      </c>
      <c r="C1418" t="s">
        <v>2270</v>
      </c>
      <c r="D1418" t="s">
        <v>1915</v>
      </c>
      <c r="E1418" t="s">
        <v>1880</v>
      </c>
      <c r="F1418" t="s">
        <v>1878</v>
      </c>
      <c r="H1418" t="s">
        <v>1886</v>
      </c>
      <c r="I1418" t="s">
        <v>1372</v>
      </c>
      <c r="J1418" t="s">
        <v>1337</v>
      </c>
    </row>
    <row r="1419" spans="1:10">
      <c r="A1419">
        <v>44777755</v>
      </c>
      <c r="B1419">
        <v>216</v>
      </c>
      <c r="C1419" t="s">
        <v>2161</v>
      </c>
      <c r="D1419" t="s">
        <v>1915</v>
      </c>
      <c r="E1419" t="s">
        <v>1880</v>
      </c>
      <c r="F1419" t="s">
        <v>1878</v>
      </c>
      <c r="H1419" t="s">
        <v>1886</v>
      </c>
      <c r="I1419" t="s">
        <v>1372</v>
      </c>
      <c r="J1419" t="s">
        <v>1337</v>
      </c>
    </row>
    <row r="1420" spans="1:10">
      <c r="A1420">
        <v>44777756</v>
      </c>
      <c r="B1420">
        <v>217</v>
      </c>
      <c r="C1420" t="s">
        <v>2437</v>
      </c>
      <c r="D1420" t="s">
        <v>1915</v>
      </c>
      <c r="E1420" t="s">
        <v>1880</v>
      </c>
      <c r="F1420" t="s">
        <v>1878</v>
      </c>
      <c r="H1420" t="s">
        <v>1886</v>
      </c>
      <c r="I1420" t="s">
        <v>1372</v>
      </c>
      <c r="J1420" t="s">
        <v>1337</v>
      </c>
    </row>
    <row r="1421" spans="1:10">
      <c r="A1421">
        <v>44777757</v>
      </c>
      <c r="B1421">
        <v>218</v>
      </c>
      <c r="C1421" t="s">
        <v>2452</v>
      </c>
      <c r="D1421" t="s">
        <v>1915</v>
      </c>
      <c r="E1421" t="s">
        <v>1880</v>
      </c>
      <c r="F1421" t="s">
        <v>1878</v>
      </c>
      <c r="H1421" t="s">
        <v>1886</v>
      </c>
      <c r="I1421" t="s">
        <v>1372</v>
      </c>
      <c r="J1421" t="s">
        <v>1337</v>
      </c>
    </row>
    <row r="1422" spans="1:10">
      <c r="A1422">
        <v>44777758</v>
      </c>
      <c r="B1422">
        <v>219</v>
      </c>
      <c r="C1422" t="s">
        <v>2485</v>
      </c>
      <c r="D1422" t="s">
        <v>1915</v>
      </c>
      <c r="E1422" t="s">
        <v>1880</v>
      </c>
      <c r="F1422" t="s">
        <v>1878</v>
      </c>
      <c r="H1422" t="s">
        <v>1886</v>
      </c>
      <c r="I1422" t="s">
        <v>1372</v>
      </c>
      <c r="J1422" t="s">
        <v>1337</v>
      </c>
    </row>
    <row r="1423" spans="1:10">
      <c r="A1423">
        <v>44777759</v>
      </c>
      <c r="B1423">
        <v>220</v>
      </c>
      <c r="C1423" t="s">
        <v>2653</v>
      </c>
      <c r="D1423" t="s">
        <v>1915</v>
      </c>
      <c r="E1423" t="s">
        <v>1880</v>
      </c>
      <c r="F1423" t="s">
        <v>1878</v>
      </c>
      <c r="H1423" t="s">
        <v>1886</v>
      </c>
      <c r="I1423" t="s">
        <v>1372</v>
      </c>
      <c r="J1423" t="s">
        <v>1337</v>
      </c>
    </row>
    <row r="1424" spans="1:10">
      <c r="A1424">
        <v>44777760</v>
      </c>
      <c r="B1424">
        <v>221</v>
      </c>
      <c r="C1424" t="s">
        <v>2423</v>
      </c>
      <c r="D1424" t="s">
        <v>1915</v>
      </c>
      <c r="E1424" t="s">
        <v>1880</v>
      </c>
      <c r="F1424" t="s">
        <v>1878</v>
      </c>
      <c r="H1424" t="s">
        <v>1886</v>
      </c>
      <c r="I1424" t="s">
        <v>1372</v>
      </c>
      <c r="J1424" t="s">
        <v>1337</v>
      </c>
    </row>
    <row r="1425" spans="1:10">
      <c r="A1425">
        <v>44777761</v>
      </c>
      <c r="B1425">
        <v>222</v>
      </c>
      <c r="C1425" t="s">
        <v>2494</v>
      </c>
      <c r="D1425" t="s">
        <v>1915</v>
      </c>
      <c r="E1425" t="s">
        <v>1880</v>
      </c>
      <c r="F1425" t="s">
        <v>1878</v>
      </c>
      <c r="H1425" t="s">
        <v>1886</v>
      </c>
      <c r="I1425" t="s">
        <v>1372</v>
      </c>
      <c r="J1425" t="s">
        <v>1337</v>
      </c>
    </row>
    <row r="1426" spans="1:10">
      <c r="A1426">
        <v>44809679</v>
      </c>
      <c r="B1426">
        <v>893671000000108</v>
      </c>
      <c r="C1426" t="s">
        <v>2376</v>
      </c>
      <c r="D1426" t="s">
        <v>1510</v>
      </c>
      <c r="E1426" t="s">
        <v>1885</v>
      </c>
      <c r="F1426" t="s">
        <v>85</v>
      </c>
      <c r="H1426" t="s">
        <v>1886</v>
      </c>
      <c r="I1426" t="s">
        <v>1372</v>
      </c>
      <c r="J1426" t="s">
        <v>1337</v>
      </c>
    </row>
    <row r="1427" spans="1:10">
      <c r="A1427">
        <v>44809680</v>
      </c>
      <c r="B1427">
        <v>893681000000105</v>
      </c>
      <c r="C1427" t="s">
        <v>2267</v>
      </c>
      <c r="D1427" t="s">
        <v>1510</v>
      </c>
      <c r="E1427" t="s">
        <v>1885</v>
      </c>
      <c r="F1427" t="s">
        <v>85</v>
      </c>
      <c r="H1427" t="s">
        <v>1886</v>
      </c>
      <c r="I1427" t="s">
        <v>1372</v>
      </c>
      <c r="J1427" t="s">
        <v>1337</v>
      </c>
    </row>
    <row r="1428" spans="1:10">
      <c r="A1428">
        <v>44809681</v>
      </c>
      <c r="B1428">
        <v>893691000000107</v>
      </c>
      <c r="C1428" t="s">
        <v>2544</v>
      </c>
      <c r="D1428" t="s">
        <v>1510</v>
      </c>
      <c r="E1428" t="s">
        <v>1885</v>
      </c>
      <c r="F1428" t="s">
        <v>85</v>
      </c>
      <c r="H1428" t="s">
        <v>1886</v>
      </c>
      <c r="I1428" t="s">
        <v>1372</v>
      </c>
      <c r="J1428" t="s">
        <v>1337</v>
      </c>
    </row>
    <row r="1429" spans="1:10">
      <c r="A1429">
        <v>44809682</v>
      </c>
      <c r="B1429">
        <v>893701000000107</v>
      </c>
      <c r="C1429" t="s">
        <v>2527</v>
      </c>
      <c r="D1429" t="s">
        <v>1510</v>
      </c>
      <c r="E1429" t="s">
        <v>1885</v>
      </c>
      <c r="F1429" t="s">
        <v>85</v>
      </c>
      <c r="H1429" t="s">
        <v>1886</v>
      </c>
      <c r="I1429" t="s">
        <v>1372</v>
      </c>
      <c r="J1429" t="s">
        <v>1337</v>
      </c>
    </row>
    <row r="1430" spans="1:10">
      <c r="A1430">
        <v>44809690</v>
      </c>
      <c r="B1430">
        <v>893801000000101</v>
      </c>
      <c r="C1430" t="s">
        <v>2227</v>
      </c>
      <c r="D1430" t="s">
        <v>1510</v>
      </c>
      <c r="E1430" t="s">
        <v>1885</v>
      </c>
      <c r="F1430" t="s">
        <v>85</v>
      </c>
      <c r="H1430" t="s">
        <v>1886</v>
      </c>
      <c r="I1430" t="s">
        <v>1372</v>
      </c>
      <c r="J1430" t="s">
        <v>1337</v>
      </c>
    </row>
    <row r="1431" spans="1:10">
      <c r="A1431">
        <v>44809693</v>
      </c>
      <c r="B1431">
        <v>893851000000100</v>
      </c>
      <c r="C1431" t="s">
        <v>2461</v>
      </c>
      <c r="D1431" t="s">
        <v>1510</v>
      </c>
      <c r="E1431" t="s">
        <v>1885</v>
      </c>
      <c r="F1431" t="s">
        <v>85</v>
      </c>
      <c r="H1431" t="s">
        <v>1886</v>
      </c>
      <c r="I1431" t="s">
        <v>1372</v>
      </c>
      <c r="J1431" t="s">
        <v>1337</v>
      </c>
    </row>
    <row r="1432" spans="1:10">
      <c r="A1432">
        <v>44809696</v>
      </c>
      <c r="B1432">
        <v>893881000000106</v>
      </c>
      <c r="C1432" t="s">
        <v>2441</v>
      </c>
      <c r="D1432" t="s">
        <v>1510</v>
      </c>
      <c r="E1432" t="s">
        <v>1885</v>
      </c>
      <c r="F1432" t="s">
        <v>85</v>
      </c>
      <c r="H1432" t="s">
        <v>1886</v>
      </c>
      <c r="I1432" t="s">
        <v>1372</v>
      </c>
      <c r="J1432" t="s">
        <v>1337</v>
      </c>
    </row>
    <row r="1433" spans="1:10">
      <c r="A1433">
        <v>44809699</v>
      </c>
      <c r="B1433">
        <v>893911000000106</v>
      </c>
      <c r="C1433" t="s">
        <v>2434</v>
      </c>
      <c r="D1433" t="s">
        <v>1510</v>
      </c>
      <c r="E1433" t="s">
        <v>1885</v>
      </c>
      <c r="F1433" t="s">
        <v>85</v>
      </c>
      <c r="H1433" t="s">
        <v>1886</v>
      </c>
      <c r="I1433" t="s">
        <v>1372</v>
      </c>
      <c r="J1433" t="s">
        <v>1337</v>
      </c>
    </row>
    <row r="1434" spans="1:10">
      <c r="A1434">
        <v>44809704</v>
      </c>
      <c r="B1434">
        <v>893961000000108</v>
      </c>
      <c r="C1434" t="s">
        <v>2430</v>
      </c>
      <c r="D1434" t="s">
        <v>1510</v>
      </c>
      <c r="E1434" t="s">
        <v>1885</v>
      </c>
      <c r="F1434" t="s">
        <v>85</v>
      </c>
      <c r="H1434" t="s">
        <v>1886</v>
      </c>
      <c r="I1434" t="s">
        <v>1372</v>
      </c>
      <c r="J1434" t="s">
        <v>1337</v>
      </c>
    </row>
    <row r="1435" spans="1:10">
      <c r="A1435">
        <v>44809705</v>
      </c>
      <c r="B1435">
        <v>893971000000101</v>
      </c>
      <c r="C1435" t="s">
        <v>2170</v>
      </c>
      <c r="D1435" t="s">
        <v>1510</v>
      </c>
      <c r="E1435" t="s">
        <v>1885</v>
      </c>
      <c r="F1435" t="s">
        <v>85</v>
      </c>
      <c r="H1435" t="s">
        <v>1886</v>
      </c>
      <c r="I1435" t="s">
        <v>1372</v>
      </c>
      <c r="J1435" t="s">
        <v>1337</v>
      </c>
    </row>
    <row r="1436" spans="1:10">
      <c r="A1436">
        <v>45756765</v>
      </c>
      <c r="B1436" t="s">
        <v>2012</v>
      </c>
      <c r="C1436" t="s">
        <v>2011</v>
      </c>
      <c r="D1436" t="s">
        <v>1879</v>
      </c>
      <c r="E1436" t="s">
        <v>1880</v>
      </c>
      <c r="F1436" t="s">
        <v>1878</v>
      </c>
      <c r="H1436" t="s">
        <v>1886</v>
      </c>
      <c r="I1436" t="s">
        <v>1372</v>
      </c>
      <c r="J1436" t="s">
        <v>1337</v>
      </c>
    </row>
    <row r="1437" spans="1:10">
      <c r="A1437">
        <v>45756810</v>
      </c>
      <c r="B1437" t="s">
        <v>2084</v>
      </c>
      <c r="C1437" t="s">
        <v>1847</v>
      </c>
      <c r="D1437" t="s">
        <v>1879</v>
      </c>
      <c r="E1437" t="s">
        <v>1880</v>
      </c>
      <c r="F1437" t="s">
        <v>1878</v>
      </c>
      <c r="H1437" t="s">
        <v>1886</v>
      </c>
      <c r="I1437" t="s">
        <v>1372</v>
      </c>
      <c r="J1437" t="s">
        <v>1337</v>
      </c>
    </row>
    <row r="1438" spans="1:10">
      <c r="A1438">
        <v>45756814</v>
      </c>
      <c r="B1438" t="s">
        <v>2627</v>
      </c>
      <c r="C1438" t="s">
        <v>2626</v>
      </c>
      <c r="D1438" t="s">
        <v>1879</v>
      </c>
      <c r="E1438" t="s">
        <v>1880</v>
      </c>
      <c r="F1438" t="s">
        <v>1878</v>
      </c>
      <c r="H1438" t="s">
        <v>1886</v>
      </c>
      <c r="I1438" t="s">
        <v>1372</v>
      </c>
      <c r="J1438" t="s">
        <v>1337</v>
      </c>
    </row>
    <row r="1439" spans="1:10">
      <c r="A1439">
        <v>45756819</v>
      </c>
      <c r="B1439" t="s">
        <v>2571</v>
      </c>
      <c r="C1439" t="s">
        <v>1853</v>
      </c>
      <c r="D1439" t="s">
        <v>1879</v>
      </c>
      <c r="E1439" t="s">
        <v>1880</v>
      </c>
      <c r="F1439" t="s">
        <v>1878</v>
      </c>
      <c r="H1439" t="s">
        <v>1886</v>
      </c>
      <c r="I1439" t="s">
        <v>1372</v>
      </c>
      <c r="J1439" t="s">
        <v>1337</v>
      </c>
    </row>
    <row r="1440" spans="1:10">
      <c r="A1440">
        <v>45756820</v>
      </c>
      <c r="B1440" t="s">
        <v>2742</v>
      </c>
      <c r="C1440" t="s">
        <v>2741</v>
      </c>
      <c r="D1440" t="s">
        <v>1879</v>
      </c>
      <c r="E1440" t="s">
        <v>1880</v>
      </c>
      <c r="F1440" t="s">
        <v>1878</v>
      </c>
      <c r="H1440" t="s">
        <v>1886</v>
      </c>
      <c r="I1440" t="s">
        <v>1372</v>
      </c>
      <c r="J1440" t="s">
        <v>1337</v>
      </c>
    </row>
    <row r="1441" spans="1:10">
      <c r="A1441">
        <v>45756821</v>
      </c>
      <c r="B1441" t="s">
        <v>2208</v>
      </c>
      <c r="C1441" t="s">
        <v>2207</v>
      </c>
      <c r="D1441" t="s">
        <v>1879</v>
      </c>
      <c r="E1441" t="s">
        <v>1880</v>
      </c>
      <c r="F1441" t="s">
        <v>1878</v>
      </c>
      <c r="H1441" t="s">
        <v>1886</v>
      </c>
      <c r="I1441" t="s">
        <v>1372</v>
      </c>
      <c r="J1441" t="s">
        <v>1337</v>
      </c>
    </row>
    <row r="1442" spans="1:10">
      <c r="A1442">
        <v>46270520</v>
      </c>
      <c r="B1442">
        <v>3771000175106</v>
      </c>
      <c r="C1442" t="s">
        <v>2030</v>
      </c>
      <c r="D1442" t="s">
        <v>1510</v>
      </c>
      <c r="E1442" t="s">
        <v>1885</v>
      </c>
      <c r="F1442" t="s">
        <v>85</v>
      </c>
      <c r="H1442" t="s">
        <v>1886</v>
      </c>
      <c r="I1442" t="s">
        <v>1372</v>
      </c>
      <c r="J1442" t="s">
        <v>1337</v>
      </c>
    </row>
    <row r="1443" spans="1:10">
      <c r="A1443">
        <v>765146</v>
      </c>
      <c r="B1443">
        <v>3851000175107</v>
      </c>
      <c r="C1443" t="s">
        <v>2621</v>
      </c>
      <c r="D1443" t="s">
        <v>1510</v>
      </c>
      <c r="E1443" t="s">
        <v>1885</v>
      </c>
      <c r="F1443" t="s">
        <v>85</v>
      </c>
      <c r="H1443" t="s">
        <v>1886</v>
      </c>
      <c r="I1443" t="s">
        <v>1380</v>
      </c>
      <c r="J1443" t="s">
        <v>1337</v>
      </c>
    </row>
    <row r="1444" spans="1:10">
      <c r="A1444">
        <v>4147269</v>
      </c>
      <c r="B1444">
        <v>310164003</v>
      </c>
      <c r="C1444" t="s">
        <v>1854</v>
      </c>
      <c r="D1444" t="s">
        <v>1510</v>
      </c>
      <c r="E1444" t="s">
        <v>1885</v>
      </c>
      <c r="F1444" t="s">
        <v>85</v>
      </c>
      <c r="H1444" t="s">
        <v>1886</v>
      </c>
      <c r="I1444" t="s">
        <v>1380</v>
      </c>
      <c r="J1444" t="s">
        <v>1337</v>
      </c>
    </row>
    <row r="1445" spans="1:10">
      <c r="A1445">
        <v>4150867</v>
      </c>
      <c r="B1445">
        <v>310139001</v>
      </c>
      <c r="C1445" t="s">
        <v>1818</v>
      </c>
      <c r="D1445" t="s">
        <v>1510</v>
      </c>
      <c r="E1445" t="s">
        <v>1885</v>
      </c>
      <c r="F1445" t="s">
        <v>85</v>
      </c>
      <c r="H1445" t="s">
        <v>1886</v>
      </c>
      <c r="I1445" t="s">
        <v>1380</v>
      </c>
      <c r="J1445" t="s">
        <v>1337</v>
      </c>
    </row>
    <row r="1446" spans="1:10">
      <c r="A1446">
        <v>38003919</v>
      </c>
      <c r="B1446" t="s">
        <v>2388</v>
      </c>
      <c r="C1446" t="s">
        <v>2387</v>
      </c>
      <c r="D1446" t="s">
        <v>1892</v>
      </c>
      <c r="E1446" t="s">
        <v>1880</v>
      </c>
      <c r="F1446" t="s">
        <v>1878</v>
      </c>
      <c r="H1446" t="s">
        <v>1886</v>
      </c>
      <c r="I1446" t="s">
        <v>1380</v>
      </c>
      <c r="J1446" t="s">
        <v>1337</v>
      </c>
    </row>
    <row r="1447" spans="1:10">
      <c r="A1447">
        <v>38003920</v>
      </c>
      <c r="B1447" t="s">
        <v>2618</v>
      </c>
      <c r="C1447" t="s">
        <v>2617</v>
      </c>
      <c r="D1447" t="s">
        <v>1892</v>
      </c>
      <c r="E1447" t="s">
        <v>1880</v>
      </c>
      <c r="F1447" t="s">
        <v>1878</v>
      </c>
      <c r="H1447" t="s">
        <v>1886</v>
      </c>
      <c r="I1447" t="s">
        <v>1380</v>
      </c>
      <c r="J1447" t="s">
        <v>1337</v>
      </c>
    </row>
    <row r="1448" spans="1:10">
      <c r="A1448">
        <v>38003971</v>
      </c>
      <c r="B1448" t="s">
        <v>2589</v>
      </c>
      <c r="C1448" t="s">
        <v>2588</v>
      </c>
      <c r="D1448" t="s">
        <v>1892</v>
      </c>
      <c r="E1448" t="s">
        <v>1880</v>
      </c>
      <c r="F1448" t="s">
        <v>1878</v>
      </c>
      <c r="H1448" t="s">
        <v>1886</v>
      </c>
      <c r="I1448" t="s">
        <v>1380</v>
      </c>
      <c r="J1448" t="s">
        <v>1337</v>
      </c>
    </row>
    <row r="1449" spans="1:10">
      <c r="A1449">
        <v>38004467</v>
      </c>
      <c r="B1449">
        <v>24</v>
      </c>
      <c r="C1449" t="s">
        <v>2583</v>
      </c>
      <c r="D1449" t="s">
        <v>1888</v>
      </c>
      <c r="E1449" t="s">
        <v>1880</v>
      </c>
      <c r="F1449" t="s">
        <v>1878</v>
      </c>
      <c r="H1449" t="s">
        <v>1886</v>
      </c>
      <c r="I1449" t="s">
        <v>1380</v>
      </c>
      <c r="J1449" t="s">
        <v>1337</v>
      </c>
    </row>
    <row r="1450" spans="1:10">
      <c r="A1450">
        <v>43125861</v>
      </c>
      <c r="B1450" t="s">
        <v>2062</v>
      </c>
      <c r="C1450" t="s">
        <v>2061</v>
      </c>
      <c r="D1450" t="s">
        <v>1892</v>
      </c>
      <c r="E1450" t="s">
        <v>1880</v>
      </c>
      <c r="F1450" t="s">
        <v>1878</v>
      </c>
      <c r="H1450" t="s">
        <v>1886</v>
      </c>
      <c r="I1450" t="s">
        <v>1380</v>
      </c>
      <c r="J1450" t="s">
        <v>1337</v>
      </c>
    </row>
    <row r="1451" spans="1:10">
      <c r="A1451">
        <v>44777667</v>
      </c>
      <c r="B1451">
        <v>103</v>
      </c>
      <c r="C1451" t="s">
        <v>1914</v>
      </c>
      <c r="D1451" t="s">
        <v>1915</v>
      </c>
      <c r="E1451" t="s">
        <v>1880</v>
      </c>
      <c r="F1451" t="s">
        <v>1878</v>
      </c>
      <c r="H1451" t="s">
        <v>1886</v>
      </c>
      <c r="I1451" t="s">
        <v>1380</v>
      </c>
      <c r="J1451" t="s">
        <v>1337</v>
      </c>
    </row>
    <row r="1452" spans="1:10">
      <c r="A1452">
        <v>45756773</v>
      </c>
      <c r="B1452" t="s">
        <v>2050</v>
      </c>
      <c r="C1452" t="s">
        <v>2049</v>
      </c>
      <c r="D1452" t="s">
        <v>1879</v>
      </c>
      <c r="E1452" t="s">
        <v>1880</v>
      </c>
      <c r="F1452" t="s">
        <v>1878</v>
      </c>
      <c r="H1452" t="s">
        <v>1886</v>
      </c>
      <c r="I1452" t="s">
        <v>1380</v>
      </c>
      <c r="J1452" t="s">
        <v>1337</v>
      </c>
    </row>
    <row r="1453" spans="1:10">
      <c r="A1453">
        <v>45756822</v>
      </c>
      <c r="B1453" t="s">
        <v>2615</v>
      </c>
      <c r="C1453" t="s">
        <v>2614</v>
      </c>
      <c r="D1453" t="s">
        <v>1879</v>
      </c>
      <c r="E1453" t="s">
        <v>1880</v>
      </c>
      <c r="F1453" t="s">
        <v>1878</v>
      </c>
      <c r="H1453" t="s">
        <v>1886</v>
      </c>
      <c r="I1453" t="s">
        <v>1380</v>
      </c>
      <c r="J1453" t="s">
        <v>1337</v>
      </c>
    </row>
    <row r="1454" spans="1:10">
      <c r="A1454">
        <v>37207445</v>
      </c>
      <c r="B1454">
        <v>24051000087102</v>
      </c>
      <c r="C1454" t="s">
        <v>1945</v>
      </c>
      <c r="D1454" t="s">
        <v>1510</v>
      </c>
      <c r="E1454" t="s">
        <v>1885</v>
      </c>
      <c r="F1454" t="s">
        <v>85</v>
      </c>
      <c r="H1454" t="s">
        <v>1886</v>
      </c>
      <c r="I1454" t="s">
        <v>1382</v>
      </c>
      <c r="J1454" t="s">
        <v>1337</v>
      </c>
    </row>
    <row r="1455" spans="1:10">
      <c r="A1455">
        <v>38004508</v>
      </c>
      <c r="B1455">
        <v>91</v>
      </c>
      <c r="C1455" t="s">
        <v>2667</v>
      </c>
      <c r="D1455" t="s">
        <v>1888</v>
      </c>
      <c r="E1455" t="s">
        <v>1880</v>
      </c>
      <c r="F1455" t="s">
        <v>1878</v>
      </c>
      <c r="H1455" t="s">
        <v>1886</v>
      </c>
      <c r="I1455" t="s">
        <v>1382</v>
      </c>
      <c r="J1455" t="s">
        <v>1337</v>
      </c>
    </row>
    <row r="1456" spans="1:10">
      <c r="A1456">
        <v>44782506</v>
      </c>
      <c r="B1456">
        <v>699478002</v>
      </c>
      <c r="C1456" t="s">
        <v>2668</v>
      </c>
      <c r="D1456" t="s">
        <v>1510</v>
      </c>
      <c r="E1456" t="s">
        <v>1885</v>
      </c>
      <c r="F1456" t="s">
        <v>85</v>
      </c>
      <c r="H1456" t="s">
        <v>1886</v>
      </c>
      <c r="I1456" t="s">
        <v>1382</v>
      </c>
      <c r="J1456" t="s">
        <v>1337</v>
      </c>
    </row>
    <row r="1457" spans="1:10">
      <c r="A1457">
        <v>45756764</v>
      </c>
      <c r="B1457" t="s">
        <v>2005</v>
      </c>
      <c r="C1457" t="s">
        <v>2004</v>
      </c>
      <c r="D1457" t="s">
        <v>1879</v>
      </c>
      <c r="E1457" t="s">
        <v>1880</v>
      </c>
      <c r="F1457" t="s">
        <v>1878</v>
      </c>
      <c r="H1457" t="s">
        <v>1886</v>
      </c>
      <c r="I1457" t="s">
        <v>1382</v>
      </c>
      <c r="J1457" t="s">
        <v>1337</v>
      </c>
    </row>
    <row r="1458" spans="1:10">
      <c r="A1458">
        <v>903279</v>
      </c>
      <c r="B1458" t="s">
        <v>1811</v>
      </c>
      <c r="C1458" t="s">
        <v>1812</v>
      </c>
      <c r="D1458" t="s">
        <v>1888</v>
      </c>
      <c r="E1458" t="s">
        <v>1880</v>
      </c>
      <c r="F1458" t="s">
        <v>1878</v>
      </c>
      <c r="H1458" t="s">
        <v>1886</v>
      </c>
      <c r="I1458" t="s">
        <v>2655</v>
      </c>
      <c r="J1458" t="s">
        <v>1337</v>
      </c>
    </row>
    <row r="1459" spans="1:10">
      <c r="A1459">
        <v>903281</v>
      </c>
      <c r="B1459" t="s">
        <v>2771</v>
      </c>
      <c r="C1459" t="s">
        <v>2770</v>
      </c>
      <c r="D1459" t="s">
        <v>1888</v>
      </c>
      <c r="E1459" t="s">
        <v>1880</v>
      </c>
      <c r="F1459" t="s">
        <v>1878</v>
      </c>
      <c r="H1459" t="s">
        <v>1886</v>
      </c>
      <c r="I1459" t="s">
        <v>2655</v>
      </c>
      <c r="J1459" t="s">
        <v>1337</v>
      </c>
    </row>
    <row r="1460" spans="1:10">
      <c r="A1460">
        <v>4149161</v>
      </c>
      <c r="B1460">
        <v>310165002</v>
      </c>
      <c r="C1460" t="s">
        <v>2760</v>
      </c>
      <c r="D1460" t="s">
        <v>1510</v>
      </c>
      <c r="E1460" t="s">
        <v>1885</v>
      </c>
      <c r="F1460" t="s">
        <v>85</v>
      </c>
      <c r="H1460" t="s">
        <v>1886</v>
      </c>
      <c r="I1460" t="s">
        <v>2655</v>
      </c>
      <c r="J1460" t="s">
        <v>1337</v>
      </c>
    </row>
    <row r="1461" spans="1:10">
      <c r="A1461">
        <v>37116895</v>
      </c>
      <c r="B1461">
        <v>733921009</v>
      </c>
      <c r="C1461" t="s">
        <v>2654</v>
      </c>
      <c r="D1461" t="s">
        <v>1510</v>
      </c>
      <c r="E1461" t="s">
        <v>1885</v>
      </c>
      <c r="F1461" t="s">
        <v>85</v>
      </c>
      <c r="H1461" t="s">
        <v>1886</v>
      </c>
      <c r="I1461" t="s">
        <v>2655</v>
      </c>
      <c r="J1461" t="s">
        <v>1337</v>
      </c>
    </row>
    <row r="1462" spans="1:10">
      <c r="A1462">
        <v>38003827</v>
      </c>
      <c r="B1462" t="s">
        <v>2753</v>
      </c>
      <c r="C1462" t="s">
        <v>1864</v>
      </c>
      <c r="D1462" t="s">
        <v>1892</v>
      </c>
      <c r="E1462" t="s">
        <v>1880</v>
      </c>
      <c r="F1462" t="s">
        <v>1878</v>
      </c>
      <c r="H1462" t="s">
        <v>1886</v>
      </c>
      <c r="I1462" t="s">
        <v>2655</v>
      </c>
      <c r="J1462" t="s">
        <v>1337</v>
      </c>
    </row>
    <row r="1463" spans="1:10">
      <c r="A1463">
        <v>44777666</v>
      </c>
      <c r="B1463">
        <v>102</v>
      </c>
      <c r="C1463" t="s">
        <v>2765</v>
      </c>
      <c r="D1463" t="s">
        <v>1915</v>
      </c>
      <c r="E1463" t="s">
        <v>1880</v>
      </c>
      <c r="F1463" t="s">
        <v>1878</v>
      </c>
      <c r="H1463" t="s">
        <v>1886</v>
      </c>
      <c r="I1463" t="s">
        <v>2655</v>
      </c>
      <c r="J1463" t="s">
        <v>1337</v>
      </c>
    </row>
    <row r="1464" spans="1:10">
      <c r="A1464">
        <v>44777676</v>
      </c>
      <c r="B1464">
        <v>174</v>
      </c>
      <c r="C1464" t="s">
        <v>2780</v>
      </c>
      <c r="D1464" t="s">
        <v>1915</v>
      </c>
      <c r="E1464" t="s">
        <v>1880</v>
      </c>
      <c r="F1464" t="s">
        <v>1878</v>
      </c>
      <c r="H1464" t="s">
        <v>1886</v>
      </c>
      <c r="I1464" t="s">
        <v>2655</v>
      </c>
      <c r="J1464" t="s">
        <v>1337</v>
      </c>
    </row>
    <row r="1465" spans="1:10">
      <c r="A1465">
        <v>44777800</v>
      </c>
      <c r="B1465">
        <v>308</v>
      </c>
      <c r="C1465" t="s">
        <v>2801</v>
      </c>
      <c r="D1465" t="s">
        <v>1915</v>
      </c>
      <c r="E1465" t="s">
        <v>1880</v>
      </c>
      <c r="F1465" t="s">
        <v>1878</v>
      </c>
      <c r="H1465" t="s">
        <v>1886</v>
      </c>
      <c r="I1465" t="s">
        <v>2655</v>
      </c>
      <c r="J1465" t="s">
        <v>1337</v>
      </c>
    </row>
    <row r="1466" spans="1:10">
      <c r="A1466">
        <v>44811307</v>
      </c>
      <c r="B1466">
        <v>892771000000109</v>
      </c>
      <c r="C1466" t="s">
        <v>2721</v>
      </c>
      <c r="D1466" t="s">
        <v>1510</v>
      </c>
      <c r="E1466" t="s">
        <v>1885</v>
      </c>
      <c r="F1466" t="s">
        <v>85</v>
      </c>
      <c r="H1466" t="s">
        <v>1886</v>
      </c>
      <c r="I1466" t="s">
        <v>2655</v>
      </c>
      <c r="J1466" t="s">
        <v>1337</v>
      </c>
    </row>
    <row r="1467" spans="1:10">
      <c r="A1467">
        <v>44811309</v>
      </c>
      <c r="B1467">
        <v>892791000000108</v>
      </c>
      <c r="C1467" t="s">
        <v>2664</v>
      </c>
      <c r="D1467" t="s">
        <v>1510</v>
      </c>
      <c r="E1467" t="s">
        <v>1885</v>
      </c>
      <c r="F1467" t="s">
        <v>85</v>
      </c>
      <c r="H1467" t="s">
        <v>1886</v>
      </c>
      <c r="I1467" t="s">
        <v>2655</v>
      </c>
      <c r="J1467" t="s">
        <v>1337</v>
      </c>
    </row>
    <row r="1468" spans="1:10">
      <c r="A1468">
        <v>45756831</v>
      </c>
      <c r="B1468" t="s">
        <v>2666</v>
      </c>
      <c r="C1468" t="s">
        <v>2665</v>
      </c>
      <c r="D1468" t="s">
        <v>1879</v>
      </c>
      <c r="E1468" t="s">
        <v>1880</v>
      </c>
      <c r="F1468" t="s">
        <v>1878</v>
      </c>
      <c r="H1468" t="s">
        <v>1886</v>
      </c>
      <c r="I1468" t="s">
        <v>2655</v>
      </c>
      <c r="J1468" t="s">
        <v>1337</v>
      </c>
    </row>
    <row r="1469" spans="1:10">
      <c r="A1469">
        <v>4149162</v>
      </c>
      <c r="B1469">
        <v>310166001</v>
      </c>
      <c r="C1469" t="s">
        <v>1865</v>
      </c>
      <c r="D1469" t="s">
        <v>1510</v>
      </c>
      <c r="E1469" t="s">
        <v>1885</v>
      </c>
      <c r="F1469" t="s">
        <v>85</v>
      </c>
      <c r="H1469" t="s">
        <v>1886</v>
      </c>
      <c r="I1469" t="s">
        <v>1387</v>
      </c>
      <c r="J1469" t="s">
        <v>1337</v>
      </c>
    </row>
    <row r="1470" spans="1:10">
      <c r="A1470">
        <v>38004016</v>
      </c>
      <c r="B1470" t="s">
        <v>2767</v>
      </c>
      <c r="C1470" t="s">
        <v>2766</v>
      </c>
      <c r="D1470" t="s">
        <v>1892</v>
      </c>
      <c r="E1470" t="s">
        <v>1880</v>
      </c>
      <c r="F1470" t="s">
        <v>1878</v>
      </c>
      <c r="H1470" t="s">
        <v>1886</v>
      </c>
      <c r="I1470" t="s">
        <v>1387</v>
      </c>
      <c r="J1470" t="s">
        <v>1337</v>
      </c>
    </row>
    <row r="1471" spans="1:10">
      <c r="A1471">
        <v>45756829</v>
      </c>
      <c r="B1471" t="s">
        <v>1860</v>
      </c>
      <c r="C1471" t="s">
        <v>1861</v>
      </c>
      <c r="D1471" t="s">
        <v>1879</v>
      </c>
      <c r="E1471" t="s">
        <v>1880</v>
      </c>
      <c r="F1471" t="s">
        <v>1878</v>
      </c>
      <c r="H1471" t="s">
        <v>1886</v>
      </c>
      <c r="I1471" t="s">
        <v>1387</v>
      </c>
      <c r="J1471" t="s">
        <v>1337</v>
      </c>
    </row>
    <row r="1472" spans="1:10">
      <c r="A1472">
        <v>4149163</v>
      </c>
      <c r="B1472">
        <v>310167005</v>
      </c>
      <c r="C1472" t="s">
        <v>2569</v>
      </c>
      <c r="D1472" t="s">
        <v>1510</v>
      </c>
      <c r="E1472" t="s">
        <v>1885</v>
      </c>
      <c r="F1472" t="s">
        <v>85</v>
      </c>
      <c r="H1472" t="s">
        <v>1886</v>
      </c>
      <c r="I1472" t="s">
        <v>1389</v>
      </c>
      <c r="J1472" t="s">
        <v>1337</v>
      </c>
    </row>
    <row r="1473" spans="1:10">
      <c r="A1473">
        <v>38004474</v>
      </c>
      <c r="B1473">
        <v>34</v>
      </c>
      <c r="C1473" t="s">
        <v>1866</v>
      </c>
      <c r="D1473" t="s">
        <v>1888</v>
      </c>
      <c r="E1473" t="s">
        <v>1880</v>
      </c>
      <c r="F1473" t="s">
        <v>1878</v>
      </c>
      <c r="H1473" t="s">
        <v>1886</v>
      </c>
      <c r="I1473" t="s">
        <v>1389</v>
      </c>
      <c r="J1473" t="s">
        <v>1337</v>
      </c>
    </row>
    <row r="1474" spans="1:10">
      <c r="A1474">
        <v>4150874</v>
      </c>
      <c r="B1474">
        <v>310168000</v>
      </c>
      <c r="C1474" t="s">
        <v>1820</v>
      </c>
      <c r="D1474" t="s">
        <v>1510</v>
      </c>
      <c r="E1474" t="s">
        <v>1885</v>
      </c>
      <c r="F1474" t="s">
        <v>85</v>
      </c>
      <c r="H1474" t="s">
        <v>1886</v>
      </c>
      <c r="I1474" t="s">
        <v>1390</v>
      </c>
      <c r="J1474" t="s">
        <v>1337</v>
      </c>
    </row>
    <row r="1475" spans="1:10">
      <c r="A1475">
        <v>38004023</v>
      </c>
      <c r="B1475" t="s">
        <v>2737</v>
      </c>
      <c r="C1475" t="s">
        <v>2736</v>
      </c>
      <c r="D1475" t="s">
        <v>1892</v>
      </c>
      <c r="E1475" t="s">
        <v>1880</v>
      </c>
      <c r="F1475" t="s">
        <v>1878</v>
      </c>
      <c r="H1475" t="s">
        <v>1886</v>
      </c>
      <c r="I1475" t="s">
        <v>1390</v>
      </c>
      <c r="J1475" t="s">
        <v>1337</v>
      </c>
    </row>
    <row r="1476" spans="1:10">
      <c r="A1476">
        <v>38004496</v>
      </c>
      <c r="B1476">
        <v>77</v>
      </c>
      <c r="C1476" t="s">
        <v>1867</v>
      </c>
      <c r="D1476" t="s">
        <v>1888</v>
      </c>
      <c r="E1476" t="s">
        <v>1880</v>
      </c>
      <c r="F1476" t="s">
        <v>1878</v>
      </c>
      <c r="H1476" t="s">
        <v>1886</v>
      </c>
      <c r="I1476" t="s">
        <v>1390</v>
      </c>
      <c r="J1476" t="s">
        <v>1337</v>
      </c>
    </row>
  </sheetData>
  <autoFilter ref="A1:J1476" xr:uid="{4CEEDF28-D5F4-4709-8882-65B42D105FD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8861-7FAB-48F9-95D6-4E2A0A1E42F9}">
  <dimension ref="A1:J330"/>
  <sheetViews>
    <sheetView workbookViewId="0">
      <selection activeCell="C49" sqref="C49"/>
    </sheetView>
  </sheetViews>
  <sheetFormatPr defaultRowHeight="15"/>
  <cols>
    <col min="1" max="1" width="10.7109375" bestFit="1" customWidth="1"/>
    <col min="2" max="2" width="13.42578125" bestFit="1" customWidth="1"/>
    <col min="3" max="3" width="187.28515625" bestFit="1" customWidth="1"/>
    <col min="4" max="4" width="13.42578125" bestFit="1" customWidth="1"/>
    <col min="5" max="5" width="16" bestFit="1" customWidth="1"/>
    <col min="6" max="6" width="10.42578125" bestFit="1" customWidth="1"/>
    <col min="7" max="7" width="19.5703125" bestFit="1" customWidth="1"/>
    <col min="8" max="8" width="27.42578125" bestFit="1" customWidth="1"/>
    <col min="9" max="9" width="16.5703125" bestFit="1" customWidth="1"/>
    <col min="10" max="10" width="15.7109375" bestFit="1" customWidth="1"/>
  </cols>
  <sheetData>
    <row r="1" spans="1:10">
      <c r="A1" t="s">
        <v>1497</v>
      </c>
      <c r="B1" t="s">
        <v>1498</v>
      </c>
      <c r="C1" t="s">
        <v>1499</v>
      </c>
      <c r="D1" t="s">
        <v>1500</v>
      </c>
      <c r="E1" t="s">
        <v>1501</v>
      </c>
      <c r="F1" t="s">
        <v>1502</v>
      </c>
      <c r="G1" t="s">
        <v>1503</v>
      </c>
      <c r="H1" t="s">
        <v>1504</v>
      </c>
      <c r="I1" t="s">
        <v>1505</v>
      </c>
      <c r="J1" t="s">
        <v>1506</v>
      </c>
    </row>
    <row r="2" spans="1:10">
      <c r="A2">
        <v>2786233</v>
      </c>
      <c r="B2" t="s">
        <v>1462</v>
      </c>
      <c r="C2" t="s">
        <v>1463</v>
      </c>
      <c r="D2" t="s">
        <v>1507</v>
      </c>
      <c r="E2" t="s">
        <v>1507</v>
      </c>
      <c r="F2" t="s">
        <v>1508</v>
      </c>
      <c r="G2">
        <v>4174669</v>
      </c>
      <c r="H2" t="s">
        <v>1509</v>
      </c>
      <c r="I2" t="s">
        <v>1393</v>
      </c>
      <c r="J2" t="s">
        <v>1444</v>
      </c>
    </row>
    <row r="3" spans="1:10">
      <c r="A3">
        <v>4118897</v>
      </c>
      <c r="B3">
        <v>288185006</v>
      </c>
      <c r="C3" t="s">
        <v>1488</v>
      </c>
      <c r="D3" t="s">
        <v>1510</v>
      </c>
      <c r="E3" t="s">
        <v>1508</v>
      </c>
      <c r="F3" t="s">
        <v>1508</v>
      </c>
      <c r="G3">
        <v>4174669</v>
      </c>
      <c r="H3" t="s">
        <v>1509</v>
      </c>
      <c r="I3" t="s">
        <v>1393</v>
      </c>
      <c r="J3" t="s">
        <v>1444</v>
      </c>
    </row>
    <row r="4" spans="1:10">
      <c r="A4">
        <v>44517111</v>
      </c>
      <c r="B4" t="s">
        <v>1451</v>
      </c>
      <c r="C4" t="s">
        <v>1452</v>
      </c>
      <c r="D4" t="s">
        <v>1511</v>
      </c>
      <c r="E4" t="s">
        <v>1508</v>
      </c>
      <c r="F4" t="s">
        <v>1508</v>
      </c>
      <c r="G4">
        <v>4174669</v>
      </c>
      <c r="H4" t="s">
        <v>1509</v>
      </c>
      <c r="I4" t="s">
        <v>1393</v>
      </c>
      <c r="J4" t="s">
        <v>1444</v>
      </c>
    </row>
    <row r="5" spans="1:10">
      <c r="A5">
        <v>2786702</v>
      </c>
      <c r="B5" t="s">
        <v>1466</v>
      </c>
      <c r="C5" t="s">
        <v>1467</v>
      </c>
      <c r="D5" t="s">
        <v>1507</v>
      </c>
      <c r="E5" t="s">
        <v>1507</v>
      </c>
      <c r="F5" t="s">
        <v>1508</v>
      </c>
      <c r="G5">
        <v>4174669</v>
      </c>
      <c r="H5" t="s">
        <v>1509</v>
      </c>
      <c r="I5" t="s">
        <v>1393</v>
      </c>
      <c r="J5" t="s">
        <v>1444</v>
      </c>
    </row>
    <row r="6" spans="1:10">
      <c r="A6">
        <v>4083702</v>
      </c>
      <c r="B6">
        <v>241692007</v>
      </c>
      <c r="C6" t="s">
        <v>1469</v>
      </c>
      <c r="D6" t="s">
        <v>1510</v>
      </c>
      <c r="E6" t="s">
        <v>1508</v>
      </c>
      <c r="F6" t="s">
        <v>1508</v>
      </c>
      <c r="G6">
        <v>4174669</v>
      </c>
      <c r="H6" t="s">
        <v>1509</v>
      </c>
      <c r="I6" t="s">
        <v>1393</v>
      </c>
      <c r="J6" t="s">
        <v>1444</v>
      </c>
    </row>
    <row r="7" spans="1:10">
      <c r="A7">
        <v>4174669</v>
      </c>
      <c r="B7">
        <v>50697003</v>
      </c>
      <c r="C7" t="s">
        <v>1457</v>
      </c>
      <c r="D7" t="s">
        <v>1510</v>
      </c>
      <c r="E7" t="s">
        <v>1508</v>
      </c>
      <c r="F7" t="s">
        <v>1508</v>
      </c>
      <c r="G7">
        <v>4174669</v>
      </c>
      <c r="H7" t="s">
        <v>1509</v>
      </c>
      <c r="I7" t="s">
        <v>1393</v>
      </c>
      <c r="J7" t="s">
        <v>1444</v>
      </c>
    </row>
    <row r="8" spans="1:10">
      <c r="A8">
        <v>4013507</v>
      </c>
      <c r="B8">
        <v>112987001</v>
      </c>
      <c r="C8" t="s">
        <v>1456</v>
      </c>
      <c r="D8" t="s">
        <v>1510</v>
      </c>
      <c r="E8" t="s">
        <v>1508</v>
      </c>
      <c r="F8" t="s">
        <v>1508</v>
      </c>
      <c r="G8">
        <v>4174669</v>
      </c>
      <c r="H8" t="s">
        <v>1509</v>
      </c>
      <c r="I8" t="s">
        <v>1393</v>
      </c>
      <c r="J8" t="s">
        <v>1444</v>
      </c>
    </row>
    <row r="9" spans="1:10">
      <c r="A9">
        <v>4086418</v>
      </c>
      <c r="B9">
        <v>241696005</v>
      </c>
      <c r="C9" t="s">
        <v>1478</v>
      </c>
      <c r="D9" t="s">
        <v>1510</v>
      </c>
      <c r="E9" t="s">
        <v>1508</v>
      </c>
      <c r="F9" t="s">
        <v>1508</v>
      </c>
      <c r="G9">
        <v>4174669</v>
      </c>
      <c r="H9" t="s">
        <v>1509</v>
      </c>
      <c r="I9" t="s">
        <v>1393</v>
      </c>
      <c r="J9" t="s">
        <v>1444</v>
      </c>
    </row>
    <row r="10" spans="1:10">
      <c r="A10">
        <v>4084309</v>
      </c>
      <c r="B10">
        <v>241690004</v>
      </c>
      <c r="C10" t="s">
        <v>1494</v>
      </c>
      <c r="D10" t="s">
        <v>1510</v>
      </c>
      <c r="E10" t="s">
        <v>1508</v>
      </c>
      <c r="F10" t="s">
        <v>1508</v>
      </c>
      <c r="G10">
        <v>4174669</v>
      </c>
      <c r="H10" t="s">
        <v>1509</v>
      </c>
      <c r="I10" t="s">
        <v>1393</v>
      </c>
      <c r="J10" t="s">
        <v>1444</v>
      </c>
    </row>
    <row r="11" spans="1:10">
      <c r="A11">
        <v>4171773</v>
      </c>
      <c r="B11">
        <v>274507007</v>
      </c>
      <c r="C11" t="s">
        <v>1450</v>
      </c>
      <c r="D11" t="s">
        <v>1510</v>
      </c>
      <c r="E11" t="s">
        <v>1508</v>
      </c>
      <c r="F11" t="s">
        <v>1508</v>
      </c>
      <c r="G11">
        <v>4174669</v>
      </c>
      <c r="H11" t="s">
        <v>1509</v>
      </c>
      <c r="I11" t="s">
        <v>1393</v>
      </c>
      <c r="J11" t="s">
        <v>1444</v>
      </c>
    </row>
    <row r="12" spans="1:10">
      <c r="A12">
        <v>4082997</v>
      </c>
      <c r="B12">
        <v>241689008</v>
      </c>
      <c r="C12" t="s">
        <v>1449</v>
      </c>
      <c r="D12" t="s">
        <v>1510</v>
      </c>
      <c r="E12" t="s">
        <v>1508</v>
      </c>
      <c r="F12" t="s">
        <v>1508</v>
      </c>
      <c r="G12">
        <v>4174669</v>
      </c>
      <c r="H12" t="s">
        <v>1509</v>
      </c>
      <c r="I12" t="s">
        <v>1393</v>
      </c>
      <c r="J12" t="s">
        <v>1444</v>
      </c>
    </row>
    <row r="13" spans="1:10">
      <c r="A13">
        <v>2786730</v>
      </c>
      <c r="B13" t="s">
        <v>1453</v>
      </c>
      <c r="C13" t="s">
        <v>1454</v>
      </c>
      <c r="D13" t="s">
        <v>1507</v>
      </c>
      <c r="E13" t="s">
        <v>1507</v>
      </c>
      <c r="F13" t="s">
        <v>1508</v>
      </c>
      <c r="G13">
        <v>4174669</v>
      </c>
      <c r="H13" t="s">
        <v>1509</v>
      </c>
      <c r="I13" t="s">
        <v>1393</v>
      </c>
      <c r="J13" t="s">
        <v>1444</v>
      </c>
    </row>
    <row r="14" spans="1:10">
      <c r="A14">
        <v>4082850</v>
      </c>
      <c r="B14">
        <v>241687005</v>
      </c>
      <c r="C14" t="s">
        <v>1465</v>
      </c>
      <c r="D14" t="s">
        <v>1510</v>
      </c>
      <c r="E14" t="s">
        <v>1508</v>
      </c>
      <c r="F14" t="s">
        <v>1508</v>
      </c>
      <c r="G14">
        <v>4174669</v>
      </c>
      <c r="H14" t="s">
        <v>1509</v>
      </c>
      <c r="I14" t="s">
        <v>1393</v>
      </c>
      <c r="J14" t="s">
        <v>1444</v>
      </c>
    </row>
    <row r="15" spans="1:10">
      <c r="A15">
        <v>4118898</v>
      </c>
      <c r="B15">
        <v>288186007</v>
      </c>
      <c r="C15" t="s">
        <v>1489</v>
      </c>
      <c r="D15" t="s">
        <v>1510</v>
      </c>
      <c r="E15" t="s">
        <v>1508</v>
      </c>
      <c r="F15" t="s">
        <v>1508</v>
      </c>
      <c r="G15">
        <v>4174669</v>
      </c>
      <c r="H15" t="s">
        <v>1509</v>
      </c>
      <c r="I15" t="s">
        <v>1393</v>
      </c>
      <c r="J15" t="s">
        <v>1444</v>
      </c>
    </row>
    <row r="16" spans="1:10">
      <c r="A16">
        <v>4086417</v>
      </c>
      <c r="B16">
        <v>241695009</v>
      </c>
      <c r="C16" t="s">
        <v>1455</v>
      </c>
      <c r="D16" t="s">
        <v>1510</v>
      </c>
      <c r="E16" t="s">
        <v>1508</v>
      </c>
      <c r="F16" t="s">
        <v>1508</v>
      </c>
      <c r="G16">
        <v>4174669</v>
      </c>
      <c r="H16" t="s">
        <v>1509</v>
      </c>
      <c r="I16" t="s">
        <v>1393</v>
      </c>
      <c r="J16" t="s">
        <v>1444</v>
      </c>
    </row>
    <row r="17" spans="1:10">
      <c r="A17">
        <v>4271850</v>
      </c>
      <c r="B17">
        <v>64287005</v>
      </c>
      <c r="C17" t="s">
        <v>1468</v>
      </c>
      <c r="D17" t="s">
        <v>1510</v>
      </c>
      <c r="E17" t="s">
        <v>1508</v>
      </c>
      <c r="F17" t="s">
        <v>1508</v>
      </c>
      <c r="G17">
        <v>4174669</v>
      </c>
      <c r="H17" t="s">
        <v>1509</v>
      </c>
      <c r="I17" t="s">
        <v>1393</v>
      </c>
      <c r="J17" t="s">
        <v>1444</v>
      </c>
    </row>
    <row r="18" spans="1:10">
      <c r="A18">
        <v>40490491</v>
      </c>
      <c r="B18">
        <v>448583006</v>
      </c>
      <c r="C18" t="s">
        <v>1477</v>
      </c>
      <c r="D18" t="s">
        <v>1510</v>
      </c>
      <c r="E18" t="s">
        <v>1508</v>
      </c>
      <c r="F18" t="s">
        <v>1508</v>
      </c>
      <c r="G18">
        <v>4174669</v>
      </c>
      <c r="H18" t="s">
        <v>1509</v>
      </c>
      <c r="I18" t="s">
        <v>1393</v>
      </c>
      <c r="J18" t="s">
        <v>1444</v>
      </c>
    </row>
    <row r="19" spans="1:10">
      <c r="A19">
        <v>40488921</v>
      </c>
      <c r="B19">
        <v>448235007</v>
      </c>
      <c r="C19" t="s">
        <v>1461</v>
      </c>
      <c r="D19" t="s">
        <v>1510</v>
      </c>
      <c r="E19" t="s">
        <v>1508</v>
      </c>
      <c r="F19" t="s">
        <v>1508</v>
      </c>
      <c r="G19">
        <v>4174669</v>
      </c>
      <c r="H19" t="s">
        <v>1509</v>
      </c>
      <c r="I19" t="s">
        <v>1393</v>
      </c>
      <c r="J19" t="s">
        <v>1444</v>
      </c>
    </row>
    <row r="20" spans="1:10">
      <c r="A20">
        <v>4082999</v>
      </c>
      <c r="B20">
        <v>241694008</v>
      </c>
      <c r="C20" t="s">
        <v>1464</v>
      </c>
      <c r="D20" t="s">
        <v>1510</v>
      </c>
      <c r="E20" t="s">
        <v>1508</v>
      </c>
      <c r="F20" t="s">
        <v>1508</v>
      </c>
      <c r="G20">
        <v>4174669</v>
      </c>
      <c r="H20" t="s">
        <v>1509</v>
      </c>
      <c r="I20" t="s">
        <v>1393</v>
      </c>
      <c r="J20" t="s">
        <v>1444</v>
      </c>
    </row>
    <row r="21" spans="1:10">
      <c r="A21">
        <v>4231844</v>
      </c>
      <c r="B21">
        <v>405657009</v>
      </c>
      <c r="C21" t="s">
        <v>1475</v>
      </c>
      <c r="D21" t="s">
        <v>1510</v>
      </c>
      <c r="E21" t="s">
        <v>1508</v>
      </c>
      <c r="F21" t="s">
        <v>1508</v>
      </c>
      <c r="G21">
        <v>4174669</v>
      </c>
      <c r="H21" t="s">
        <v>1509</v>
      </c>
      <c r="I21" t="s">
        <v>1393</v>
      </c>
      <c r="J21" t="s">
        <v>1444</v>
      </c>
    </row>
    <row r="22" spans="1:10">
      <c r="A22">
        <v>4084310</v>
      </c>
      <c r="B22">
        <v>241693002</v>
      </c>
      <c r="C22" t="s">
        <v>1472</v>
      </c>
      <c r="D22" t="s">
        <v>1510</v>
      </c>
      <c r="E22" t="s">
        <v>1508</v>
      </c>
      <c r="F22" t="s">
        <v>1508</v>
      </c>
      <c r="G22">
        <v>4174669</v>
      </c>
      <c r="H22" t="s">
        <v>1509</v>
      </c>
      <c r="I22" t="s">
        <v>1393</v>
      </c>
      <c r="J22" t="s">
        <v>1444</v>
      </c>
    </row>
    <row r="23" spans="1:10">
      <c r="A23">
        <v>2786203</v>
      </c>
      <c r="B23" t="s">
        <v>1480</v>
      </c>
      <c r="C23" t="s">
        <v>1481</v>
      </c>
      <c r="D23" t="s">
        <v>1507</v>
      </c>
      <c r="E23" t="s">
        <v>1507</v>
      </c>
      <c r="F23" t="s">
        <v>1508</v>
      </c>
      <c r="G23">
        <v>4174669</v>
      </c>
      <c r="H23" t="s">
        <v>1509</v>
      </c>
      <c r="I23" t="s">
        <v>1393</v>
      </c>
      <c r="J23" t="s">
        <v>1444</v>
      </c>
    </row>
    <row r="24" spans="1:10">
      <c r="A24">
        <v>4082998</v>
      </c>
      <c r="B24">
        <v>241691000</v>
      </c>
      <c r="C24" t="s">
        <v>1491</v>
      </c>
      <c r="D24" t="s">
        <v>1510</v>
      </c>
      <c r="E24" t="s">
        <v>1508</v>
      </c>
      <c r="F24" t="s">
        <v>1508</v>
      </c>
      <c r="G24">
        <v>4174669</v>
      </c>
      <c r="H24" t="s">
        <v>1509</v>
      </c>
      <c r="I24" t="s">
        <v>1393</v>
      </c>
      <c r="J24" t="s">
        <v>1444</v>
      </c>
    </row>
    <row r="25" spans="1:10">
      <c r="A25">
        <v>4100218</v>
      </c>
      <c r="B25">
        <v>27653002</v>
      </c>
      <c r="C25" t="s">
        <v>1460</v>
      </c>
      <c r="D25" t="s">
        <v>1510</v>
      </c>
      <c r="E25" t="s">
        <v>1508</v>
      </c>
      <c r="F25" t="s">
        <v>1508</v>
      </c>
      <c r="G25">
        <v>4174669</v>
      </c>
      <c r="H25" t="s">
        <v>1509</v>
      </c>
      <c r="I25" t="s">
        <v>1393</v>
      </c>
      <c r="J25" t="s">
        <v>1444</v>
      </c>
    </row>
    <row r="26" spans="1:10">
      <c r="A26">
        <v>2786976</v>
      </c>
      <c r="B26" t="s">
        <v>1486</v>
      </c>
      <c r="C26" t="s">
        <v>1487</v>
      </c>
      <c r="D26" t="s">
        <v>1507</v>
      </c>
      <c r="E26" t="s">
        <v>1507</v>
      </c>
      <c r="F26" t="s">
        <v>1508</v>
      </c>
      <c r="G26">
        <v>4174669</v>
      </c>
      <c r="H26" t="s">
        <v>1509</v>
      </c>
      <c r="I26" t="s">
        <v>1393</v>
      </c>
      <c r="J26" t="s">
        <v>1444</v>
      </c>
    </row>
    <row r="27" spans="1:10">
      <c r="A27">
        <v>40490493</v>
      </c>
      <c r="B27">
        <v>448585004</v>
      </c>
      <c r="C27" t="s">
        <v>1473</v>
      </c>
      <c r="D27" t="s">
        <v>1510</v>
      </c>
      <c r="E27" t="s">
        <v>1508</v>
      </c>
      <c r="F27" t="s">
        <v>1508</v>
      </c>
      <c r="G27">
        <v>4174669</v>
      </c>
      <c r="H27" t="s">
        <v>1509</v>
      </c>
      <c r="I27" t="s">
        <v>1393</v>
      </c>
      <c r="J27" t="s">
        <v>1444</v>
      </c>
    </row>
    <row r="28" spans="1:10">
      <c r="A28">
        <v>2786483</v>
      </c>
      <c r="B28" t="s">
        <v>1495</v>
      </c>
      <c r="C28" t="s">
        <v>1496</v>
      </c>
      <c r="D28" t="s">
        <v>1507</v>
      </c>
      <c r="E28" t="s">
        <v>1507</v>
      </c>
      <c r="F28" t="s">
        <v>1508</v>
      </c>
      <c r="G28">
        <v>4174669</v>
      </c>
      <c r="H28" t="s">
        <v>1509</v>
      </c>
      <c r="I28" t="s">
        <v>1393</v>
      </c>
      <c r="J28" t="s">
        <v>1444</v>
      </c>
    </row>
    <row r="29" spans="1:10">
      <c r="A29">
        <v>4110976</v>
      </c>
      <c r="B29">
        <v>180878007</v>
      </c>
      <c r="C29" t="s">
        <v>1458</v>
      </c>
      <c r="D29" t="s">
        <v>1510</v>
      </c>
      <c r="E29" t="s">
        <v>1508</v>
      </c>
      <c r="F29" t="s">
        <v>1508</v>
      </c>
      <c r="G29">
        <v>4174669</v>
      </c>
      <c r="H29" t="s">
        <v>1509</v>
      </c>
      <c r="I29" t="s">
        <v>1393</v>
      </c>
      <c r="J29" t="s">
        <v>1444</v>
      </c>
    </row>
    <row r="30" spans="1:10">
      <c r="A30">
        <v>4170416</v>
      </c>
      <c r="B30">
        <v>420105000</v>
      </c>
      <c r="C30" t="s">
        <v>1474</v>
      </c>
      <c r="D30" t="s">
        <v>1510</v>
      </c>
      <c r="E30" t="s">
        <v>1508</v>
      </c>
      <c r="F30" t="s">
        <v>1508</v>
      </c>
      <c r="G30">
        <v>4174669</v>
      </c>
      <c r="H30" t="s">
        <v>1509</v>
      </c>
      <c r="I30" t="s">
        <v>1393</v>
      </c>
      <c r="J30" t="s">
        <v>1444</v>
      </c>
    </row>
    <row r="31" spans="1:10">
      <c r="A31">
        <v>40493462</v>
      </c>
      <c r="B31">
        <v>449126000</v>
      </c>
      <c r="C31" t="s">
        <v>1490</v>
      </c>
      <c r="D31" t="s">
        <v>1510</v>
      </c>
      <c r="E31" t="s">
        <v>1508</v>
      </c>
      <c r="F31" t="s">
        <v>1508</v>
      </c>
      <c r="G31">
        <v>4174669</v>
      </c>
      <c r="H31" t="s">
        <v>1509</v>
      </c>
      <c r="I31" t="s">
        <v>1393</v>
      </c>
      <c r="J31" t="s">
        <v>1444</v>
      </c>
    </row>
    <row r="32" spans="1:10">
      <c r="A32">
        <v>4145786</v>
      </c>
      <c r="B32">
        <v>266802007</v>
      </c>
      <c r="C32" t="s">
        <v>1470</v>
      </c>
      <c r="D32" t="s">
        <v>1510</v>
      </c>
      <c r="E32" t="s">
        <v>1508</v>
      </c>
      <c r="F32" t="s">
        <v>1508</v>
      </c>
      <c r="G32">
        <v>4174669</v>
      </c>
      <c r="H32" t="s">
        <v>1509</v>
      </c>
      <c r="I32" t="s">
        <v>1393</v>
      </c>
      <c r="J32" t="s">
        <v>1444</v>
      </c>
    </row>
    <row r="33" spans="1:10">
      <c r="A33">
        <v>4082996</v>
      </c>
      <c r="B33">
        <v>241688000</v>
      </c>
      <c r="C33" t="s">
        <v>1484</v>
      </c>
      <c r="D33" t="s">
        <v>1510</v>
      </c>
      <c r="E33" t="s">
        <v>1508</v>
      </c>
      <c r="F33" t="s">
        <v>1508</v>
      </c>
      <c r="G33">
        <v>4174669</v>
      </c>
      <c r="H33" t="s">
        <v>1509</v>
      </c>
      <c r="I33" t="s">
        <v>1393</v>
      </c>
      <c r="J33" t="s">
        <v>1444</v>
      </c>
    </row>
    <row r="34" spans="1:10">
      <c r="A34">
        <v>4085257</v>
      </c>
      <c r="B34">
        <v>24277005</v>
      </c>
      <c r="C34" t="s">
        <v>1479</v>
      </c>
      <c r="D34" t="s">
        <v>1510</v>
      </c>
      <c r="E34" t="s">
        <v>1508</v>
      </c>
      <c r="F34" t="s">
        <v>1508</v>
      </c>
      <c r="G34">
        <v>4174669</v>
      </c>
      <c r="H34" t="s">
        <v>1509</v>
      </c>
      <c r="I34" t="s">
        <v>1393</v>
      </c>
      <c r="J34" t="s">
        <v>1444</v>
      </c>
    </row>
    <row r="35" spans="1:10">
      <c r="A35">
        <v>4107247</v>
      </c>
      <c r="B35">
        <v>30050007</v>
      </c>
      <c r="C35" t="s">
        <v>1485</v>
      </c>
      <c r="D35" t="s">
        <v>1510</v>
      </c>
      <c r="E35" t="s">
        <v>1508</v>
      </c>
      <c r="F35" t="s">
        <v>1508</v>
      </c>
      <c r="G35">
        <v>4174669</v>
      </c>
      <c r="H35" t="s">
        <v>1509</v>
      </c>
      <c r="I35" t="s">
        <v>1393</v>
      </c>
      <c r="J35" t="s">
        <v>1444</v>
      </c>
    </row>
    <row r="36" spans="1:10">
      <c r="A36">
        <v>2786455</v>
      </c>
      <c r="B36" t="s">
        <v>1482</v>
      </c>
      <c r="C36" t="s">
        <v>1483</v>
      </c>
      <c r="D36" t="s">
        <v>1507</v>
      </c>
      <c r="E36" t="s">
        <v>1507</v>
      </c>
      <c r="F36" t="s">
        <v>1508</v>
      </c>
      <c r="G36">
        <v>4174669</v>
      </c>
      <c r="H36" t="s">
        <v>1509</v>
      </c>
      <c r="I36" t="s">
        <v>1393</v>
      </c>
      <c r="J36" t="s">
        <v>1444</v>
      </c>
    </row>
    <row r="37" spans="1:10">
      <c r="A37">
        <v>2786948</v>
      </c>
      <c r="B37" t="s">
        <v>1492</v>
      </c>
      <c r="C37" t="s">
        <v>1493</v>
      </c>
      <c r="D37" t="s">
        <v>1507</v>
      </c>
      <c r="E37" t="s">
        <v>1507</v>
      </c>
      <c r="F37" t="s">
        <v>1508</v>
      </c>
      <c r="G37">
        <v>4174669</v>
      </c>
      <c r="H37" t="s">
        <v>1509</v>
      </c>
      <c r="I37" t="s">
        <v>1393</v>
      </c>
      <c r="J37" t="s">
        <v>1444</v>
      </c>
    </row>
    <row r="38" spans="1:10">
      <c r="A38">
        <v>4260402</v>
      </c>
      <c r="B38">
        <v>44812007</v>
      </c>
      <c r="C38" t="s">
        <v>1447</v>
      </c>
      <c r="D38" t="s">
        <v>1510</v>
      </c>
      <c r="E38" t="s">
        <v>1508</v>
      </c>
      <c r="F38" t="s">
        <v>1508</v>
      </c>
      <c r="G38">
        <v>4174669</v>
      </c>
      <c r="H38" t="s">
        <v>1509</v>
      </c>
      <c r="I38" t="s">
        <v>1393</v>
      </c>
      <c r="J38" t="s">
        <v>1444</v>
      </c>
    </row>
    <row r="39" spans="1:10">
      <c r="A39">
        <v>4333284</v>
      </c>
      <c r="B39">
        <v>231185000</v>
      </c>
      <c r="C39" t="s">
        <v>1512</v>
      </c>
      <c r="D39" t="s">
        <v>1510</v>
      </c>
      <c r="E39" t="s">
        <v>1508</v>
      </c>
      <c r="F39" t="s">
        <v>1508</v>
      </c>
      <c r="G39">
        <v>42538249</v>
      </c>
      <c r="H39" t="s">
        <v>1513</v>
      </c>
      <c r="I39" t="s">
        <v>1396</v>
      </c>
      <c r="J39" t="s">
        <v>1444</v>
      </c>
    </row>
    <row r="40" spans="1:10">
      <c r="A40">
        <v>4333956</v>
      </c>
      <c r="B40">
        <v>231154009</v>
      </c>
      <c r="C40" t="s">
        <v>1514</v>
      </c>
      <c r="D40" t="s">
        <v>1510</v>
      </c>
      <c r="E40" t="s">
        <v>1508</v>
      </c>
      <c r="F40" t="s">
        <v>1508</v>
      </c>
      <c r="G40">
        <v>42538249</v>
      </c>
      <c r="H40" t="s">
        <v>1513</v>
      </c>
      <c r="I40" t="s">
        <v>1396</v>
      </c>
      <c r="J40" t="s">
        <v>1444</v>
      </c>
    </row>
    <row r="41" spans="1:10">
      <c r="A41">
        <v>4334892</v>
      </c>
      <c r="B41">
        <v>231210007</v>
      </c>
      <c r="C41" t="s">
        <v>1515</v>
      </c>
      <c r="D41" t="s">
        <v>1510</v>
      </c>
      <c r="E41" t="s">
        <v>1508</v>
      </c>
      <c r="F41" t="s">
        <v>1508</v>
      </c>
      <c r="G41">
        <v>42538249</v>
      </c>
      <c r="H41" t="s">
        <v>1513</v>
      </c>
      <c r="I41" t="s">
        <v>1396</v>
      </c>
      <c r="J41" t="s">
        <v>1444</v>
      </c>
    </row>
    <row r="42" spans="1:10">
      <c r="A42">
        <v>4337755</v>
      </c>
      <c r="B42">
        <v>231226008</v>
      </c>
      <c r="C42" t="s">
        <v>1516</v>
      </c>
      <c r="D42" t="s">
        <v>1510</v>
      </c>
      <c r="E42" t="s">
        <v>1508</v>
      </c>
      <c r="F42" t="s">
        <v>1508</v>
      </c>
      <c r="G42">
        <v>42538249</v>
      </c>
      <c r="H42" t="s">
        <v>1513</v>
      </c>
      <c r="I42" t="s">
        <v>1396</v>
      </c>
      <c r="J42" t="s">
        <v>1444</v>
      </c>
    </row>
    <row r="43" spans="1:10">
      <c r="A43">
        <v>4337757</v>
      </c>
      <c r="B43">
        <v>231239007</v>
      </c>
      <c r="C43" t="s">
        <v>1517</v>
      </c>
      <c r="D43" t="s">
        <v>1510</v>
      </c>
      <c r="E43" t="s">
        <v>1508</v>
      </c>
      <c r="F43" t="s">
        <v>1508</v>
      </c>
      <c r="G43">
        <v>42538249</v>
      </c>
      <c r="H43" t="s">
        <v>1513</v>
      </c>
      <c r="I43" t="s">
        <v>1396</v>
      </c>
      <c r="J43" t="s">
        <v>1444</v>
      </c>
    </row>
    <row r="44" spans="1:10">
      <c r="A44">
        <v>4074030</v>
      </c>
      <c r="B44">
        <v>21879001</v>
      </c>
      <c r="C44" t="s">
        <v>1518</v>
      </c>
      <c r="D44" t="s">
        <v>1510</v>
      </c>
      <c r="E44" t="s">
        <v>1508</v>
      </c>
      <c r="F44" t="s">
        <v>1508</v>
      </c>
      <c r="G44">
        <v>42538249</v>
      </c>
      <c r="H44" t="s">
        <v>1513</v>
      </c>
      <c r="I44" t="s">
        <v>1396</v>
      </c>
      <c r="J44" t="s">
        <v>1444</v>
      </c>
    </row>
    <row r="45" spans="1:10">
      <c r="A45">
        <v>4123783</v>
      </c>
      <c r="B45">
        <v>305113005</v>
      </c>
      <c r="C45" t="s">
        <v>1519</v>
      </c>
      <c r="D45" t="s">
        <v>1510</v>
      </c>
      <c r="E45" t="s">
        <v>1508</v>
      </c>
      <c r="F45" t="s">
        <v>1508</v>
      </c>
      <c r="G45">
        <v>42538249</v>
      </c>
      <c r="H45" t="s">
        <v>1513</v>
      </c>
      <c r="I45" t="s">
        <v>1396</v>
      </c>
      <c r="J45" t="s">
        <v>1444</v>
      </c>
    </row>
    <row r="46" spans="1:10">
      <c r="A46">
        <v>4332589</v>
      </c>
      <c r="B46">
        <v>231236000</v>
      </c>
      <c r="C46" t="s">
        <v>1520</v>
      </c>
      <c r="D46" t="s">
        <v>1510</v>
      </c>
      <c r="E46" t="s">
        <v>1508</v>
      </c>
      <c r="F46" t="s">
        <v>1508</v>
      </c>
      <c r="G46">
        <v>42538249</v>
      </c>
      <c r="H46" t="s">
        <v>1513</v>
      </c>
      <c r="I46" t="s">
        <v>1396</v>
      </c>
      <c r="J46" t="s">
        <v>1444</v>
      </c>
    </row>
    <row r="47" spans="1:10">
      <c r="A47">
        <v>4333406</v>
      </c>
      <c r="B47">
        <v>231228009</v>
      </c>
      <c r="C47" t="s">
        <v>1521</v>
      </c>
      <c r="D47" t="s">
        <v>1510</v>
      </c>
      <c r="E47" t="s">
        <v>1508</v>
      </c>
      <c r="F47" t="s">
        <v>1508</v>
      </c>
      <c r="G47">
        <v>42538249</v>
      </c>
      <c r="H47" t="s">
        <v>1513</v>
      </c>
      <c r="I47" t="s">
        <v>1396</v>
      </c>
      <c r="J47" t="s">
        <v>1444</v>
      </c>
    </row>
    <row r="48" spans="1:10">
      <c r="A48">
        <v>4333959</v>
      </c>
      <c r="B48">
        <v>231160009</v>
      </c>
      <c r="C48" t="s">
        <v>1522</v>
      </c>
      <c r="D48" t="s">
        <v>1510</v>
      </c>
      <c r="E48" t="s">
        <v>1508</v>
      </c>
      <c r="F48" t="s">
        <v>1508</v>
      </c>
      <c r="G48">
        <v>42538249</v>
      </c>
      <c r="H48" t="s">
        <v>1513</v>
      </c>
      <c r="I48" t="s">
        <v>1396</v>
      </c>
      <c r="J48" t="s">
        <v>1444</v>
      </c>
    </row>
    <row r="49" spans="1:10">
      <c r="A49">
        <v>4335027</v>
      </c>
      <c r="B49">
        <v>231269000</v>
      </c>
      <c r="C49" t="s">
        <v>1523</v>
      </c>
      <c r="D49" t="s">
        <v>1510</v>
      </c>
      <c r="E49" t="s">
        <v>1508</v>
      </c>
      <c r="F49" t="s">
        <v>1508</v>
      </c>
      <c r="G49">
        <v>42538249</v>
      </c>
      <c r="H49" t="s">
        <v>1513</v>
      </c>
      <c r="I49" t="s">
        <v>1396</v>
      </c>
      <c r="J49" t="s">
        <v>1444</v>
      </c>
    </row>
    <row r="50" spans="1:10">
      <c r="A50">
        <v>4337754</v>
      </c>
      <c r="B50">
        <v>231219008</v>
      </c>
      <c r="C50" t="s">
        <v>1524</v>
      </c>
      <c r="D50" t="s">
        <v>1510</v>
      </c>
      <c r="E50" t="s">
        <v>1508</v>
      </c>
      <c r="F50" t="s">
        <v>1508</v>
      </c>
      <c r="G50">
        <v>42538249</v>
      </c>
      <c r="H50" t="s">
        <v>1513</v>
      </c>
      <c r="I50" t="s">
        <v>1396</v>
      </c>
      <c r="J50" t="s">
        <v>1444</v>
      </c>
    </row>
    <row r="51" spans="1:10">
      <c r="A51">
        <v>37116948</v>
      </c>
      <c r="B51">
        <v>734002009</v>
      </c>
      <c r="C51" t="s">
        <v>1525</v>
      </c>
      <c r="D51" t="s">
        <v>1510</v>
      </c>
      <c r="E51" t="s">
        <v>1508</v>
      </c>
      <c r="F51" t="s">
        <v>1508</v>
      </c>
      <c r="G51">
        <v>42538249</v>
      </c>
      <c r="H51" t="s">
        <v>1513</v>
      </c>
      <c r="I51" t="s">
        <v>1396</v>
      </c>
      <c r="J51" t="s">
        <v>1444</v>
      </c>
    </row>
    <row r="52" spans="1:10">
      <c r="A52">
        <v>4097211</v>
      </c>
      <c r="B52">
        <v>26402001</v>
      </c>
      <c r="C52" t="s">
        <v>1526</v>
      </c>
      <c r="D52" t="s">
        <v>1510</v>
      </c>
      <c r="E52" t="s">
        <v>1508</v>
      </c>
      <c r="F52" t="s">
        <v>1508</v>
      </c>
      <c r="G52">
        <v>42538249</v>
      </c>
      <c r="H52" t="s">
        <v>1513</v>
      </c>
      <c r="I52" t="s">
        <v>1396</v>
      </c>
      <c r="J52" t="s">
        <v>1444</v>
      </c>
    </row>
    <row r="53" spans="1:10">
      <c r="A53">
        <v>4262378</v>
      </c>
      <c r="B53">
        <v>46179008</v>
      </c>
      <c r="C53" t="s">
        <v>1527</v>
      </c>
      <c r="D53" t="s">
        <v>1510</v>
      </c>
      <c r="E53" t="s">
        <v>1508</v>
      </c>
      <c r="F53" t="s">
        <v>1508</v>
      </c>
      <c r="G53">
        <v>42538249</v>
      </c>
      <c r="H53" t="s">
        <v>1513</v>
      </c>
      <c r="I53" t="s">
        <v>1396</v>
      </c>
      <c r="J53" t="s">
        <v>1444</v>
      </c>
    </row>
    <row r="54" spans="1:10">
      <c r="A54">
        <v>4332570</v>
      </c>
      <c r="B54">
        <v>231163006</v>
      </c>
      <c r="C54" t="s">
        <v>1528</v>
      </c>
      <c r="D54" t="s">
        <v>1510</v>
      </c>
      <c r="E54" t="s">
        <v>1508</v>
      </c>
      <c r="F54" t="s">
        <v>1508</v>
      </c>
      <c r="G54">
        <v>42538249</v>
      </c>
      <c r="H54" t="s">
        <v>1513</v>
      </c>
      <c r="I54" t="s">
        <v>1396</v>
      </c>
      <c r="J54" t="s">
        <v>1444</v>
      </c>
    </row>
    <row r="55" spans="1:10">
      <c r="A55">
        <v>4333289</v>
      </c>
      <c r="B55">
        <v>231194006</v>
      </c>
      <c r="C55" t="s">
        <v>1529</v>
      </c>
      <c r="D55" t="s">
        <v>1510</v>
      </c>
      <c r="E55" t="s">
        <v>1508</v>
      </c>
      <c r="F55" t="s">
        <v>1508</v>
      </c>
      <c r="G55">
        <v>42538249</v>
      </c>
      <c r="H55" t="s">
        <v>1513</v>
      </c>
      <c r="I55" t="s">
        <v>1396</v>
      </c>
      <c r="J55" t="s">
        <v>1444</v>
      </c>
    </row>
    <row r="56" spans="1:10">
      <c r="A56">
        <v>4336450</v>
      </c>
      <c r="B56">
        <v>231140001</v>
      </c>
      <c r="C56" t="s">
        <v>1530</v>
      </c>
      <c r="D56" t="s">
        <v>1510</v>
      </c>
      <c r="E56" t="s">
        <v>1508</v>
      </c>
      <c r="F56" t="s">
        <v>1508</v>
      </c>
      <c r="G56">
        <v>42538249</v>
      </c>
      <c r="H56" t="s">
        <v>1513</v>
      </c>
      <c r="I56" t="s">
        <v>1396</v>
      </c>
      <c r="J56" t="s">
        <v>1444</v>
      </c>
    </row>
    <row r="57" spans="1:10">
      <c r="A57">
        <v>4337752</v>
      </c>
      <c r="B57">
        <v>231186004</v>
      </c>
      <c r="C57" t="s">
        <v>1531</v>
      </c>
      <c r="D57" t="s">
        <v>1510</v>
      </c>
      <c r="E57" t="s">
        <v>1508</v>
      </c>
      <c r="F57" t="s">
        <v>1508</v>
      </c>
      <c r="G57">
        <v>42538249</v>
      </c>
      <c r="H57" t="s">
        <v>1513</v>
      </c>
      <c r="I57" t="s">
        <v>1396</v>
      </c>
      <c r="J57" t="s">
        <v>1444</v>
      </c>
    </row>
    <row r="58" spans="1:10">
      <c r="A58">
        <v>37397484</v>
      </c>
      <c r="B58">
        <v>718132003</v>
      </c>
      <c r="C58" t="s">
        <v>1532</v>
      </c>
      <c r="D58" t="s">
        <v>1510</v>
      </c>
      <c r="E58" t="s">
        <v>1508</v>
      </c>
      <c r="F58" t="s">
        <v>1508</v>
      </c>
      <c r="G58">
        <v>42538249</v>
      </c>
      <c r="H58" t="s">
        <v>1513</v>
      </c>
      <c r="I58" t="s">
        <v>1396</v>
      </c>
      <c r="J58" t="s">
        <v>1444</v>
      </c>
    </row>
    <row r="59" spans="1:10">
      <c r="A59">
        <v>44783426</v>
      </c>
      <c r="B59">
        <v>699517001</v>
      </c>
      <c r="C59" t="s">
        <v>1533</v>
      </c>
      <c r="D59" t="s">
        <v>1510</v>
      </c>
      <c r="E59" t="s">
        <v>1508</v>
      </c>
      <c r="F59" t="s">
        <v>1508</v>
      </c>
      <c r="G59">
        <v>42538249</v>
      </c>
      <c r="H59" t="s">
        <v>1513</v>
      </c>
      <c r="I59" t="s">
        <v>1396</v>
      </c>
      <c r="J59" t="s">
        <v>1444</v>
      </c>
    </row>
    <row r="60" spans="1:10">
      <c r="A60">
        <v>4078199</v>
      </c>
      <c r="B60">
        <v>18946005</v>
      </c>
      <c r="C60" t="s">
        <v>1534</v>
      </c>
      <c r="D60" t="s">
        <v>1510</v>
      </c>
      <c r="E60" t="s">
        <v>1508</v>
      </c>
      <c r="F60" t="s">
        <v>1508</v>
      </c>
      <c r="G60">
        <v>42538249</v>
      </c>
      <c r="H60" t="s">
        <v>1513</v>
      </c>
      <c r="I60" t="s">
        <v>1396</v>
      </c>
      <c r="J60" t="s">
        <v>1444</v>
      </c>
    </row>
    <row r="61" spans="1:10">
      <c r="A61">
        <v>4149796</v>
      </c>
      <c r="B61">
        <v>278868002</v>
      </c>
      <c r="C61" t="s">
        <v>1535</v>
      </c>
      <c r="D61" t="s">
        <v>1510</v>
      </c>
      <c r="E61" t="s">
        <v>1508</v>
      </c>
      <c r="F61" t="s">
        <v>1508</v>
      </c>
      <c r="G61">
        <v>42538249</v>
      </c>
      <c r="H61" t="s">
        <v>1513</v>
      </c>
      <c r="I61" t="s">
        <v>1396</v>
      </c>
      <c r="J61" t="s">
        <v>1444</v>
      </c>
    </row>
    <row r="62" spans="1:10">
      <c r="A62">
        <v>4220523</v>
      </c>
      <c r="B62">
        <v>82776005</v>
      </c>
      <c r="C62" t="s">
        <v>1536</v>
      </c>
      <c r="D62" t="s">
        <v>1510</v>
      </c>
      <c r="E62" t="s">
        <v>1508</v>
      </c>
      <c r="F62" t="s">
        <v>1508</v>
      </c>
      <c r="G62">
        <v>42538249</v>
      </c>
      <c r="H62" t="s">
        <v>1513</v>
      </c>
      <c r="I62" t="s">
        <v>1396</v>
      </c>
      <c r="J62" t="s">
        <v>1444</v>
      </c>
    </row>
    <row r="63" spans="1:10">
      <c r="A63">
        <v>4332445</v>
      </c>
      <c r="B63">
        <v>231132007</v>
      </c>
      <c r="C63" t="s">
        <v>1537</v>
      </c>
      <c r="D63" t="s">
        <v>1510</v>
      </c>
      <c r="E63" t="s">
        <v>1508</v>
      </c>
      <c r="F63" t="s">
        <v>1508</v>
      </c>
      <c r="G63">
        <v>42538249</v>
      </c>
      <c r="H63" t="s">
        <v>1513</v>
      </c>
      <c r="I63" t="s">
        <v>1396</v>
      </c>
      <c r="J63" t="s">
        <v>1444</v>
      </c>
    </row>
    <row r="64" spans="1:10">
      <c r="A64">
        <v>4333282</v>
      </c>
      <c r="B64">
        <v>231178004</v>
      </c>
      <c r="C64" t="s">
        <v>1538</v>
      </c>
      <c r="D64" t="s">
        <v>1510</v>
      </c>
      <c r="E64" t="s">
        <v>1508</v>
      </c>
      <c r="F64" t="s">
        <v>1508</v>
      </c>
      <c r="G64">
        <v>42538249</v>
      </c>
      <c r="H64" t="s">
        <v>1513</v>
      </c>
      <c r="I64" t="s">
        <v>1396</v>
      </c>
      <c r="J64" t="s">
        <v>1444</v>
      </c>
    </row>
    <row r="65" spans="1:10">
      <c r="A65">
        <v>4333299</v>
      </c>
      <c r="B65">
        <v>231222005</v>
      </c>
      <c r="C65" t="s">
        <v>1539</v>
      </c>
      <c r="D65" t="s">
        <v>1510</v>
      </c>
      <c r="E65" t="s">
        <v>1508</v>
      </c>
      <c r="F65" t="s">
        <v>1508</v>
      </c>
      <c r="G65">
        <v>42538249</v>
      </c>
      <c r="H65" t="s">
        <v>1513</v>
      </c>
      <c r="I65" t="s">
        <v>1396</v>
      </c>
      <c r="J65" t="s">
        <v>1444</v>
      </c>
    </row>
    <row r="66" spans="1:10">
      <c r="A66">
        <v>4333431</v>
      </c>
      <c r="B66">
        <v>231320000</v>
      </c>
      <c r="C66" t="s">
        <v>1540</v>
      </c>
      <c r="D66" t="s">
        <v>1510</v>
      </c>
      <c r="E66" t="s">
        <v>1508</v>
      </c>
      <c r="F66" t="s">
        <v>1508</v>
      </c>
      <c r="G66">
        <v>42538249</v>
      </c>
      <c r="H66" t="s">
        <v>1513</v>
      </c>
      <c r="I66" t="s">
        <v>1396</v>
      </c>
      <c r="J66" t="s">
        <v>1444</v>
      </c>
    </row>
    <row r="67" spans="1:10">
      <c r="A67">
        <v>4335154</v>
      </c>
      <c r="B67">
        <v>231401001</v>
      </c>
      <c r="C67" t="s">
        <v>1541</v>
      </c>
      <c r="D67" t="s">
        <v>1510</v>
      </c>
      <c r="E67" t="s">
        <v>1508</v>
      </c>
      <c r="F67" t="s">
        <v>1508</v>
      </c>
      <c r="G67">
        <v>42538249</v>
      </c>
      <c r="H67" t="s">
        <v>1513</v>
      </c>
      <c r="I67" t="s">
        <v>1396</v>
      </c>
      <c r="J67" t="s">
        <v>1444</v>
      </c>
    </row>
    <row r="68" spans="1:10">
      <c r="A68">
        <v>4336457</v>
      </c>
      <c r="B68">
        <v>231172003</v>
      </c>
      <c r="C68" t="s">
        <v>1542</v>
      </c>
      <c r="D68" t="s">
        <v>1510</v>
      </c>
      <c r="E68" t="s">
        <v>1508</v>
      </c>
      <c r="F68" t="s">
        <v>1508</v>
      </c>
      <c r="G68">
        <v>42538249</v>
      </c>
      <c r="H68" t="s">
        <v>1513</v>
      </c>
      <c r="I68" t="s">
        <v>1396</v>
      </c>
      <c r="J68" t="s">
        <v>1444</v>
      </c>
    </row>
    <row r="69" spans="1:10">
      <c r="A69">
        <v>44807569</v>
      </c>
      <c r="B69">
        <v>787841000000106</v>
      </c>
      <c r="C69" t="s">
        <v>1543</v>
      </c>
      <c r="D69" t="s">
        <v>1510</v>
      </c>
      <c r="E69" t="s">
        <v>1508</v>
      </c>
      <c r="F69" t="s">
        <v>1508</v>
      </c>
      <c r="G69">
        <v>42538249</v>
      </c>
      <c r="H69" t="s">
        <v>1513</v>
      </c>
      <c r="I69" t="s">
        <v>1396</v>
      </c>
      <c r="J69" t="s">
        <v>1444</v>
      </c>
    </row>
    <row r="70" spans="1:10">
      <c r="A70">
        <v>4111151</v>
      </c>
      <c r="B70">
        <v>180886007</v>
      </c>
      <c r="C70" t="s">
        <v>1544</v>
      </c>
      <c r="D70" t="s">
        <v>1510</v>
      </c>
      <c r="E70" t="s">
        <v>1508</v>
      </c>
      <c r="F70" t="s">
        <v>1508</v>
      </c>
      <c r="G70">
        <v>42538249</v>
      </c>
      <c r="H70" t="s">
        <v>1513</v>
      </c>
      <c r="I70" t="s">
        <v>1396</v>
      </c>
      <c r="J70" t="s">
        <v>1444</v>
      </c>
    </row>
    <row r="71" spans="1:10">
      <c r="A71">
        <v>4209891</v>
      </c>
      <c r="B71">
        <v>56901000</v>
      </c>
      <c r="C71" t="s">
        <v>1545</v>
      </c>
      <c r="D71" t="s">
        <v>1510</v>
      </c>
      <c r="E71" t="s">
        <v>1508</v>
      </c>
      <c r="F71" t="s">
        <v>1508</v>
      </c>
      <c r="G71">
        <v>42538249</v>
      </c>
      <c r="H71" t="s">
        <v>1513</v>
      </c>
      <c r="I71" t="s">
        <v>1396</v>
      </c>
      <c r="J71" t="s">
        <v>1444</v>
      </c>
    </row>
    <row r="72" spans="1:10">
      <c r="A72">
        <v>4332861</v>
      </c>
      <c r="B72">
        <v>231341006</v>
      </c>
      <c r="C72" t="s">
        <v>1546</v>
      </c>
      <c r="D72" t="s">
        <v>1510</v>
      </c>
      <c r="E72" t="s">
        <v>1508</v>
      </c>
      <c r="F72" t="s">
        <v>1508</v>
      </c>
      <c r="G72">
        <v>42538249</v>
      </c>
      <c r="H72" t="s">
        <v>1513</v>
      </c>
      <c r="I72" t="s">
        <v>1396</v>
      </c>
      <c r="J72" t="s">
        <v>1444</v>
      </c>
    </row>
    <row r="73" spans="1:10">
      <c r="A73">
        <v>4333427</v>
      </c>
      <c r="B73">
        <v>231314001</v>
      </c>
      <c r="C73" t="s">
        <v>1547</v>
      </c>
      <c r="D73" t="s">
        <v>1510</v>
      </c>
      <c r="E73" t="s">
        <v>1508</v>
      </c>
      <c r="F73" t="s">
        <v>1508</v>
      </c>
      <c r="G73">
        <v>42538249</v>
      </c>
      <c r="H73" t="s">
        <v>1513</v>
      </c>
      <c r="I73" t="s">
        <v>1396</v>
      </c>
      <c r="J73" t="s">
        <v>1444</v>
      </c>
    </row>
    <row r="74" spans="1:10">
      <c r="A74">
        <v>4335031</v>
      </c>
      <c r="B74">
        <v>231278006</v>
      </c>
      <c r="C74" t="s">
        <v>1548</v>
      </c>
      <c r="D74" t="s">
        <v>1510</v>
      </c>
      <c r="E74" t="s">
        <v>1508</v>
      </c>
      <c r="F74" t="s">
        <v>1508</v>
      </c>
      <c r="G74">
        <v>42538249</v>
      </c>
      <c r="H74" t="s">
        <v>1513</v>
      </c>
      <c r="I74" t="s">
        <v>1396</v>
      </c>
      <c r="J74" t="s">
        <v>1444</v>
      </c>
    </row>
    <row r="75" spans="1:10">
      <c r="A75">
        <v>4335040</v>
      </c>
      <c r="B75">
        <v>231322008</v>
      </c>
      <c r="C75" t="s">
        <v>1549</v>
      </c>
      <c r="D75" t="s">
        <v>1510</v>
      </c>
      <c r="E75" t="s">
        <v>1508</v>
      </c>
      <c r="F75" t="s">
        <v>1508</v>
      </c>
      <c r="G75">
        <v>42538249</v>
      </c>
      <c r="H75" t="s">
        <v>1513</v>
      </c>
      <c r="I75" t="s">
        <v>1396</v>
      </c>
      <c r="J75" t="s">
        <v>1444</v>
      </c>
    </row>
    <row r="76" spans="1:10">
      <c r="A76">
        <v>4337750</v>
      </c>
      <c r="B76">
        <v>231179007</v>
      </c>
      <c r="C76" t="s">
        <v>1550</v>
      </c>
      <c r="D76" t="s">
        <v>1510</v>
      </c>
      <c r="E76" t="s">
        <v>1508</v>
      </c>
      <c r="F76" t="s">
        <v>1508</v>
      </c>
      <c r="G76">
        <v>42538249</v>
      </c>
      <c r="H76" t="s">
        <v>1513</v>
      </c>
      <c r="I76" t="s">
        <v>1396</v>
      </c>
      <c r="J76" t="s">
        <v>1444</v>
      </c>
    </row>
    <row r="77" spans="1:10">
      <c r="A77">
        <v>4337873</v>
      </c>
      <c r="B77">
        <v>231279003</v>
      </c>
      <c r="C77" t="s">
        <v>1551</v>
      </c>
      <c r="D77" t="s">
        <v>1510</v>
      </c>
      <c r="E77" t="s">
        <v>1508</v>
      </c>
      <c r="F77" t="s">
        <v>1508</v>
      </c>
      <c r="G77">
        <v>42538249</v>
      </c>
      <c r="H77" t="s">
        <v>1513</v>
      </c>
      <c r="I77" t="s">
        <v>1396</v>
      </c>
      <c r="J77" t="s">
        <v>1444</v>
      </c>
    </row>
    <row r="78" spans="1:10">
      <c r="A78">
        <v>4337882</v>
      </c>
      <c r="B78">
        <v>231310005</v>
      </c>
      <c r="C78" t="s">
        <v>1552</v>
      </c>
      <c r="D78" t="s">
        <v>1510</v>
      </c>
      <c r="E78" t="s">
        <v>1508</v>
      </c>
      <c r="F78" t="s">
        <v>1508</v>
      </c>
      <c r="G78">
        <v>42538249</v>
      </c>
      <c r="H78" t="s">
        <v>1513</v>
      </c>
      <c r="I78" t="s">
        <v>1396</v>
      </c>
      <c r="J78" t="s">
        <v>1444</v>
      </c>
    </row>
    <row r="79" spans="1:10">
      <c r="A79">
        <v>4120974</v>
      </c>
      <c r="B79">
        <v>302336001</v>
      </c>
      <c r="C79" t="s">
        <v>1553</v>
      </c>
      <c r="D79" t="s">
        <v>1510</v>
      </c>
      <c r="E79" t="s">
        <v>1508</v>
      </c>
      <c r="F79" t="s">
        <v>1508</v>
      </c>
      <c r="G79">
        <v>42538249</v>
      </c>
      <c r="H79" t="s">
        <v>1513</v>
      </c>
      <c r="I79" t="s">
        <v>1396</v>
      </c>
      <c r="J79" t="s">
        <v>1444</v>
      </c>
    </row>
    <row r="80" spans="1:10">
      <c r="A80">
        <v>4158793</v>
      </c>
      <c r="B80">
        <v>361246005</v>
      </c>
      <c r="C80" t="s">
        <v>1554</v>
      </c>
      <c r="D80" t="s">
        <v>1510</v>
      </c>
      <c r="E80" t="s">
        <v>1508</v>
      </c>
      <c r="F80" t="s">
        <v>1508</v>
      </c>
      <c r="G80">
        <v>42538249</v>
      </c>
      <c r="H80" t="s">
        <v>1513</v>
      </c>
      <c r="I80" t="s">
        <v>1396</v>
      </c>
      <c r="J80" t="s">
        <v>1444</v>
      </c>
    </row>
    <row r="81" spans="1:10">
      <c r="A81">
        <v>4198754</v>
      </c>
      <c r="B81">
        <v>433059005</v>
      </c>
      <c r="C81" t="s">
        <v>1555</v>
      </c>
      <c r="D81" t="s">
        <v>1510</v>
      </c>
      <c r="E81" t="s">
        <v>1508</v>
      </c>
      <c r="F81" t="s">
        <v>1508</v>
      </c>
      <c r="G81">
        <v>42538249</v>
      </c>
      <c r="H81" t="s">
        <v>1513</v>
      </c>
      <c r="I81" t="s">
        <v>1396</v>
      </c>
      <c r="J81" t="s">
        <v>1444</v>
      </c>
    </row>
    <row r="82" spans="1:10">
      <c r="A82">
        <v>4332571</v>
      </c>
      <c r="B82">
        <v>231165004</v>
      </c>
      <c r="C82" t="s">
        <v>1556</v>
      </c>
      <c r="D82" t="s">
        <v>1510</v>
      </c>
      <c r="E82" t="s">
        <v>1508</v>
      </c>
      <c r="F82" t="s">
        <v>1508</v>
      </c>
      <c r="G82">
        <v>42538249</v>
      </c>
      <c r="H82" t="s">
        <v>1513</v>
      </c>
      <c r="I82" t="s">
        <v>1396</v>
      </c>
      <c r="J82" t="s">
        <v>1444</v>
      </c>
    </row>
    <row r="83" spans="1:10">
      <c r="A83">
        <v>4332573</v>
      </c>
      <c r="B83">
        <v>231184001</v>
      </c>
      <c r="C83" t="s">
        <v>1557</v>
      </c>
      <c r="D83" t="s">
        <v>1510</v>
      </c>
      <c r="E83" t="s">
        <v>1508</v>
      </c>
      <c r="F83" t="s">
        <v>1508</v>
      </c>
      <c r="G83">
        <v>42538249</v>
      </c>
      <c r="H83" t="s">
        <v>1513</v>
      </c>
      <c r="I83" t="s">
        <v>1396</v>
      </c>
      <c r="J83" t="s">
        <v>1444</v>
      </c>
    </row>
    <row r="84" spans="1:10">
      <c r="A84">
        <v>4333273</v>
      </c>
      <c r="B84">
        <v>231127006</v>
      </c>
      <c r="C84" t="s">
        <v>1558</v>
      </c>
      <c r="D84" t="s">
        <v>1510</v>
      </c>
      <c r="E84" t="s">
        <v>1508</v>
      </c>
      <c r="F84" t="s">
        <v>1508</v>
      </c>
      <c r="G84">
        <v>42538249</v>
      </c>
      <c r="H84" t="s">
        <v>1513</v>
      </c>
      <c r="I84" t="s">
        <v>1396</v>
      </c>
      <c r="J84" t="s">
        <v>1444</v>
      </c>
    </row>
    <row r="85" spans="1:10">
      <c r="A85">
        <v>4333422</v>
      </c>
      <c r="B85">
        <v>231299009</v>
      </c>
      <c r="C85" t="s">
        <v>1559</v>
      </c>
      <c r="D85" t="s">
        <v>1510</v>
      </c>
      <c r="E85" t="s">
        <v>1508</v>
      </c>
      <c r="F85" t="s">
        <v>1508</v>
      </c>
      <c r="G85">
        <v>42538249</v>
      </c>
      <c r="H85" t="s">
        <v>1513</v>
      </c>
      <c r="I85" t="s">
        <v>1396</v>
      </c>
      <c r="J85" t="s">
        <v>1444</v>
      </c>
    </row>
    <row r="86" spans="1:10">
      <c r="A86">
        <v>4333843</v>
      </c>
      <c r="B86">
        <v>231130004</v>
      </c>
      <c r="C86" t="s">
        <v>1560</v>
      </c>
      <c r="D86" t="s">
        <v>1510</v>
      </c>
      <c r="E86" t="s">
        <v>1508</v>
      </c>
      <c r="F86" t="s">
        <v>1508</v>
      </c>
      <c r="G86">
        <v>42538249</v>
      </c>
      <c r="H86" t="s">
        <v>1513</v>
      </c>
      <c r="I86" t="s">
        <v>1396</v>
      </c>
      <c r="J86" t="s">
        <v>1444</v>
      </c>
    </row>
    <row r="87" spans="1:10">
      <c r="A87">
        <v>4334894</v>
      </c>
      <c r="B87">
        <v>231221003</v>
      </c>
      <c r="C87" t="s">
        <v>1561</v>
      </c>
      <c r="D87" t="s">
        <v>1510</v>
      </c>
      <c r="E87" t="s">
        <v>1508</v>
      </c>
      <c r="F87" t="s">
        <v>1508</v>
      </c>
      <c r="G87">
        <v>42538249</v>
      </c>
      <c r="H87" t="s">
        <v>1513</v>
      </c>
      <c r="I87" t="s">
        <v>1396</v>
      </c>
      <c r="J87" t="s">
        <v>1444</v>
      </c>
    </row>
    <row r="88" spans="1:10">
      <c r="A88">
        <v>4334896</v>
      </c>
      <c r="B88">
        <v>231234002</v>
      </c>
      <c r="C88" t="s">
        <v>1562</v>
      </c>
      <c r="D88" t="s">
        <v>1510</v>
      </c>
      <c r="E88" t="s">
        <v>1508</v>
      </c>
      <c r="F88" t="s">
        <v>1508</v>
      </c>
      <c r="G88">
        <v>42538249</v>
      </c>
      <c r="H88" t="s">
        <v>1513</v>
      </c>
      <c r="I88" t="s">
        <v>1396</v>
      </c>
      <c r="J88" t="s">
        <v>1444</v>
      </c>
    </row>
    <row r="89" spans="1:10">
      <c r="A89">
        <v>4337887</v>
      </c>
      <c r="B89">
        <v>231338002</v>
      </c>
      <c r="C89" t="s">
        <v>1563</v>
      </c>
      <c r="D89" t="s">
        <v>1510</v>
      </c>
      <c r="E89" t="s">
        <v>1508</v>
      </c>
      <c r="F89" t="s">
        <v>1508</v>
      </c>
      <c r="G89">
        <v>42538249</v>
      </c>
      <c r="H89" t="s">
        <v>1513</v>
      </c>
      <c r="I89" t="s">
        <v>1396</v>
      </c>
      <c r="J89" t="s">
        <v>1444</v>
      </c>
    </row>
    <row r="90" spans="1:10">
      <c r="A90">
        <v>35622738</v>
      </c>
      <c r="B90">
        <v>764909009</v>
      </c>
      <c r="C90" t="s">
        <v>1564</v>
      </c>
      <c r="D90" t="s">
        <v>1510</v>
      </c>
      <c r="E90" t="s">
        <v>1508</v>
      </c>
      <c r="F90" t="s">
        <v>1508</v>
      </c>
      <c r="G90">
        <v>42538249</v>
      </c>
      <c r="H90" t="s">
        <v>1513</v>
      </c>
      <c r="I90" t="s">
        <v>1396</v>
      </c>
      <c r="J90" t="s">
        <v>1444</v>
      </c>
    </row>
    <row r="91" spans="1:10">
      <c r="A91">
        <v>35622740</v>
      </c>
      <c r="B91">
        <v>764911000</v>
      </c>
      <c r="C91" t="s">
        <v>1565</v>
      </c>
      <c r="D91" t="s">
        <v>1510</v>
      </c>
      <c r="E91" t="s">
        <v>1508</v>
      </c>
      <c r="F91" t="s">
        <v>1508</v>
      </c>
      <c r="G91">
        <v>42538249</v>
      </c>
      <c r="H91" t="s">
        <v>1513</v>
      </c>
      <c r="I91" t="s">
        <v>1396</v>
      </c>
      <c r="J91" t="s">
        <v>1444</v>
      </c>
    </row>
    <row r="92" spans="1:10">
      <c r="A92">
        <v>37018762</v>
      </c>
      <c r="B92">
        <v>714159001</v>
      </c>
      <c r="C92" t="s">
        <v>1566</v>
      </c>
      <c r="D92" t="s">
        <v>1510</v>
      </c>
      <c r="E92" t="s">
        <v>1508</v>
      </c>
      <c r="F92" t="s">
        <v>1508</v>
      </c>
      <c r="G92">
        <v>42538249</v>
      </c>
      <c r="H92" t="s">
        <v>1513</v>
      </c>
      <c r="I92" t="s">
        <v>1396</v>
      </c>
      <c r="J92" t="s">
        <v>1444</v>
      </c>
    </row>
    <row r="93" spans="1:10">
      <c r="A93">
        <v>40479299</v>
      </c>
      <c r="B93">
        <v>442978004</v>
      </c>
      <c r="C93" t="s">
        <v>1567</v>
      </c>
      <c r="D93" t="s">
        <v>1510</v>
      </c>
      <c r="E93" t="s">
        <v>1508</v>
      </c>
      <c r="F93" t="s">
        <v>1508</v>
      </c>
      <c r="G93">
        <v>42538249</v>
      </c>
      <c r="H93" t="s">
        <v>1513</v>
      </c>
      <c r="I93" t="s">
        <v>1396</v>
      </c>
      <c r="J93" t="s">
        <v>1444</v>
      </c>
    </row>
    <row r="94" spans="1:10">
      <c r="A94">
        <v>4134864</v>
      </c>
      <c r="B94">
        <v>398044000</v>
      </c>
      <c r="C94" t="s">
        <v>1568</v>
      </c>
      <c r="D94" t="s">
        <v>1510</v>
      </c>
      <c r="E94" t="s">
        <v>1508</v>
      </c>
      <c r="F94" t="s">
        <v>1508</v>
      </c>
      <c r="G94">
        <v>42538249</v>
      </c>
      <c r="H94" t="s">
        <v>1513</v>
      </c>
      <c r="I94" t="s">
        <v>1396</v>
      </c>
      <c r="J94" t="s">
        <v>1444</v>
      </c>
    </row>
    <row r="95" spans="1:10">
      <c r="A95">
        <v>4332587</v>
      </c>
      <c r="B95">
        <v>231230006</v>
      </c>
      <c r="C95" t="s">
        <v>1569</v>
      </c>
      <c r="D95" t="s">
        <v>1510</v>
      </c>
      <c r="E95" t="s">
        <v>1508</v>
      </c>
      <c r="F95" t="s">
        <v>1508</v>
      </c>
      <c r="G95">
        <v>42538249</v>
      </c>
      <c r="H95" t="s">
        <v>1513</v>
      </c>
      <c r="I95" t="s">
        <v>1396</v>
      </c>
      <c r="J95" t="s">
        <v>1444</v>
      </c>
    </row>
    <row r="96" spans="1:10">
      <c r="A96">
        <v>4333272</v>
      </c>
      <c r="B96">
        <v>231125003</v>
      </c>
      <c r="C96" t="s">
        <v>1570</v>
      </c>
      <c r="D96" t="s">
        <v>1510</v>
      </c>
      <c r="E96" t="s">
        <v>1508</v>
      </c>
      <c r="F96" t="s">
        <v>1508</v>
      </c>
      <c r="G96">
        <v>42538249</v>
      </c>
      <c r="H96" t="s">
        <v>1513</v>
      </c>
      <c r="I96" t="s">
        <v>1396</v>
      </c>
      <c r="J96" t="s">
        <v>1444</v>
      </c>
    </row>
    <row r="97" spans="1:10">
      <c r="A97">
        <v>4333408</v>
      </c>
      <c r="B97">
        <v>231233008</v>
      </c>
      <c r="C97" t="s">
        <v>1571</v>
      </c>
      <c r="D97" t="s">
        <v>1510</v>
      </c>
      <c r="E97" t="s">
        <v>1508</v>
      </c>
      <c r="F97" t="s">
        <v>1508</v>
      </c>
      <c r="G97">
        <v>42538249</v>
      </c>
      <c r="H97" t="s">
        <v>1513</v>
      </c>
      <c r="I97" t="s">
        <v>1396</v>
      </c>
      <c r="J97" t="s">
        <v>1444</v>
      </c>
    </row>
    <row r="98" spans="1:10">
      <c r="A98">
        <v>4333842</v>
      </c>
      <c r="B98">
        <v>231128001</v>
      </c>
      <c r="C98" t="s">
        <v>1572</v>
      </c>
      <c r="D98" t="s">
        <v>1510</v>
      </c>
      <c r="E98" t="s">
        <v>1508</v>
      </c>
      <c r="F98" t="s">
        <v>1508</v>
      </c>
      <c r="G98">
        <v>42538249</v>
      </c>
      <c r="H98" t="s">
        <v>1513</v>
      </c>
      <c r="I98" t="s">
        <v>1396</v>
      </c>
      <c r="J98" t="s">
        <v>1444</v>
      </c>
    </row>
    <row r="99" spans="1:10">
      <c r="A99">
        <v>4333409</v>
      </c>
      <c r="B99">
        <v>231238004</v>
      </c>
      <c r="C99" t="s">
        <v>1573</v>
      </c>
      <c r="D99" t="s">
        <v>1510</v>
      </c>
      <c r="E99" t="s">
        <v>1508</v>
      </c>
      <c r="F99" t="s">
        <v>1508</v>
      </c>
      <c r="G99">
        <v>42538249</v>
      </c>
      <c r="H99" t="s">
        <v>1513</v>
      </c>
      <c r="I99" t="s">
        <v>1396</v>
      </c>
      <c r="J99" t="s">
        <v>1444</v>
      </c>
    </row>
    <row r="100" spans="1:10">
      <c r="A100">
        <v>4336451</v>
      </c>
      <c r="B100">
        <v>231147003</v>
      </c>
      <c r="C100" t="s">
        <v>1574</v>
      </c>
      <c r="D100" t="s">
        <v>1510</v>
      </c>
      <c r="E100" t="s">
        <v>1508</v>
      </c>
      <c r="F100" t="s">
        <v>1508</v>
      </c>
      <c r="G100">
        <v>42538249</v>
      </c>
      <c r="H100" t="s">
        <v>1513</v>
      </c>
      <c r="I100" t="s">
        <v>1396</v>
      </c>
      <c r="J100" t="s">
        <v>1444</v>
      </c>
    </row>
    <row r="101" spans="1:10">
      <c r="A101">
        <v>4336453</v>
      </c>
      <c r="B101">
        <v>231153003</v>
      </c>
      <c r="C101" t="s">
        <v>1575</v>
      </c>
      <c r="D101" t="s">
        <v>1510</v>
      </c>
      <c r="E101" t="s">
        <v>1508</v>
      </c>
      <c r="F101" t="s">
        <v>1508</v>
      </c>
      <c r="G101">
        <v>42538249</v>
      </c>
      <c r="H101" t="s">
        <v>1513</v>
      </c>
      <c r="I101" t="s">
        <v>1396</v>
      </c>
      <c r="J101" t="s">
        <v>1444</v>
      </c>
    </row>
    <row r="102" spans="1:10">
      <c r="A102">
        <v>4125200</v>
      </c>
      <c r="B102">
        <v>303510003</v>
      </c>
      <c r="C102" t="s">
        <v>1576</v>
      </c>
      <c r="D102" t="s">
        <v>1510</v>
      </c>
      <c r="E102" t="s">
        <v>1508</v>
      </c>
      <c r="F102" t="s">
        <v>1508</v>
      </c>
      <c r="G102">
        <v>42538249</v>
      </c>
      <c r="H102" t="s">
        <v>1513</v>
      </c>
      <c r="I102" t="s">
        <v>1396</v>
      </c>
      <c r="J102" t="s">
        <v>1444</v>
      </c>
    </row>
    <row r="103" spans="1:10">
      <c r="A103">
        <v>4140397</v>
      </c>
      <c r="B103">
        <v>265778005</v>
      </c>
      <c r="C103" t="s">
        <v>1577</v>
      </c>
      <c r="D103" t="s">
        <v>1510</v>
      </c>
      <c r="E103" t="s">
        <v>1508</v>
      </c>
      <c r="F103" t="s">
        <v>1508</v>
      </c>
      <c r="G103">
        <v>42538249</v>
      </c>
      <c r="H103" t="s">
        <v>1513</v>
      </c>
      <c r="I103" t="s">
        <v>1396</v>
      </c>
      <c r="J103" t="s">
        <v>1444</v>
      </c>
    </row>
    <row r="104" spans="1:10">
      <c r="A104">
        <v>4171417</v>
      </c>
      <c r="B104">
        <v>276934000</v>
      </c>
      <c r="C104" t="s">
        <v>1578</v>
      </c>
      <c r="D104" t="s">
        <v>1510</v>
      </c>
      <c r="E104" t="s">
        <v>1508</v>
      </c>
      <c r="F104" t="s">
        <v>1508</v>
      </c>
      <c r="G104">
        <v>42538249</v>
      </c>
      <c r="H104" t="s">
        <v>1513</v>
      </c>
      <c r="I104" t="s">
        <v>1396</v>
      </c>
      <c r="J104" t="s">
        <v>1444</v>
      </c>
    </row>
    <row r="105" spans="1:10">
      <c r="A105">
        <v>4332593</v>
      </c>
      <c r="B105">
        <v>231249005</v>
      </c>
      <c r="C105" t="s">
        <v>1579</v>
      </c>
      <c r="D105" t="s">
        <v>1510</v>
      </c>
      <c r="E105" t="s">
        <v>1508</v>
      </c>
      <c r="F105" t="s">
        <v>1508</v>
      </c>
      <c r="G105">
        <v>42538249</v>
      </c>
      <c r="H105" t="s">
        <v>1513</v>
      </c>
      <c r="I105" t="s">
        <v>1396</v>
      </c>
      <c r="J105" t="s">
        <v>1444</v>
      </c>
    </row>
    <row r="106" spans="1:10">
      <c r="A106">
        <v>4333295</v>
      </c>
      <c r="B106">
        <v>231209002</v>
      </c>
      <c r="C106" t="s">
        <v>1580</v>
      </c>
      <c r="D106" t="s">
        <v>1510</v>
      </c>
      <c r="E106" t="s">
        <v>1508</v>
      </c>
      <c r="F106" t="s">
        <v>1508</v>
      </c>
      <c r="G106">
        <v>42538249</v>
      </c>
      <c r="H106" t="s">
        <v>1513</v>
      </c>
      <c r="I106" t="s">
        <v>1396</v>
      </c>
      <c r="J106" t="s">
        <v>1444</v>
      </c>
    </row>
    <row r="107" spans="1:10">
      <c r="A107">
        <v>4333963</v>
      </c>
      <c r="B107">
        <v>231171005</v>
      </c>
      <c r="C107" t="s">
        <v>1581</v>
      </c>
      <c r="D107" t="s">
        <v>1510</v>
      </c>
      <c r="E107" t="s">
        <v>1508</v>
      </c>
      <c r="F107" t="s">
        <v>1508</v>
      </c>
      <c r="G107">
        <v>42538249</v>
      </c>
      <c r="H107" t="s">
        <v>1513</v>
      </c>
      <c r="I107" t="s">
        <v>1396</v>
      </c>
      <c r="J107" t="s">
        <v>1444</v>
      </c>
    </row>
    <row r="108" spans="1:10">
      <c r="A108">
        <v>35622741</v>
      </c>
      <c r="B108">
        <v>764912007</v>
      </c>
      <c r="C108" t="s">
        <v>1582</v>
      </c>
      <c r="D108" t="s">
        <v>1510</v>
      </c>
      <c r="E108" t="s">
        <v>1508</v>
      </c>
      <c r="F108" t="s">
        <v>1508</v>
      </c>
      <c r="G108">
        <v>42538249</v>
      </c>
      <c r="H108" t="s">
        <v>1513</v>
      </c>
      <c r="I108" t="s">
        <v>1396</v>
      </c>
      <c r="J108" t="s">
        <v>1444</v>
      </c>
    </row>
    <row r="109" spans="1:10">
      <c r="A109">
        <v>4013057</v>
      </c>
      <c r="B109">
        <v>112943005</v>
      </c>
      <c r="C109" t="s">
        <v>1583</v>
      </c>
      <c r="D109" t="s">
        <v>1510</v>
      </c>
      <c r="E109" t="s">
        <v>1508</v>
      </c>
      <c r="F109" t="s">
        <v>1508</v>
      </c>
      <c r="G109">
        <v>42538249</v>
      </c>
      <c r="H109" t="s">
        <v>1513</v>
      </c>
      <c r="I109" t="s">
        <v>1396</v>
      </c>
      <c r="J109" t="s">
        <v>1444</v>
      </c>
    </row>
    <row r="110" spans="1:10">
      <c r="A110">
        <v>4088458</v>
      </c>
      <c r="B110">
        <v>279589005</v>
      </c>
      <c r="C110" t="s">
        <v>1584</v>
      </c>
      <c r="D110" t="s">
        <v>1510</v>
      </c>
      <c r="E110" t="s">
        <v>1508</v>
      </c>
      <c r="F110" t="s">
        <v>1508</v>
      </c>
      <c r="G110">
        <v>42538249</v>
      </c>
      <c r="H110" t="s">
        <v>1513</v>
      </c>
      <c r="I110" t="s">
        <v>1396</v>
      </c>
      <c r="J110" t="s">
        <v>1444</v>
      </c>
    </row>
    <row r="111" spans="1:10">
      <c r="A111">
        <v>4237430</v>
      </c>
      <c r="B111">
        <v>58012005</v>
      </c>
      <c r="C111" t="s">
        <v>1585</v>
      </c>
      <c r="D111" t="s">
        <v>1510</v>
      </c>
      <c r="E111" t="s">
        <v>1508</v>
      </c>
      <c r="F111" t="s">
        <v>1508</v>
      </c>
      <c r="G111">
        <v>42538249</v>
      </c>
      <c r="H111" t="s">
        <v>1513</v>
      </c>
      <c r="I111" t="s">
        <v>1396</v>
      </c>
      <c r="J111" t="s">
        <v>1444</v>
      </c>
    </row>
    <row r="112" spans="1:10">
      <c r="A112">
        <v>4332451</v>
      </c>
      <c r="B112">
        <v>231145006</v>
      </c>
      <c r="C112" t="s">
        <v>1586</v>
      </c>
      <c r="D112" t="s">
        <v>1510</v>
      </c>
      <c r="E112" t="s">
        <v>1508</v>
      </c>
      <c r="F112" t="s">
        <v>1508</v>
      </c>
      <c r="G112">
        <v>42538249</v>
      </c>
      <c r="H112" t="s">
        <v>1513</v>
      </c>
      <c r="I112" t="s">
        <v>1396</v>
      </c>
      <c r="J112" t="s">
        <v>1444</v>
      </c>
    </row>
    <row r="113" spans="1:10">
      <c r="A113">
        <v>4332851</v>
      </c>
      <c r="B113">
        <v>231295003</v>
      </c>
      <c r="C113" t="s">
        <v>1587</v>
      </c>
      <c r="D113" t="s">
        <v>1510</v>
      </c>
      <c r="E113" t="s">
        <v>1508</v>
      </c>
      <c r="F113" t="s">
        <v>1508</v>
      </c>
      <c r="G113">
        <v>42538249</v>
      </c>
      <c r="H113" t="s">
        <v>1513</v>
      </c>
      <c r="I113" t="s">
        <v>1396</v>
      </c>
      <c r="J113" t="s">
        <v>1444</v>
      </c>
    </row>
    <row r="114" spans="1:10">
      <c r="A114">
        <v>4333844</v>
      </c>
      <c r="B114">
        <v>231134008</v>
      </c>
      <c r="C114" t="s">
        <v>1588</v>
      </c>
      <c r="D114" t="s">
        <v>1510</v>
      </c>
      <c r="E114" t="s">
        <v>1508</v>
      </c>
      <c r="F114" t="s">
        <v>1508</v>
      </c>
      <c r="G114">
        <v>42538249</v>
      </c>
      <c r="H114" t="s">
        <v>1513</v>
      </c>
      <c r="I114" t="s">
        <v>1396</v>
      </c>
      <c r="J114" t="s">
        <v>1444</v>
      </c>
    </row>
    <row r="115" spans="1:10">
      <c r="A115">
        <v>4335023</v>
      </c>
      <c r="B115">
        <v>231258003</v>
      </c>
      <c r="C115" t="s">
        <v>1589</v>
      </c>
      <c r="D115" t="s">
        <v>1510</v>
      </c>
      <c r="E115" t="s">
        <v>1508</v>
      </c>
      <c r="F115" t="s">
        <v>1508</v>
      </c>
      <c r="G115">
        <v>42538249</v>
      </c>
      <c r="H115" t="s">
        <v>1513</v>
      </c>
      <c r="I115" t="s">
        <v>1396</v>
      </c>
      <c r="J115" t="s">
        <v>1444</v>
      </c>
    </row>
    <row r="116" spans="1:10">
      <c r="A116">
        <v>4337881</v>
      </c>
      <c r="B116">
        <v>231304005</v>
      </c>
      <c r="C116" t="s">
        <v>1590</v>
      </c>
      <c r="D116" t="s">
        <v>1510</v>
      </c>
      <c r="E116" t="s">
        <v>1508</v>
      </c>
      <c r="F116" t="s">
        <v>1508</v>
      </c>
      <c r="G116">
        <v>42538249</v>
      </c>
      <c r="H116" t="s">
        <v>1513</v>
      </c>
      <c r="I116" t="s">
        <v>1396</v>
      </c>
      <c r="J116" t="s">
        <v>1444</v>
      </c>
    </row>
    <row r="117" spans="1:10">
      <c r="A117">
        <v>4337888</v>
      </c>
      <c r="B117">
        <v>231342004</v>
      </c>
      <c r="C117" t="s">
        <v>1591</v>
      </c>
      <c r="D117" t="s">
        <v>1510</v>
      </c>
      <c r="E117" t="s">
        <v>1508</v>
      </c>
      <c r="F117" t="s">
        <v>1508</v>
      </c>
      <c r="G117">
        <v>42538249</v>
      </c>
      <c r="H117" t="s">
        <v>1513</v>
      </c>
      <c r="I117" t="s">
        <v>1396</v>
      </c>
      <c r="J117" t="s">
        <v>1444</v>
      </c>
    </row>
    <row r="118" spans="1:10">
      <c r="A118">
        <v>37311663</v>
      </c>
      <c r="B118">
        <v>789172006</v>
      </c>
      <c r="C118" t="s">
        <v>1592</v>
      </c>
      <c r="D118" t="s">
        <v>1510</v>
      </c>
      <c r="E118" t="s">
        <v>1508</v>
      </c>
      <c r="F118" t="s">
        <v>1508</v>
      </c>
      <c r="G118">
        <v>42538249</v>
      </c>
      <c r="H118" t="s">
        <v>1513</v>
      </c>
      <c r="I118" t="s">
        <v>1396</v>
      </c>
      <c r="J118" t="s">
        <v>1444</v>
      </c>
    </row>
    <row r="119" spans="1:10">
      <c r="A119">
        <v>4252104</v>
      </c>
      <c r="B119">
        <v>73655007</v>
      </c>
      <c r="C119" t="s">
        <v>1593</v>
      </c>
      <c r="D119" t="s">
        <v>1510</v>
      </c>
      <c r="E119" t="s">
        <v>1508</v>
      </c>
      <c r="F119" t="s">
        <v>1508</v>
      </c>
      <c r="G119">
        <v>42538249</v>
      </c>
      <c r="H119" t="s">
        <v>1513</v>
      </c>
      <c r="I119" t="s">
        <v>1396</v>
      </c>
      <c r="J119" t="s">
        <v>1444</v>
      </c>
    </row>
    <row r="120" spans="1:10">
      <c r="A120">
        <v>4332574</v>
      </c>
      <c r="B120">
        <v>231193000</v>
      </c>
      <c r="C120" t="s">
        <v>1594</v>
      </c>
      <c r="D120" t="s">
        <v>1510</v>
      </c>
      <c r="E120" t="s">
        <v>1508</v>
      </c>
      <c r="F120" t="s">
        <v>1508</v>
      </c>
      <c r="G120">
        <v>42538249</v>
      </c>
      <c r="H120" t="s">
        <v>1513</v>
      </c>
      <c r="I120" t="s">
        <v>1396</v>
      </c>
      <c r="J120" t="s">
        <v>1444</v>
      </c>
    </row>
    <row r="121" spans="1:10">
      <c r="A121">
        <v>4332592</v>
      </c>
      <c r="B121">
        <v>231246003</v>
      </c>
      <c r="C121" t="s">
        <v>1595</v>
      </c>
      <c r="D121" t="s">
        <v>1510</v>
      </c>
      <c r="E121" t="s">
        <v>1508</v>
      </c>
      <c r="F121" t="s">
        <v>1508</v>
      </c>
      <c r="G121">
        <v>42538249</v>
      </c>
      <c r="H121" t="s">
        <v>1513</v>
      </c>
      <c r="I121" t="s">
        <v>1396</v>
      </c>
      <c r="J121" t="s">
        <v>1444</v>
      </c>
    </row>
    <row r="122" spans="1:10">
      <c r="A122">
        <v>4333285</v>
      </c>
      <c r="B122">
        <v>231188003</v>
      </c>
      <c r="C122" t="s">
        <v>1596</v>
      </c>
      <c r="D122" t="s">
        <v>1510</v>
      </c>
      <c r="E122" t="s">
        <v>1508</v>
      </c>
      <c r="F122" t="s">
        <v>1508</v>
      </c>
      <c r="G122">
        <v>42538249</v>
      </c>
      <c r="H122" t="s">
        <v>1513</v>
      </c>
      <c r="I122" t="s">
        <v>1396</v>
      </c>
      <c r="J122" t="s">
        <v>1444</v>
      </c>
    </row>
    <row r="123" spans="1:10">
      <c r="A123">
        <v>4336454</v>
      </c>
      <c r="B123">
        <v>231156006</v>
      </c>
      <c r="C123" t="s">
        <v>1597</v>
      </c>
      <c r="D123" t="s">
        <v>1510</v>
      </c>
      <c r="E123" t="s">
        <v>1508</v>
      </c>
      <c r="F123" t="s">
        <v>1508</v>
      </c>
      <c r="G123">
        <v>42538249</v>
      </c>
      <c r="H123" t="s">
        <v>1513</v>
      </c>
      <c r="I123" t="s">
        <v>1396</v>
      </c>
      <c r="J123" t="s">
        <v>1444</v>
      </c>
    </row>
    <row r="124" spans="1:10">
      <c r="A124">
        <v>37017575</v>
      </c>
      <c r="B124">
        <v>713875009</v>
      </c>
      <c r="C124" t="s">
        <v>1598</v>
      </c>
      <c r="D124" t="s">
        <v>1510</v>
      </c>
      <c r="E124" t="s">
        <v>1508</v>
      </c>
      <c r="F124" t="s">
        <v>1508</v>
      </c>
      <c r="G124">
        <v>42538249</v>
      </c>
      <c r="H124" t="s">
        <v>1513</v>
      </c>
      <c r="I124" t="s">
        <v>1396</v>
      </c>
      <c r="J124" t="s">
        <v>1444</v>
      </c>
    </row>
    <row r="125" spans="1:10">
      <c r="A125">
        <v>4117443</v>
      </c>
      <c r="B125">
        <v>303355006</v>
      </c>
      <c r="C125" t="s">
        <v>1599</v>
      </c>
      <c r="D125" t="s">
        <v>1510</v>
      </c>
      <c r="E125" t="s">
        <v>1508</v>
      </c>
      <c r="F125" t="s">
        <v>1508</v>
      </c>
      <c r="G125">
        <v>42538249</v>
      </c>
      <c r="H125" t="s">
        <v>1513</v>
      </c>
      <c r="I125" t="s">
        <v>1396</v>
      </c>
      <c r="J125" t="s">
        <v>1444</v>
      </c>
    </row>
    <row r="126" spans="1:10">
      <c r="A126">
        <v>4232709</v>
      </c>
      <c r="B126">
        <v>440149009</v>
      </c>
      <c r="C126" t="s">
        <v>1600</v>
      </c>
      <c r="D126" t="s">
        <v>1510</v>
      </c>
      <c r="E126" t="s">
        <v>1508</v>
      </c>
      <c r="F126" t="s">
        <v>1508</v>
      </c>
      <c r="G126">
        <v>42538249</v>
      </c>
      <c r="H126" t="s">
        <v>1513</v>
      </c>
      <c r="I126" t="s">
        <v>1396</v>
      </c>
      <c r="J126" t="s">
        <v>1444</v>
      </c>
    </row>
    <row r="127" spans="1:10">
      <c r="A127">
        <v>4332449</v>
      </c>
      <c r="B127">
        <v>231142009</v>
      </c>
      <c r="C127" t="s">
        <v>1601</v>
      </c>
      <c r="D127" t="s">
        <v>1510</v>
      </c>
      <c r="E127" t="s">
        <v>1508</v>
      </c>
      <c r="F127" t="s">
        <v>1508</v>
      </c>
      <c r="G127">
        <v>42538249</v>
      </c>
      <c r="H127" t="s">
        <v>1513</v>
      </c>
      <c r="I127" t="s">
        <v>1396</v>
      </c>
      <c r="J127" t="s">
        <v>1444</v>
      </c>
    </row>
    <row r="128" spans="1:10">
      <c r="A128">
        <v>4333428</v>
      </c>
      <c r="B128">
        <v>231315000</v>
      </c>
      <c r="C128" t="s">
        <v>1602</v>
      </c>
      <c r="D128" t="s">
        <v>1510</v>
      </c>
      <c r="E128" t="s">
        <v>1508</v>
      </c>
      <c r="F128" t="s">
        <v>1508</v>
      </c>
      <c r="G128">
        <v>42538249</v>
      </c>
      <c r="H128" t="s">
        <v>1513</v>
      </c>
      <c r="I128" t="s">
        <v>1396</v>
      </c>
      <c r="J128" t="s">
        <v>1444</v>
      </c>
    </row>
    <row r="129" spans="1:10">
      <c r="A129">
        <v>4335032</v>
      </c>
      <c r="B129">
        <v>231282008</v>
      </c>
      <c r="C129" t="s">
        <v>1603</v>
      </c>
      <c r="D129" t="s">
        <v>1510</v>
      </c>
      <c r="E129" t="s">
        <v>1508</v>
      </c>
      <c r="F129" t="s">
        <v>1508</v>
      </c>
      <c r="G129">
        <v>42538249</v>
      </c>
      <c r="H129" t="s">
        <v>1513</v>
      </c>
      <c r="I129" t="s">
        <v>1396</v>
      </c>
      <c r="J129" t="s">
        <v>1444</v>
      </c>
    </row>
    <row r="130" spans="1:10">
      <c r="A130">
        <v>4337758</v>
      </c>
      <c r="B130">
        <v>231244000</v>
      </c>
      <c r="C130" t="s">
        <v>1604</v>
      </c>
      <c r="D130" t="s">
        <v>1510</v>
      </c>
      <c r="E130" t="s">
        <v>1508</v>
      </c>
      <c r="F130" t="s">
        <v>1508</v>
      </c>
      <c r="G130">
        <v>42538249</v>
      </c>
      <c r="H130" t="s">
        <v>1513</v>
      </c>
      <c r="I130" t="s">
        <v>1396</v>
      </c>
      <c r="J130" t="s">
        <v>1444</v>
      </c>
    </row>
    <row r="131" spans="1:10">
      <c r="A131">
        <v>4337890</v>
      </c>
      <c r="B131">
        <v>231353005</v>
      </c>
      <c r="C131" t="s">
        <v>1605</v>
      </c>
      <c r="D131" t="s">
        <v>1510</v>
      </c>
      <c r="E131" t="s">
        <v>1508</v>
      </c>
      <c r="F131" t="s">
        <v>1508</v>
      </c>
      <c r="G131">
        <v>42538249</v>
      </c>
      <c r="H131" t="s">
        <v>1513</v>
      </c>
      <c r="I131" t="s">
        <v>1396</v>
      </c>
      <c r="J131" t="s">
        <v>1444</v>
      </c>
    </row>
    <row r="132" spans="1:10">
      <c r="A132">
        <v>37397715</v>
      </c>
      <c r="B132">
        <v>718444008</v>
      </c>
      <c r="C132" t="s">
        <v>1606</v>
      </c>
      <c r="D132" t="s">
        <v>1510</v>
      </c>
      <c r="E132" t="s">
        <v>1508</v>
      </c>
      <c r="F132" t="s">
        <v>1508</v>
      </c>
      <c r="G132">
        <v>42538249</v>
      </c>
      <c r="H132" t="s">
        <v>1513</v>
      </c>
      <c r="I132" t="s">
        <v>1396</v>
      </c>
      <c r="J132" t="s">
        <v>1444</v>
      </c>
    </row>
    <row r="133" spans="1:10">
      <c r="A133">
        <v>4252742</v>
      </c>
      <c r="B133">
        <v>74527005</v>
      </c>
      <c r="C133" t="s">
        <v>1607</v>
      </c>
      <c r="D133" t="s">
        <v>1510</v>
      </c>
      <c r="E133" t="s">
        <v>1508</v>
      </c>
      <c r="F133" t="s">
        <v>1508</v>
      </c>
      <c r="G133">
        <v>42538249</v>
      </c>
      <c r="H133" t="s">
        <v>1513</v>
      </c>
      <c r="I133" t="s">
        <v>1396</v>
      </c>
      <c r="J133" t="s">
        <v>1444</v>
      </c>
    </row>
    <row r="134" spans="1:10">
      <c r="A134">
        <v>4332594</v>
      </c>
      <c r="B134">
        <v>231252002</v>
      </c>
      <c r="C134" t="s">
        <v>1608</v>
      </c>
      <c r="D134" t="s">
        <v>1510</v>
      </c>
      <c r="E134" t="s">
        <v>1508</v>
      </c>
      <c r="F134" t="s">
        <v>1508</v>
      </c>
      <c r="G134">
        <v>42538249</v>
      </c>
      <c r="H134" t="s">
        <v>1513</v>
      </c>
      <c r="I134" t="s">
        <v>1396</v>
      </c>
      <c r="J134" t="s">
        <v>1444</v>
      </c>
    </row>
    <row r="135" spans="1:10">
      <c r="A135">
        <v>4333287</v>
      </c>
      <c r="B135">
        <v>231191003</v>
      </c>
      <c r="C135" t="s">
        <v>1609</v>
      </c>
      <c r="D135" t="s">
        <v>1510</v>
      </c>
      <c r="E135" t="s">
        <v>1508</v>
      </c>
      <c r="F135" t="s">
        <v>1508</v>
      </c>
      <c r="G135">
        <v>42538249</v>
      </c>
      <c r="H135" t="s">
        <v>1513</v>
      </c>
      <c r="I135" t="s">
        <v>1396</v>
      </c>
      <c r="J135" t="s">
        <v>1444</v>
      </c>
    </row>
    <row r="136" spans="1:10">
      <c r="A136">
        <v>4333294</v>
      </c>
      <c r="B136">
        <v>231206009</v>
      </c>
      <c r="C136" t="s">
        <v>1610</v>
      </c>
      <c r="D136" t="s">
        <v>1510</v>
      </c>
      <c r="E136" t="s">
        <v>1508</v>
      </c>
      <c r="F136" t="s">
        <v>1508</v>
      </c>
      <c r="G136">
        <v>42538249</v>
      </c>
      <c r="H136" t="s">
        <v>1513</v>
      </c>
      <c r="I136" t="s">
        <v>1396</v>
      </c>
      <c r="J136" t="s">
        <v>1444</v>
      </c>
    </row>
    <row r="137" spans="1:10">
      <c r="A137">
        <v>4336452</v>
      </c>
      <c r="B137">
        <v>231148008</v>
      </c>
      <c r="C137" t="s">
        <v>1611</v>
      </c>
      <c r="D137" t="s">
        <v>1510</v>
      </c>
      <c r="E137" t="s">
        <v>1508</v>
      </c>
      <c r="F137" t="s">
        <v>1508</v>
      </c>
      <c r="G137">
        <v>42538249</v>
      </c>
      <c r="H137" t="s">
        <v>1513</v>
      </c>
      <c r="I137" t="s">
        <v>1396</v>
      </c>
      <c r="J137" t="s">
        <v>1444</v>
      </c>
    </row>
    <row r="138" spans="1:10">
      <c r="A138">
        <v>4139041</v>
      </c>
      <c r="B138">
        <v>426309005</v>
      </c>
      <c r="C138" t="s">
        <v>1612</v>
      </c>
      <c r="D138" t="s">
        <v>1510</v>
      </c>
      <c r="E138" t="s">
        <v>1508</v>
      </c>
      <c r="F138" t="s">
        <v>1508</v>
      </c>
      <c r="G138">
        <v>42538249</v>
      </c>
      <c r="H138" t="s">
        <v>1513</v>
      </c>
      <c r="I138" t="s">
        <v>1396</v>
      </c>
      <c r="J138" t="s">
        <v>1444</v>
      </c>
    </row>
    <row r="139" spans="1:10">
      <c r="A139">
        <v>4328659</v>
      </c>
      <c r="B139">
        <v>430358005</v>
      </c>
      <c r="C139" t="s">
        <v>1613</v>
      </c>
      <c r="D139" t="s">
        <v>1510</v>
      </c>
      <c r="E139" t="s">
        <v>1508</v>
      </c>
      <c r="F139" t="s">
        <v>1508</v>
      </c>
      <c r="G139">
        <v>42538249</v>
      </c>
      <c r="H139" t="s">
        <v>1513</v>
      </c>
      <c r="I139" t="s">
        <v>1396</v>
      </c>
      <c r="J139" t="s">
        <v>1444</v>
      </c>
    </row>
    <row r="140" spans="1:10">
      <c r="A140">
        <v>4333841</v>
      </c>
      <c r="B140">
        <v>231126002</v>
      </c>
      <c r="C140" t="s">
        <v>1614</v>
      </c>
      <c r="D140" t="s">
        <v>1510</v>
      </c>
      <c r="E140" t="s">
        <v>1508</v>
      </c>
      <c r="F140" t="s">
        <v>1508</v>
      </c>
      <c r="G140">
        <v>42538249</v>
      </c>
      <c r="H140" t="s">
        <v>1513</v>
      </c>
      <c r="I140" t="s">
        <v>1396</v>
      </c>
      <c r="J140" t="s">
        <v>1444</v>
      </c>
    </row>
    <row r="141" spans="1:10">
      <c r="A141">
        <v>4335028</v>
      </c>
      <c r="B141">
        <v>231272007</v>
      </c>
      <c r="C141" t="s">
        <v>1615</v>
      </c>
      <c r="D141" t="s">
        <v>1510</v>
      </c>
      <c r="E141" t="s">
        <v>1508</v>
      </c>
      <c r="F141" t="s">
        <v>1508</v>
      </c>
      <c r="G141">
        <v>42538249</v>
      </c>
      <c r="H141" t="s">
        <v>1513</v>
      </c>
      <c r="I141" t="s">
        <v>1396</v>
      </c>
      <c r="J141" t="s">
        <v>1444</v>
      </c>
    </row>
    <row r="142" spans="1:10">
      <c r="A142">
        <v>46273977</v>
      </c>
      <c r="B142">
        <v>711549007</v>
      </c>
      <c r="C142" t="s">
        <v>1616</v>
      </c>
      <c r="D142" t="s">
        <v>1510</v>
      </c>
      <c r="E142" t="s">
        <v>1508</v>
      </c>
      <c r="F142" t="s">
        <v>1508</v>
      </c>
      <c r="G142">
        <v>42538249</v>
      </c>
      <c r="H142" t="s">
        <v>1513</v>
      </c>
      <c r="I142" t="s">
        <v>1396</v>
      </c>
      <c r="J142" t="s">
        <v>1444</v>
      </c>
    </row>
    <row r="143" spans="1:10">
      <c r="A143">
        <v>4141679</v>
      </c>
      <c r="B143">
        <v>427060008</v>
      </c>
      <c r="C143" t="s">
        <v>1617</v>
      </c>
      <c r="D143" t="s">
        <v>1510</v>
      </c>
      <c r="E143" t="s">
        <v>1508</v>
      </c>
      <c r="F143" t="s">
        <v>1508</v>
      </c>
      <c r="G143">
        <v>42538249</v>
      </c>
      <c r="H143" t="s">
        <v>1513</v>
      </c>
      <c r="I143" t="s">
        <v>1396</v>
      </c>
      <c r="J143" t="s">
        <v>1444</v>
      </c>
    </row>
    <row r="144" spans="1:10">
      <c r="A144">
        <v>4181780</v>
      </c>
      <c r="B144">
        <v>43066008</v>
      </c>
      <c r="C144" t="s">
        <v>1618</v>
      </c>
      <c r="D144" t="s">
        <v>1510</v>
      </c>
      <c r="E144" t="s">
        <v>1508</v>
      </c>
      <c r="F144" t="s">
        <v>1508</v>
      </c>
      <c r="G144">
        <v>42538249</v>
      </c>
      <c r="H144" t="s">
        <v>1513</v>
      </c>
      <c r="I144" t="s">
        <v>1396</v>
      </c>
      <c r="J144" t="s">
        <v>1444</v>
      </c>
    </row>
    <row r="145" spans="1:10">
      <c r="A145">
        <v>4332735</v>
      </c>
      <c r="B145">
        <v>231290008</v>
      </c>
      <c r="C145" t="s">
        <v>1619</v>
      </c>
      <c r="D145" t="s">
        <v>1510</v>
      </c>
      <c r="E145" t="s">
        <v>1508</v>
      </c>
      <c r="F145" t="s">
        <v>1508</v>
      </c>
      <c r="G145">
        <v>42538249</v>
      </c>
      <c r="H145" t="s">
        <v>1513</v>
      </c>
      <c r="I145" t="s">
        <v>1396</v>
      </c>
      <c r="J145" t="s">
        <v>1444</v>
      </c>
    </row>
    <row r="146" spans="1:10">
      <c r="A146">
        <v>4332860</v>
      </c>
      <c r="B146">
        <v>231340007</v>
      </c>
      <c r="C146" t="s">
        <v>1620</v>
      </c>
      <c r="D146" t="s">
        <v>1510</v>
      </c>
      <c r="E146" t="s">
        <v>1508</v>
      </c>
      <c r="F146" t="s">
        <v>1508</v>
      </c>
      <c r="G146">
        <v>42538249</v>
      </c>
      <c r="H146" t="s">
        <v>1513</v>
      </c>
      <c r="I146" t="s">
        <v>1396</v>
      </c>
      <c r="J146" t="s">
        <v>1444</v>
      </c>
    </row>
    <row r="147" spans="1:10">
      <c r="A147">
        <v>4333271</v>
      </c>
      <c r="B147">
        <v>231124004</v>
      </c>
      <c r="C147" t="s">
        <v>1621</v>
      </c>
      <c r="D147" t="s">
        <v>1510</v>
      </c>
      <c r="E147" t="s">
        <v>1508</v>
      </c>
      <c r="F147" t="s">
        <v>1508</v>
      </c>
      <c r="G147">
        <v>42538249</v>
      </c>
      <c r="H147" t="s">
        <v>1513</v>
      </c>
      <c r="I147" t="s">
        <v>1396</v>
      </c>
      <c r="J147" t="s">
        <v>1444</v>
      </c>
    </row>
    <row r="148" spans="1:10">
      <c r="A148">
        <v>4333953</v>
      </c>
      <c r="B148">
        <v>231150000</v>
      </c>
      <c r="C148" t="s">
        <v>1622</v>
      </c>
      <c r="D148" t="s">
        <v>1510</v>
      </c>
      <c r="E148" t="s">
        <v>1508</v>
      </c>
      <c r="F148" t="s">
        <v>1508</v>
      </c>
      <c r="G148">
        <v>42538249</v>
      </c>
      <c r="H148" t="s">
        <v>1513</v>
      </c>
      <c r="I148" t="s">
        <v>1396</v>
      </c>
      <c r="J148" t="s">
        <v>1444</v>
      </c>
    </row>
    <row r="149" spans="1:10">
      <c r="A149">
        <v>4334889</v>
      </c>
      <c r="B149">
        <v>231202006</v>
      </c>
      <c r="C149" t="s">
        <v>1623</v>
      </c>
      <c r="D149" t="s">
        <v>1510</v>
      </c>
      <c r="E149" t="s">
        <v>1508</v>
      </c>
      <c r="F149" t="s">
        <v>1508</v>
      </c>
      <c r="G149">
        <v>42538249</v>
      </c>
      <c r="H149" t="s">
        <v>1513</v>
      </c>
      <c r="I149" t="s">
        <v>1396</v>
      </c>
      <c r="J149" t="s">
        <v>1444</v>
      </c>
    </row>
    <row r="150" spans="1:10">
      <c r="A150">
        <v>4335025</v>
      </c>
      <c r="B150">
        <v>231263004</v>
      </c>
      <c r="C150" t="s">
        <v>1624</v>
      </c>
      <c r="D150" t="s">
        <v>1510</v>
      </c>
      <c r="E150" t="s">
        <v>1508</v>
      </c>
      <c r="F150" t="s">
        <v>1508</v>
      </c>
      <c r="G150">
        <v>42538249</v>
      </c>
      <c r="H150" t="s">
        <v>1513</v>
      </c>
      <c r="I150" t="s">
        <v>1396</v>
      </c>
      <c r="J150" t="s">
        <v>1444</v>
      </c>
    </row>
    <row r="151" spans="1:10">
      <c r="A151">
        <v>4337883</v>
      </c>
      <c r="B151">
        <v>231311009</v>
      </c>
      <c r="C151" t="s">
        <v>1625</v>
      </c>
      <c r="D151" t="s">
        <v>1510</v>
      </c>
      <c r="E151" t="s">
        <v>1508</v>
      </c>
      <c r="F151" t="s">
        <v>1508</v>
      </c>
      <c r="G151">
        <v>42538249</v>
      </c>
      <c r="H151" t="s">
        <v>1513</v>
      </c>
      <c r="I151" t="s">
        <v>1396</v>
      </c>
      <c r="J151" t="s">
        <v>1444</v>
      </c>
    </row>
    <row r="152" spans="1:10">
      <c r="A152">
        <v>44808434</v>
      </c>
      <c r="B152">
        <v>830011000000108</v>
      </c>
      <c r="C152" t="s">
        <v>1626</v>
      </c>
      <c r="D152" t="s">
        <v>1510</v>
      </c>
      <c r="E152" t="s">
        <v>1508</v>
      </c>
      <c r="F152" t="s">
        <v>1508</v>
      </c>
      <c r="G152">
        <v>42538249</v>
      </c>
      <c r="H152" t="s">
        <v>1513</v>
      </c>
      <c r="I152" t="s">
        <v>1396</v>
      </c>
      <c r="J152" t="s">
        <v>1444</v>
      </c>
    </row>
    <row r="153" spans="1:10">
      <c r="A153">
        <v>4012940</v>
      </c>
      <c r="B153">
        <v>11285004</v>
      </c>
      <c r="C153" t="s">
        <v>1627</v>
      </c>
      <c r="D153" t="s">
        <v>1510</v>
      </c>
      <c r="E153" t="s">
        <v>1508</v>
      </c>
      <c r="F153" t="s">
        <v>1508</v>
      </c>
      <c r="G153">
        <v>42538249</v>
      </c>
      <c r="H153" t="s">
        <v>1513</v>
      </c>
      <c r="I153" t="s">
        <v>1396</v>
      </c>
      <c r="J153" t="s">
        <v>1444</v>
      </c>
    </row>
    <row r="154" spans="1:10">
      <c r="A154">
        <v>4124873</v>
      </c>
      <c r="B154">
        <v>304391009</v>
      </c>
      <c r="C154" t="s">
        <v>1628</v>
      </c>
      <c r="D154" t="s">
        <v>1510</v>
      </c>
      <c r="E154" t="s">
        <v>1508</v>
      </c>
      <c r="F154" t="s">
        <v>1508</v>
      </c>
      <c r="G154">
        <v>42538249</v>
      </c>
      <c r="H154" t="s">
        <v>1513</v>
      </c>
      <c r="I154" t="s">
        <v>1396</v>
      </c>
      <c r="J154" t="s">
        <v>1444</v>
      </c>
    </row>
    <row r="155" spans="1:10">
      <c r="A155">
        <v>4215528</v>
      </c>
      <c r="B155">
        <v>416743002</v>
      </c>
      <c r="C155" t="s">
        <v>1629</v>
      </c>
      <c r="D155" t="s">
        <v>1510</v>
      </c>
      <c r="E155" t="s">
        <v>1508</v>
      </c>
      <c r="F155" t="s">
        <v>1508</v>
      </c>
      <c r="G155">
        <v>42538249</v>
      </c>
      <c r="H155" t="s">
        <v>1513</v>
      </c>
      <c r="I155" t="s">
        <v>1396</v>
      </c>
      <c r="J155" t="s">
        <v>1444</v>
      </c>
    </row>
    <row r="156" spans="1:10">
      <c r="A156">
        <v>4332575</v>
      </c>
      <c r="B156">
        <v>231195007</v>
      </c>
      <c r="C156" t="s">
        <v>1630</v>
      </c>
      <c r="D156" t="s">
        <v>1510</v>
      </c>
      <c r="E156" t="s">
        <v>1508</v>
      </c>
      <c r="F156" t="s">
        <v>1508</v>
      </c>
      <c r="G156">
        <v>42538249</v>
      </c>
      <c r="H156" t="s">
        <v>1513</v>
      </c>
      <c r="I156" t="s">
        <v>1396</v>
      </c>
      <c r="J156" t="s">
        <v>1444</v>
      </c>
    </row>
    <row r="157" spans="1:10">
      <c r="A157">
        <v>4333957</v>
      </c>
      <c r="B157">
        <v>231155005</v>
      </c>
      <c r="C157" t="s">
        <v>1631</v>
      </c>
      <c r="D157" t="s">
        <v>1510</v>
      </c>
      <c r="E157" t="s">
        <v>1508</v>
      </c>
      <c r="F157" t="s">
        <v>1508</v>
      </c>
      <c r="G157">
        <v>42538249</v>
      </c>
      <c r="H157" t="s">
        <v>1513</v>
      </c>
      <c r="I157" t="s">
        <v>1396</v>
      </c>
      <c r="J157" t="s">
        <v>1444</v>
      </c>
    </row>
    <row r="158" spans="1:10">
      <c r="A158">
        <v>4334893</v>
      </c>
      <c r="B158">
        <v>231220002</v>
      </c>
      <c r="C158" t="s">
        <v>1632</v>
      </c>
      <c r="D158" t="s">
        <v>1510</v>
      </c>
      <c r="E158" t="s">
        <v>1508</v>
      </c>
      <c r="F158" t="s">
        <v>1508</v>
      </c>
      <c r="G158">
        <v>42538249</v>
      </c>
      <c r="H158" t="s">
        <v>1513</v>
      </c>
      <c r="I158" t="s">
        <v>1396</v>
      </c>
      <c r="J158" t="s">
        <v>1444</v>
      </c>
    </row>
    <row r="159" spans="1:10">
      <c r="A159">
        <v>4337884</v>
      </c>
      <c r="B159">
        <v>231325005</v>
      </c>
      <c r="C159" t="s">
        <v>1633</v>
      </c>
      <c r="D159" t="s">
        <v>1510</v>
      </c>
      <c r="E159" t="s">
        <v>1508</v>
      </c>
      <c r="F159" t="s">
        <v>1508</v>
      </c>
      <c r="G159">
        <v>42538249</v>
      </c>
      <c r="H159" t="s">
        <v>1513</v>
      </c>
      <c r="I159" t="s">
        <v>1396</v>
      </c>
      <c r="J159" t="s">
        <v>1444</v>
      </c>
    </row>
    <row r="160" spans="1:10">
      <c r="A160">
        <v>44517115</v>
      </c>
      <c r="B160" t="s">
        <v>1634</v>
      </c>
      <c r="C160" t="s">
        <v>1635</v>
      </c>
      <c r="D160" t="s">
        <v>1511</v>
      </c>
      <c r="E160" t="s">
        <v>1508</v>
      </c>
      <c r="F160" t="s">
        <v>1508</v>
      </c>
      <c r="G160">
        <v>42538249</v>
      </c>
      <c r="H160" t="s">
        <v>1513</v>
      </c>
      <c r="I160" t="s">
        <v>1396</v>
      </c>
      <c r="J160" t="s">
        <v>1444</v>
      </c>
    </row>
    <row r="161" spans="1:10">
      <c r="A161">
        <v>2101820</v>
      </c>
      <c r="B161">
        <v>1991</v>
      </c>
      <c r="C161" t="s">
        <v>1636</v>
      </c>
      <c r="D161" t="s">
        <v>1637</v>
      </c>
      <c r="E161" t="s">
        <v>1637</v>
      </c>
      <c r="F161" t="s">
        <v>1508</v>
      </c>
      <c r="G161">
        <v>42538249</v>
      </c>
      <c r="H161" t="s">
        <v>1513</v>
      </c>
      <c r="I161" t="s">
        <v>1396</v>
      </c>
      <c r="J161" t="s">
        <v>1444</v>
      </c>
    </row>
    <row r="162" spans="1:10">
      <c r="A162">
        <v>4123785</v>
      </c>
      <c r="B162">
        <v>305115003</v>
      </c>
      <c r="C162" t="s">
        <v>1638</v>
      </c>
      <c r="D162" t="s">
        <v>1510</v>
      </c>
      <c r="E162" t="s">
        <v>1508</v>
      </c>
      <c r="F162" t="s">
        <v>1508</v>
      </c>
      <c r="G162">
        <v>42538249</v>
      </c>
      <c r="H162" t="s">
        <v>1513</v>
      </c>
      <c r="I162" t="s">
        <v>1396</v>
      </c>
      <c r="J162" t="s">
        <v>1444</v>
      </c>
    </row>
    <row r="163" spans="1:10">
      <c r="A163">
        <v>4225542</v>
      </c>
      <c r="B163">
        <v>40473009</v>
      </c>
      <c r="C163" t="s">
        <v>1639</v>
      </c>
      <c r="D163" t="s">
        <v>1510</v>
      </c>
      <c r="E163" t="s">
        <v>1508</v>
      </c>
      <c r="F163" t="s">
        <v>1508</v>
      </c>
      <c r="G163">
        <v>42538249</v>
      </c>
      <c r="H163" t="s">
        <v>1513</v>
      </c>
      <c r="I163" t="s">
        <v>1396</v>
      </c>
      <c r="J163" t="s">
        <v>1444</v>
      </c>
    </row>
    <row r="164" spans="1:10">
      <c r="A164">
        <v>4228073</v>
      </c>
      <c r="B164">
        <v>88815003</v>
      </c>
      <c r="C164" t="s">
        <v>1640</v>
      </c>
      <c r="D164" t="s">
        <v>1510</v>
      </c>
      <c r="E164" t="s">
        <v>1508</v>
      </c>
      <c r="F164" t="s">
        <v>1508</v>
      </c>
      <c r="G164">
        <v>42538249</v>
      </c>
      <c r="H164" t="s">
        <v>1513</v>
      </c>
      <c r="I164" t="s">
        <v>1396</v>
      </c>
      <c r="J164" t="s">
        <v>1444</v>
      </c>
    </row>
    <row r="165" spans="1:10">
      <c r="A165">
        <v>4301350</v>
      </c>
      <c r="B165">
        <v>387704000</v>
      </c>
      <c r="C165" t="s">
        <v>1641</v>
      </c>
      <c r="D165" t="s">
        <v>1510</v>
      </c>
      <c r="E165" t="s">
        <v>1508</v>
      </c>
      <c r="F165" t="s">
        <v>1508</v>
      </c>
      <c r="G165">
        <v>42538249</v>
      </c>
      <c r="H165" t="s">
        <v>1513</v>
      </c>
      <c r="I165" t="s">
        <v>1396</v>
      </c>
      <c r="J165" t="s">
        <v>1444</v>
      </c>
    </row>
    <row r="166" spans="1:10">
      <c r="A166">
        <v>4332591</v>
      </c>
      <c r="B166">
        <v>231240009</v>
      </c>
      <c r="C166" t="s">
        <v>1642</v>
      </c>
      <c r="D166" t="s">
        <v>1510</v>
      </c>
      <c r="E166" t="s">
        <v>1508</v>
      </c>
      <c r="F166" t="s">
        <v>1508</v>
      </c>
      <c r="G166">
        <v>42538249</v>
      </c>
      <c r="H166" t="s">
        <v>1513</v>
      </c>
      <c r="I166" t="s">
        <v>1396</v>
      </c>
      <c r="J166" t="s">
        <v>1444</v>
      </c>
    </row>
    <row r="167" spans="1:10">
      <c r="A167">
        <v>4333961</v>
      </c>
      <c r="B167">
        <v>231164000</v>
      </c>
      <c r="C167" t="s">
        <v>1643</v>
      </c>
      <c r="D167" t="s">
        <v>1510</v>
      </c>
      <c r="E167" t="s">
        <v>1508</v>
      </c>
      <c r="F167" t="s">
        <v>1508</v>
      </c>
      <c r="G167">
        <v>42538249</v>
      </c>
      <c r="H167" t="s">
        <v>1513</v>
      </c>
      <c r="I167" t="s">
        <v>1396</v>
      </c>
      <c r="J167" t="s">
        <v>1444</v>
      </c>
    </row>
    <row r="168" spans="1:10">
      <c r="A168">
        <v>4334897</v>
      </c>
      <c r="B168">
        <v>231243006</v>
      </c>
      <c r="C168" t="s">
        <v>1644</v>
      </c>
      <c r="D168" t="s">
        <v>1510</v>
      </c>
      <c r="E168" t="s">
        <v>1508</v>
      </c>
      <c r="F168" t="s">
        <v>1508</v>
      </c>
      <c r="G168">
        <v>42538249</v>
      </c>
      <c r="H168" t="s">
        <v>1513</v>
      </c>
      <c r="I168" t="s">
        <v>1396</v>
      </c>
      <c r="J168" t="s">
        <v>1444</v>
      </c>
    </row>
    <row r="169" spans="1:10">
      <c r="A169">
        <v>4123607</v>
      </c>
      <c r="B169">
        <v>303358008</v>
      </c>
      <c r="C169" t="s">
        <v>1645</v>
      </c>
      <c r="D169" t="s">
        <v>1510</v>
      </c>
      <c r="E169" t="s">
        <v>1508</v>
      </c>
      <c r="F169" t="s">
        <v>1508</v>
      </c>
      <c r="G169">
        <v>42538249</v>
      </c>
      <c r="H169" t="s">
        <v>1513</v>
      </c>
      <c r="I169" t="s">
        <v>1396</v>
      </c>
      <c r="J169" t="s">
        <v>1444</v>
      </c>
    </row>
    <row r="170" spans="1:10">
      <c r="A170">
        <v>4200837</v>
      </c>
      <c r="B170">
        <v>52516005</v>
      </c>
      <c r="C170" t="s">
        <v>1646</v>
      </c>
      <c r="D170" t="s">
        <v>1510</v>
      </c>
      <c r="E170" t="s">
        <v>1508</v>
      </c>
      <c r="F170" t="s">
        <v>1508</v>
      </c>
      <c r="G170">
        <v>42538249</v>
      </c>
      <c r="H170" t="s">
        <v>1513</v>
      </c>
      <c r="I170" t="s">
        <v>1396</v>
      </c>
      <c r="J170" t="s">
        <v>1444</v>
      </c>
    </row>
    <row r="171" spans="1:10">
      <c r="A171">
        <v>4237334</v>
      </c>
      <c r="B171">
        <v>408803000</v>
      </c>
      <c r="C171" t="s">
        <v>1647</v>
      </c>
      <c r="D171" t="s">
        <v>1510</v>
      </c>
      <c r="E171" t="s">
        <v>1508</v>
      </c>
      <c r="F171" t="s">
        <v>1508</v>
      </c>
      <c r="G171">
        <v>42538249</v>
      </c>
      <c r="H171" t="s">
        <v>1513</v>
      </c>
      <c r="I171" t="s">
        <v>1396</v>
      </c>
      <c r="J171" t="s">
        <v>1444</v>
      </c>
    </row>
    <row r="172" spans="1:10">
      <c r="A172">
        <v>4332447</v>
      </c>
      <c r="B172">
        <v>231137001</v>
      </c>
      <c r="C172" t="s">
        <v>1648</v>
      </c>
      <c r="D172" t="s">
        <v>1510</v>
      </c>
      <c r="E172" t="s">
        <v>1508</v>
      </c>
      <c r="F172" t="s">
        <v>1508</v>
      </c>
      <c r="G172">
        <v>42538249</v>
      </c>
      <c r="H172" t="s">
        <v>1513</v>
      </c>
      <c r="I172" t="s">
        <v>1396</v>
      </c>
      <c r="J172" t="s">
        <v>1444</v>
      </c>
    </row>
    <row r="173" spans="1:10">
      <c r="A173">
        <v>4333297</v>
      </c>
      <c r="B173">
        <v>231213009</v>
      </c>
      <c r="C173" t="s">
        <v>1649</v>
      </c>
      <c r="D173" t="s">
        <v>1510</v>
      </c>
      <c r="E173" t="s">
        <v>1508</v>
      </c>
      <c r="F173" t="s">
        <v>1508</v>
      </c>
      <c r="G173">
        <v>42538249</v>
      </c>
      <c r="H173" t="s">
        <v>1513</v>
      </c>
      <c r="I173" t="s">
        <v>1396</v>
      </c>
      <c r="J173" t="s">
        <v>1444</v>
      </c>
    </row>
    <row r="174" spans="1:10">
      <c r="A174">
        <v>4333433</v>
      </c>
      <c r="B174">
        <v>231323003</v>
      </c>
      <c r="C174" t="s">
        <v>1650</v>
      </c>
      <c r="D174" t="s">
        <v>1510</v>
      </c>
      <c r="E174" t="s">
        <v>1508</v>
      </c>
      <c r="F174" t="s">
        <v>1508</v>
      </c>
      <c r="G174">
        <v>42538249</v>
      </c>
      <c r="H174" t="s">
        <v>1513</v>
      </c>
      <c r="I174" t="s">
        <v>1396</v>
      </c>
      <c r="J174" t="s">
        <v>1444</v>
      </c>
    </row>
    <row r="175" spans="1:10">
      <c r="A175">
        <v>4335020</v>
      </c>
      <c r="B175">
        <v>231251009</v>
      </c>
      <c r="C175" t="s">
        <v>1651</v>
      </c>
      <c r="D175" t="s">
        <v>1510</v>
      </c>
      <c r="E175" t="s">
        <v>1508</v>
      </c>
      <c r="F175" t="s">
        <v>1508</v>
      </c>
      <c r="G175">
        <v>42538249</v>
      </c>
      <c r="H175" t="s">
        <v>1513</v>
      </c>
      <c r="I175" t="s">
        <v>1396</v>
      </c>
      <c r="J175" t="s">
        <v>1444</v>
      </c>
    </row>
    <row r="176" spans="1:10">
      <c r="A176">
        <v>4336455</v>
      </c>
      <c r="B176">
        <v>231168002</v>
      </c>
      <c r="C176" t="s">
        <v>1652</v>
      </c>
      <c r="D176" t="s">
        <v>1510</v>
      </c>
      <c r="E176" t="s">
        <v>1508</v>
      </c>
      <c r="F176" t="s">
        <v>1508</v>
      </c>
      <c r="G176">
        <v>42538249</v>
      </c>
      <c r="H176" t="s">
        <v>1513</v>
      </c>
      <c r="I176" t="s">
        <v>1396</v>
      </c>
      <c r="J176" t="s">
        <v>1444</v>
      </c>
    </row>
    <row r="177" spans="1:10">
      <c r="A177">
        <v>4337878</v>
      </c>
      <c r="B177">
        <v>231289004</v>
      </c>
      <c r="C177" t="s">
        <v>1653</v>
      </c>
      <c r="D177" t="s">
        <v>1510</v>
      </c>
      <c r="E177" t="s">
        <v>1508</v>
      </c>
      <c r="F177" t="s">
        <v>1508</v>
      </c>
      <c r="G177">
        <v>42538249</v>
      </c>
      <c r="H177" t="s">
        <v>1513</v>
      </c>
      <c r="I177" t="s">
        <v>1396</v>
      </c>
      <c r="J177" t="s">
        <v>1444</v>
      </c>
    </row>
    <row r="178" spans="1:10">
      <c r="A178">
        <v>37116923</v>
      </c>
      <c r="B178">
        <v>733967009</v>
      </c>
      <c r="C178" t="s">
        <v>1654</v>
      </c>
      <c r="D178" t="s">
        <v>1510</v>
      </c>
      <c r="E178" t="s">
        <v>1508</v>
      </c>
      <c r="F178" t="s">
        <v>1508</v>
      </c>
      <c r="G178">
        <v>42538249</v>
      </c>
      <c r="H178" t="s">
        <v>1513</v>
      </c>
      <c r="I178" t="s">
        <v>1396</v>
      </c>
      <c r="J178" t="s">
        <v>1444</v>
      </c>
    </row>
    <row r="179" spans="1:10">
      <c r="A179">
        <v>44807568</v>
      </c>
      <c r="B179">
        <v>787831000000102</v>
      </c>
      <c r="C179" t="s">
        <v>1655</v>
      </c>
      <c r="D179" t="s">
        <v>1510</v>
      </c>
      <c r="E179" t="s">
        <v>1508</v>
      </c>
      <c r="F179" t="s">
        <v>1508</v>
      </c>
      <c r="G179">
        <v>42538249</v>
      </c>
      <c r="H179" t="s">
        <v>1513</v>
      </c>
      <c r="I179" t="s">
        <v>1396</v>
      </c>
      <c r="J179" t="s">
        <v>1444</v>
      </c>
    </row>
    <row r="180" spans="1:10">
      <c r="A180">
        <v>4117598</v>
      </c>
      <c r="B180">
        <v>303511004</v>
      </c>
      <c r="C180" t="s">
        <v>1656</v>
      </c>
      <c r="D180" t="s">
        <v>1510</v>
      </c>
      <c r="E180" t="s">
        <v>1508</v>
      </c>
      <c r="F180" t="s">
        <v>1508</v>
      </c>
      <c r="G180">
        <v>42538249</v>
      </c>
      <c r="H180" t="s">
        <v>1513</v>
      </c>
      <c r="I180" t="s">
        <v>1396</v>
      </c>
      <c r="J180" t="s">
        <v>1444</v>
      </c>
    </row>
    <row r="181" spans="1:10">
      <c r="A181">
        <v>4238713</v>
      </c>
      <c r="B181">
        <v>68248001</v>
      </c>
      <c r="C181" t="s">
        <v>1657</v>
      </c>
      <c r="D181" t="s">
        <v>1510</v>
      </c>
      <c r="E181" t="s">
        <v>1508</v>
      </c>
      <c r="F181" t="s">
        <v>1508</v>
      </c>
      <c r="G181">
        <v>42538249</v>
      </c>
      <c r="H181" t="s">
        <v>1513</v>
      </c>
      <c r="I181" t="s">
        <v>1396</v>
      </c>
      <c r="J181" t="s">
        <v>1444</v>
      </c>
    </row>
    <row r="182" spans="1:10">
      <c r="A182">
        <v>4332590</v>
      </c>
      <c r="B182">
        <v>231237009</v>
      </c>
      <c r="C182" t="s">
        <v>1658</v>
      </c>
      <c r="D182" t="s">
        <v>1510</v>
      </c>
      <c r="E182" t="s">
        <v>1508</v>
      </c>
      <c r="F182" t="s">
        <v>1508</v>
      </c>
      <c r="G182">
        <v>42538249</v>
      </c>
      <c r="H182" t="s">
        <v>1513</v>
      </c>
      <c r="I182" t="s">
        <v>1396</v>
      </c>
      <c r="J182" t="s">
        <v>1444</v>
      </c>
    </row>
    <row r="183" spans="1:10">
      <c r="A183">
        <v>4332856</v>
      </c>
      <c r="B183">
        <v>231319006</v>
      </c>
      <c r="C183" t="s">
        <v>1659</v>
      </c>
      <c r="D183" t="s">
        <v>1510</v>
      </c>
      <c r="E183" t="s">
        <v>1508</v>
      </c>
      <c r="F183" t="s">
        <v>1508</v>
      </c>
      <c r="G183">
        <v>42538249</v>
      </c>
      <c r="H183" t="s">
        <v>1513</v>
      </c>
      <c r="I183" t="s">
        <v>1396</v>
      </c>
      <c r="J183" t="s">
        <v>1444</v>
      </c>
    </row>
    <row r="184" spans="1:10">
      <c r="A184">
        <v>4333275</v>
      </c>
      <c r="B184">
        <v>231149000</v>
      </c>
      <c r="C184" t="s">
        <v>1660</v>
      </c>
      <c r="D184" t="s">
        <v>1510</v>
      </c>
      <c r="E184" t="s">
        <v>1508</v>
      </c>
      <c r="F184" t="s">
        <v>1508</v>
      </c>
      <c r="G184">
        <v>42538249</v>
      </c>
      <c r="H184" t="s">
        <v>1513</v>
      </c>
      <c r="I184" t="s">
        <v>1396</v>
      </c>
      <c r="J184" t="s">
        <v>1444</v>
      </c>
    </row>
    <row r="185" spans="1:10">
      <c r="A185">
        <v>4333290</v>
      </c>
      <c r="B185">
        <v>231197004</v>
      </c>
      <c r="C185" t="s">
        <v>1661</v>
      </c>
      <c r="D185" t="s">
        <v>1510</v>
      </c>
      <c r="E185" t="s">
        <v>1508</v>
      </c>
      <c r="F185" t="s">
        <v>1508</v>
      </c>
      <c r="G185">
        <v>42538249</v>
      </c>
      <c r="H185" t="s">
        <v>1513</v>
      </c>
      <c r="I185" t="s">
        <v>1396</v>
      </c>
      <c r="J185" t="s">
        <v>1444</v>
      </c>
    </row>
    <row r="186" spans="1:10">
      <c r="A186">
        <v>4333405</v>
      </c>
      <c r="B186">
        <v>231227004</v>
      </c>
      <c r="C186" t="s">
        <v>1662</v>
      </c>
      <c r="D186" t="s">
        <v>1510</v>
      </c>
      <c r="E186" t="s">
        <v>1508</v>
      </c>
      <c r="F186" t="s">
        <v>1508</v>
      </c>
      <c r="G186">
        <v>42538249</v>
      </c>
      <c r="H186" t="s">
        <v>1513</v>
      </c>
      <c r="I186" t="s">
        <v>1396</v>
      </c>
      <c r="J186" t="s">
        <v>1444</v>
      </c>
    </row>
    <row r="187" spans="1:10">
      <c r="A187">
        <v>4336449</v>
      </c>
      <c r="B187">
        <v>231135009</v>
      </c>
      <c r="C187" t="s">
        <v>1663</v>
      </c>
      <c r="D187" t="s">
        <v>1510</v>
      </c>
      <c r="E187" t="s">
        <v>1508</v>
      </c>
      <c r="F187" t="s">
        <v>1508</v>
      </c>
      <c r="G187">
        <v>42538249</v>
      </c>
      <c r="H187" t="s">
        <v>1513</v>
      </c>
      <c r="I187" t="s">
        <v>1396</v>
      </c>
      <c r="J187" t="s">
        <v>1444</v>
      </c>
    </row>
    <row r="188" spans="1:10">
      <c r="A188">
        <v>35622736</v>
      </c>
      <c r="B188">
        <v>764907006</v>
      </c>
      <c r="C188" t="s">
        <v>1664</v>
      </c>
      <c r="D188" t="s">
        <v>1510</v>
      </c>
      <c r="E188" t="s">
        <v>1508</v>
      </c>
      <c r="F188" t="s">
        <v>1508</v>
      </c>
      <c r="G188">
        <v>42538249</v>
      </c>
      <c r="H188" t="s">
        <v>1513</v>
      </c>
      <c r="I188" t="s">
        <v>1396</v>
      </c>
      <c r="J188" t="s">
        <v>1444</v>
      </c>
    </row>
    <row r="189" spans="1:10">
      <c r="A189">
        <v>4005967</v>
      </c>
      <c r="B189">
        <v>11055001</v>
      </c>
      <c r="C189" t="s">
        <v>1665</v>
      </c>
      <c r="D189" t="s">
        <v>1510</v>
      </c>
      <c r="E189" t="s">
        <v>1508</v>
      </c>
      <c r="F189" t="s">
        <v>1508</v>
      </c>
      <c r="G189">
        <v>42538249</v>
      </c>
      <c r="H189" t="s">
        <v>1513</v>
      </c>
      <c r="I189" t="s">
        <v>1396</v>
      </c>
      <c r="J189" t="s">
        <v>1444</v>
      </c>
    </row>
    <row r="190" spans="1:10">
      <c r="A190">
        <v>4067986</v>
      </c>
      <c r="B190">
        <v>20381001</v>
      </c>
      <c r="C190" t="s">
        <v>1666</v>
      </c>
      <c r="D190" t="s">
        <v>1510</v>
      </c>
      <c r="E190" t="s">
        <v>1508</v>
      </c>
      <c r="F190" t="s">
        <v>1508</v>
      </c>
      <c r="G190">
        <v>42538249</v>
      </c>
      <c r="H190" t="s">
        <v>1513</v>
      </c>
      <c r="I190" t="s">
        <v>1396</v>
      </c>
      <c r="J190" t="s">
        <v>1444</v>
      </c>
    </row>
    <row r="191" spans="1:10">
      <c r="A191">
        <v>4099606</v>
      </c>
      <c r="B191">
        <v>27389002</v>
      </c>
      <c r="C191" t="s">
        <v>1667</v>
      </c>
      <c r="D191" t="s">
        <v>1510</v>
      </c>
      <c r="E191" t="s">
        <v>1508</v>
      </c>
      <c r="F191" t="s">
        <v>1508</v>
      </c>
      <c r="G191">
        <v>42538249</v>
      </c>
      <c r="H191" t="s">
        <v>1513</v>
      </c>
      <c r="I191" t="s">
        <v>1396</v>
      </c>
      <c r="J191" t="s">
        <v>1444</v>
      </c>
    </row>
    <row r="192" spans="1:10">
      <c r="A192">
        <v>4233524</v>
      </c>
      <c r="B192">
        <v>90454009</v>
      </c>
      <c r="C192" t="s">
        <v>1668</v>
      </c>
      <c r="D192" t="s">
        <v>1510</v>
      </c>
      <c r="E192" t="s">
        <v>1508</v>
      </c>
      <c r="F192" t="s">
        <v>1508</v>
      </c>
      <c r="G192">
        <v>42538249</v>
      </c>
      <c r="H192" t="s">
        <v>1513</v>
      </c>
      <c r="I192" t="s">
        <v>1396</v>
      </c>
      <c r="J192" t="s">
        <v>1444</v>
      </c>
    </row>
    <row r="193" spans="1:10">
      <c r="A193">
        <v>4240411</v>
      </c>
      <c r="B193">
        <v>9166009</v>
      </c>
      <c r="C193" t="s">
        <v>1669</v>
      </c>
      <c r="D193" t="s">
        <v>1510</v>
      </c>
      <c r="E193" t="s">
        <v>1508</v>
      </c>
      <c r="F193" t="s">
        <v>1508</v>
      </c>
      <c r="G193">
        <v>42538249</v>
      </c>
      <c r="H193" t="s">
        <v>1513</v>
      </c>
      <c r="I193" t="s">
        <v>1396</v>
      </c>
      <c r="J193" t="s">
        <v>1444</v>
      </c>
    </row>
    <row r="194" spans="1:10">
      <c r="A194">
        <v>4312757</v>
      </c>
      <c r="B194">
        <v>86169007</v>
      </c>
      <c r="C194" t="s">
        <v>1670</v>
      </c>
      <c r="D194" t="s">
        <v>1510</v>
      </c>
      <c r="E194" t="s">
        <v>1508</v>
      </c>
      <c r="F194" t="s">
        <v>1508</v>
      </c>
      <c r="G194">
        <v>42538249</v>
      </c>
      <c r="H194" t="s">
        <v>1513</v>
      </c>
      <c r="I194" t="s">
        <v>1396</v>
      </c>
      <c r="J194" t="s">
        <v>1444</v>
      </c>
    </row>
    <row r="195" spans="1:10">
      <c r="A195">
        <v>4332578</v>
      </c>
      <c r="B195">
        <v>231203001</v>
      </c>
      <c r="C195" t="s">
        <v>1671</v>
      </c>
      <c r="D195" t="s">
        <v>1510</v>
      </c>
      <c r="E195" t="s">
        <v>1508</v>
      </c>
      <c r="F195" t="s">
        <v>1508</v>
      </c>
      <c r="G195">
        <v>42538249</v>
      </c>
      <c r="H195" t="s">
        <v>1513</v>
      </c>
      <c r="I195" t="s">
        <v>1396</v>
      </c>
      <c r="J195" t="s">
        <v>1444</v>
      </c>
    </row>
    <row r="196" spans="1:10">
      <c r="A196">
        <v>4333281</v>
      </c>
      <c r="B196">
        <v>231177009</v>
      </c>
      <c r="C196" t="s">
        <v>1672</v>
      </c>
      <c r="D196" t="s">
        <v>1510</v>
      </c>
      <c r="E196" t="s">
        <v>1508</v>
      </c>
      <c r="F196" t="s">
        <v>1508</v>
      </c>
      <c r="G196">
        <v>42538249</v>
      </c>
      <c r="H196" t="s">
        <v>1513</v>
      </c>
      <c r="I196" t="s">
        <v>1396</v>
      </c>
      <c r="J196" t="s">
        <v>1444</v>
      </c>
    </row>
    <row r="197" spans="1:10">
      <c r="A197">
        <v>4336458</v>
      </c>
      <c r="B197">
        <v>231173008</v>
      </c>
      <c r="C197" t="s">
        <v>1673</v>
      </c>
      <c r="D197" t="s">
        <v>1510</v>
      </c>
      <c r="E197" t="s">
        <v>1508</v>
      </c>
      <c r="F197" t="s">
        <v>1508</v>
      </c>
      <c r="G197">
        <v>42538249</v>
      </c>
      <c r="H197" t="s">
        <v>1513</v>
      </c>
      <c r="I197" t="s">
        <v>1396</v>
      </c>
      <c r="J197" t="s">
        <v>1444</v>
      </c>
    </row>
    <row r="198" spans="1:10">
      <c r="A198">
        <v>42538249</v>
      </c>
      <c r="B198">
        <v>745638006</v>
      </c>
      <c r="C198" t="s">
        <v>1674</v>
      </c>
      <c r="D198" t="s">
        <v>1510</v>
      </c>
      <c r="E198" t="s">
        <v>1508</v>
      </c>
      <c r="F198" t="s">
        <v>1508</v>
      </c>
      <c r="G198">
        <v>42538249</v>
      </c>
      <c r="H198" t="s">
        <v>1513</v>
      </c>
      <c r="I198" t="s">
        <v>1396</v>
      </c>
      <c r="J198" t="s">
        <v>1444</v>
      </c>
    </row>
    <row r="199" spans="1:10">
      <c r="A199">
        <v>4045622</v>
      </c>
      <c r="B199">
        <v>230971002</v>
      </c>
      <c r="C199" t="s">
        <v>1675</v>
      </c>
      <c r="D199" t="s">
        <v>1510</v>
      </c>
      <c r="E199" t="s">
        <v>1508</v>
      </c>
      <c r="F199" t="s">
        <v>1508</v>
      </c>
      <c r="G199">
        <v>42538249</v>
      </c>
      <c r="H199" t="s">
        <v>1513</v>
      </c>
      <c r="I199" t="s">
        <v>1396</v>
      </c>
      <c r="J199" t="s">
        <v>1444</v>
      </c>
    </row>
    <row r="200" spans="1:10">
      <c r="A200">
        <v>4125199</v>
      </c>
      <c r="B200">
        <v>303508000</v>
      </c>
      <c r="C200" t="s">
        <v>1676</v>
      </c>
      <c r="D200" t="s">
        <v>1510</v>
      </c>
      <c r="E200" t="s">
        <v>1508</v>
      </c>
      <c r="F200" t="s">
        <v>1508</v>
      </c>
      <c r="G200">
        <v>42538249</v>
      </c>
      <c r="H200" t="s">
        <v>1513</v>
      </c>
      <c r="I200" t="s">
        <v>1396</v>
      </c>
      <c r="J200" t="s">
        <v>1444</v>
      </c>
    </row>
    <row r="201" spans="1:10">
      <c r="A201">
        <v>4219048</v>
      </c>
      <c r="B201">
        <v>82361004</v>
      </c>
      <c r="C201" t="s">
        <v>1677</v>
      </c>
      <c r="D201" t="s">
        <v>1510</v>
      </c>
      <c r="E201" t="s">
        <v>1508</v>
      </c>
      <c r="F201" t="s">
        <v>1508</v>
      </c>
      <c r="G201">
        <v>42538249</v>
      </c>
      <c r="H201" t="s">
        <v>1513</v>
      </c>
      <c r="I201" t="s">
        <v>1396</v>
      </c>
      <c r="J201" t="s">
        <v>1444</v>
      </c>
    </row>
    <row r="202" spans="1:10">
      <c r="A202">
        <v>4228322</v>
      </c>
      <c r="B202">
        <v>405650006</v>
      </c>
      <c r="C202" t="s">
        <v>1678</v>
      </c>
      <c r="D202" t="s">
        <v>1510</v>
      </c>
      <c r="E202" t="s">
        <v>1508</v>
      </c>
      <c r="F202" t="s">
        <v>1508</v>
      </c>
      <c r="G202">
        <v>42538249</v>
      </c>
      <c r="H202" t="s">
        <v>1513</v>
      </c>
      <c r="I202" t="s">
        <v>1396</v>
      </c>
      <c r="J202" t="s">
        <v>1444</v>
      </c>
    </row>
    <row r="203" spans="1:10">
      <c r="A203">
        <v>4266069</v>
      </c>
      <c r="B203">
        <v>62418006</v>
      </c>
      <c r="C203" t="s">
        <v>1679</v>
      </c>
      <c r="D203" t="s">
        <v>1510</v>
      </c>
      <c r="E203" t="s">
        <v>1508</v>
      </c>
      <c r="F203" t="s">
        <v>1508</v>
      </c>
      <c r="G203">
        <v>42538249</v>
      </c>
      <c r="H203" t="s">
        <v>1513</v>
      </c>
      <c r="I203" t="s">
        <v>1396</v>
      </c>
      <c r="J203" t="s">
        <v>1444</v>
      </c>
    </row>
    <row r="204" spans="1:10">
      <c r="A204">
        <v>4332585</v>
      </c>
      <c r="B204">
        <v>231223000</v>
      </c>
      <c r="C204" t="s">
        <v>1680</v>
      </c>
      <c r="D204" t="s">
        <v>1510</v>
      </c>
      <c r="E204" t="s">
        <v>1508</v>
      </c>
      <c r="F204" t="s">
        <v>1508</v>
      </c>
      <c r="G204">
        <v>42538249</v>
      </c>
      <c r="H204" t="s">
        <v>1513</v>
      </c>
      <c r="I204" t="s">
        <v>1396</v>
      </c>
      <c r="J204" t="s">
        <v>1444</v>
      </c>
    </row>
    <row r="205" spans="1:10">
      <c r="A205">
        <v>4333278</v>
      </c>
      <c r="B205">
        <v>231166003</v>
      </c>
      <c r="C205" t="s">
        <v>1681</v>
      </c>
      <c r="D205" t="s">
        <v>1510</v>
      </c>
      <c r="E205" t="s">
        <v>1508</v>
      </c>
      <c r="F205" t="s">
        <v>1508</v>
      </c>
      <c r="G205">
        <v>42538249</v>
      </c>
      <c r="H205" t="s">
        <v>1513</v>
      </c>
      <c r="I205" t="s">
        <v>1396</v>
      </c>
      <c r="J205" t="s">
        <v>1444</v>
      </c>
    </row>
    <row r="206" spans="1:10">
      <c r="A206">
        <v>4333292</v>
      </c>
      <c r="B206">
        <v>231200003</v>
      </c>
      <c r="C206" t="s">
        <v>1682</v>
      </c>
      <c r="D206" t="s">
        <v>1510</v>
      </c>
      <c r="E206" t="s">
        <v>1508</v>
      </c>
      <c r="F206" t="s">
        <v>1508</v>
      </c>
      <c r="G206">
        <v>42538249</v>
      </c>
      <c r="H206" t="s">
        <v>1513</v>
      </c>
      <c r="I206" t="s">
        <v>1396</v>
      </c>
      <c r="J206" t="s">
        <v>1444</v>
      </c>
    </row>
    <row r="207" spans="1:10">
      <c r="A207">
        <v>4333296</v>
      </c>
      <c r="B207">
        <v>231211006</v>
      </c>
      <c r="C207" t="s">
        <v>1683</v>
      </c>
      <c r="D207" t="s">
        <v>1510</v>
      </c>
      <c r="E207" t="s">
        <v>1508</v>
      </c>
      <c r="F207" t="s">
        <v>1508</v>
      </c>
      <c r="G207">
        <v>42538249</v>
      </c>
      <c r="H207" t="s">
        <v>1513</v>
      </c>
      <c r="I207" t="s">
        <v>1396</v>
      </c>
      <c r="J207" t="s">
        <v>1444</v>
      </c>
    </row>
    <row r="208" spans="1:10">
      <c r="A208">
        <v>4333410</v>
      </c>
      <c r="B208">
        <v>231241008</v>
      </c>
      <c r="C208" t="s">
        <v>1684</v>
      </c>
      <c r="D208" t="s">
        <v>1510</v>
      </c>
      <c r="E208" t="s">
        <v>1508</v>
      </c>
      <c r="F208" t="s">
        <v>1508</v>
      </c>
      <c r="G208">
        <v>42538249</v>
      </c>
      <c r="H208" t="s">
        <v>1513</v>
      </c>
      <c r="I208" t="s">
        <v>1396</v>
      </c>
      <c r="J208" t="s">
        <v>1444</v>
      </c>
    </row>
    <row r="209" spans="1:10">
      <c r="A209">
        <v>4333964</v>
      </c>
      <c r="B209">
        <v>231175001</v>
      </c>
      <c r="C209" t="s">
        <v>1685</v>
      </c>
      <c r="D209" t="s">
        <v>1510</v>
      </c>
      <c r="E209" t="s">
        <v>1508</v>
      </c>
      <c r="F209" t="s">
        <v>1508</v>
      </c>
      <c r="G209">
        <v>42538249</v>
      </c>
      <c r="H209" t="s">
        <v>1513</v>
      </c>
      <c r="I209" t="s">
        <v>1396</v>
      </c>
      <c r="J209" t="s">
        <v>1444</v>
      </c>
    </row>
    <row r="210" spans="1:10">
      <c r="A210">
        <v>44783705</v>
      </c>
      <c r="B210">
        <v>699799000</v>
      </c>
      <c r="C210" t="s">
        <v>1686</v>
      </c>
      <c r="D210" t="s">
        <v>1510</v>
      </c>
      <c r="E210" t="s">
        <v>1508</v>
      </c>
      <c r="F210" t="s">
        <v>1508</v>
      </c>
      <c r="G210">
        <v>42538249</v>
      </c>
      <c r="H210" t="s">
        <v>1513</v>
      </c>
      <c r="I210" t="s">
        <v>1396</v>
      </c>
      <c r="J210" t="s">
        <v>1444</v>
      </c>
    </row>
    <row r="211" spans="1:10">
      <c r="A211">
        <v>4030568</v>
      </c>
      <c r="B211">
        <v>14224004</v>
      </c>
      <c r="C211" t="s">
        <v>1687</v>
      </c>
      <c r="D211" t="s">
        <v>1510</v>
      </c>
      <c r="E211" t="s">
        <v>1508</v>
      </c>
      <c r="F211" t="s">
        <v>1508</v>
      </c>
      <c r="G211">
        <v>42538249</v>
      </c>
      <c r="H211" t="s">
        <v>1513</v>
      </c>
      <c r="I211" t="s">
        <v>1396</v>
      </c>
      <c r="J211" t="s">
        <v>1444</v>
      </c>
    </row>
    <row r="212" spans="1:10">
      <c r="A212">
        <v>4040310</v>
      </c>
      <c r="B212">
        <v>16388003</v>
      </c>
      <c r="C212" t="s">
        <v>1688</v>
      </c>
      <c r="D212" t="s">
        <v>1510</v>
      </c>
      <c r="E212" t="s">
        <v>1508</v>
      </c>
      <c r="F212" t="s">
        <v>1508</v>
      </c>
      <c r="G212">
        <v>42538249</v>
      </c>
      <c r="H212" t="s">
        <v>1513</v>
      </c>
      <c r="I212" t="s">
        <v>1396</v>
      </c>
      <c r="J212" t="s">
        <v>1444</v>
      </c>
    </row>
    <row r="213" spans="1:10">
      <c r="A213">
        <v>4261817</v>
      </c>
      <c r="B213">
        <v>35597003</v>
      </c>
      <c r="C213" t="s">
        <v>1689</v>
      </c>
      <c r="D213" t="s">
        <v>1510</v>
      </c>
      <c r="E213" t="s">
        <v>1508</v>
      </c>
      <c r="F213" t="s">
        <v>1508</v>
      </c>
      <c r="G213">
        <v>42538249</v>
      </c>
      <c r="H213" t="s">
        <v>1513</v>
      </c>
      <c r="I213" t="s">
        <v>1396</v>
      </c>
      <c r="J213" t="s">
        <v>1444</v>
      </c>
    </row>
    <row r="214" spans="1:10">
      <c r="A214">
        <v>4329656</v>
      </c>
      <c r="B214">
        <v>431928000</v>
      </c>
      <c r="C214" t="s">
        <v>1690</v>
      </c>
      <c r="D214" t="s">
        <v>1510</v>
      </c>
      <c r="E214" t="s">
        <v>1508</v>
      </c>
      <c r="F214" t="s">
        <v>1508</v>
      </c>
      <c r="G214">
        <v>42538249</v>
      </c>
      <c r="H214" t="s">
        <v>1513</v>
      </c>
      <c r="I214" t="s">
        <v>1396</v>
      </c>
      <c r="J214" t="s">
        <v>1444</v>
      </c>
    </row>
    <row r="215" spans="1:10">
      <c r="A215">
        <v>4332446</v>
      </c>
      <c r="B215">
        <v>231136005</v>
      </c>
      <c r="C215" t="s">
        <v>1691</v>
      </c>
      <c r="D215" t="s">
        <v>1510</v>
      </c>
      <c r="E215" t="s">
        <v>1508</v>
      </c>
      <c r="F215" t="s">
        <v>1508</v>
      </c>
      <c r="G215">
        <v>42538249</v>
      </c>
      <c r="H215" t="s">
        <v>1513</v>
      </c>
      <c r="I215" t="s">
        <v>1396</v>
      </c>
      <c r="J215" t="s">
        <v>1444</v>
      </c>
    </row>
    <row r="216" spans="1:10">
      <c r="A216">
        <v>4332728</v>
      </c>
      <c r="B216">
        <v>231255000</v>
      </c>
      <c r="C216" t="s">
        <v>1692</v>
      </c>
      <c r="D216" t="s">
        <v>1510</v>
      </c>
      <c r="E216" t="s">
        <v>1508</v>
      </c>
      <c r="F216" t="s">
        <v>1508</v>
      </c>
      <c r="G216">
        <v>42538249</v>
      </c>
      <c r="H216" t="s">
        <v>1513</v>
      </c>
      <c r="I216" t="s">
        <v>1396</v>
      </c>
      <c r="J216" t="s">
        <v>1444</v>
      </c>
    </row>
    <row r="217" spans="1:10">
      <c r="A217">
        <v>4332731</v>
      </c>
      <c r="B217">
        <v>231273002</v>
      </c>
      <c r="C217" t="s">
        <v>1693</v>
      </c>
      <c r="D217" t="s">
        <v>1510</v>
      </c>
      <c r="E217" t="s">
        <v>1508</v>
      </c>
      <c r="F217" t="s">
        <v>1508</v>
      </c>
      <c r="G217">
        <v>42538249</v>
      </c>
      <c r="H217" t="s">
        <v>1513</v>
      </c>
      <c r="I217" t="s">
        <v>1396</v>
      </c>
      <c r="J217" t="s">
        <v>1444</v>
      </c>
    </row>
    <row r="218" spans="1:10">
      <c r="A218">
        <v>4335021</v>
      </c>
      <c r="B218">
        <v>231256004</v>
      </c>
      <c r="C218" t="s">
        <v>1694</v>
      </c>
      <c r="D218" t="s">
        <v>1510</v>
      </c>
      <c r="E218" t="s">
        <v>1508</v>
      </c>
      <c r="F218" t="s">
        <v>1508</v>
      </c>
      <c r="G218">
        <v>42538249</v>
      </c>
      <c r="H218" t="s">
        <v>1513</v>
      </c>
      <c r="I218" t="s">
        <v>1396</v>
      </c>
      <c r="J218" t="s">
        <v>1444</v>
      </c>
    </row>
    <row r="219" spans="1:10">
      <c r="A219">
        <v>4336289</v>
      </c>
      <c r="B219">
        <v>230972009</v>
      </c>
      <c r="C219" t="s">
        <v>1695</v>
      </c>
      <c r="D219" t="s">
        <v>1510</v>
      </c>
      <c r="E219" t="s">
        <v>1508</v>
      </c>
      <c r="F219" t="s">
        <v>1508</v>
      </c>
      <c r="G219">
        <v>42538249</v>
      </c>
      <c r="H219" t="s">
        <v>1513</v>
      </c>
      <c r="I219" t="s">
        <v>1396</v>
      </c>
      <c r="J219" t="s">
        <v>1444</v>
      </c>
    </row>
    <row r="220" spans="1:10">
      <c r="A220">
        <v>4337876</v>
      </c>
      <c r="B220">
        <v>231284009</v>
      </c>
      <c r="C220" t="s">
        <v>1696</v>
      </c>
      <c r="D220" t="s">
        <v>1510</v>
      </c>
      <c r="E220" t="s">
        <v>1508</v>
      </c>
      <c r="F220" t="s">
        <v>1508</v>
      </c>
      <c r="G220">
        <v>42538249</v>
      </c>
      <c r="H220" t="s">
        <v>1513</v>
      </c>
      <c r="I220" t="s">
        <v>1396</v>
      </c>
      <c r="J220" t="s">
        <v>1444</v>
      </c>
    </row>
    <row r="221" spans="1:10">
      <c r="A221">
        <v>42537163</v>
      </c>
      <c r="B221">
        <v>736344006</v>
      </c>
      <c r="C221" t="s">
        <v>1697</v>
      </c>
      <c r="D221" t="s">
        <v>1510</v>
      </c>
      <c r="E221" t="s">
        <v>1508</v>
      </c>
      <c r="F221" t="s">
        <v>1508</v>
      </c>
      <c r="G221">
        <v>42538249</v>
      </c>
      <c r="H221" t="s">
        <v>1513</v>
      </c>
      <c r="I221" t="s">
        <v>1396</v>
      </c>
      <c r="J221" t="s">
        <v>1444</v>
      </c>
    </row>
    <row r="222" spans="1:10">
      <c r="A222">
        <v>44807248</v>
      </c>
      <c r="B222">
        <v>816071000000106</v>
      </c>
      <c r="C222" t="s">
        <v>1698</v>
      </c>
      <c r="D222" t="s">
        <v>1510</v>
      </c>
      <c r="E222" t="s">
        <v>1508</v>
      </c>
      <c r="F222" t="s">
        <v>1508</v>
      </c>
      <c r="G222">
        <v>42538249</v>
      </c>
      <c r="H222" t="s">
        <v>1513</v>
      </c>
      <c r="I222" t="s">
        <v>1396</v>
      </c>
      <c r="J222" t="s">
        <v>1444</v>
      </c>
    </row>
    <row r="223" spans="1:10">
      <c r="A223">
        <v>4059181</v>
      </c>
      <c r="B223">
        <v>16139005</v>
      </c>
      <c r="C223" t="s">
        <v>1699</v>
      </c>
      <c r="D223" t="s">
        <v>1510</v>
      </c>
      <c r="E223" t="s">
        <v>1508</v>
      </c>
      <c r="F223" t="s">
        <v>1508</v>
      </c>
      <c r="G223">
        <v>42538249</v>
      </c>
      <c r="H223" t="s">
        <v>1513</v>
      </c>
      <c r="I223" t="s">
        <v>1396</v>
      </c>
      <c r="J223" t="s">
        <v>1444</v>
      </c>
    </row>
    <row r="224" spans="1:10">
      <c r="A224">
        <v>4226424</v>
      </c>
      <c r="B224">
        <v>85109004</v>
      </c>
      <c r="C224" t="s">
        <v>1700</v>
      </c>
      <c r="D224" t="s">
        <v>1510</v>
      </c>
      <c r="E224" t="s">
        <v>1508</v>
      </c>
      <c r="F224" t="s">
        <v>1508</v>
      </c>
      <c r="G224">
        <v>42538249</v>
      </c>
      <c r="H224" t="s">
        <v>1513</v>
      </c>
      <c r="I224" t="s">
        <v>1396</v>
      </c>
      <c r="J224" t="s">
        <v>1444</v>
      </c>
    </row>
    <row r="225" spans="1:10">
      <c r="A225">
        <v>4228310</v>
      </c>
      <c r="B225">
        <v>405611007</v>
      </c>
      <c r="C225" t="s">
        <v>1701</v>
      </c>
      <c r="D225" t="s">
        <v>1510</v>
      </c>
      <c r="E225" t="s">
        <v>1508</v>
      </c>
      <c r="F225" t="s">
        <v>1508</v>
      </c>
      <c r="G225">
        <v>42538249</v>
      </c>
      <c r="H225" t="s">
        <v>1513</v>
      </c>
      <c r="I225" t="s">
        <v>1396</v>
      </c>
      <c r="J225" t="s">
        <v>1444</v>
      </c>
    </row>
    <row r="226" spans="1:10">
      <c r="A226">
        <v>4332712</v>
      </c>
      <c r="B226">
        <v>231044008</v>
      </c>
      <c r="C226" t="s">
        <v>1702</v>
      </c>
      <c r="D226" t="s">
        <v>1510</v>
      </c>
      <c r="E226" t="s">
        <v>1508</v>
      </c>
      <c r="F226" t="s">
        <v>1508</v>
      </c>
      <c r="G226">
        <v>42538249</v>
      </c>
      <c r="H226" t="s">
        <v>1513</v>
      </c>
      <c r="I226" t="s">
        <v>1396</v>
      </c>
      <c r="J226" t="s">
        <v>1444</v>
      </c>
    </row>
    <row r="227" spans="1:10">
      <c r="A227">
        <v>4333283</v>
      </c>
      <c r="B227">
        <v>231182002</v>
      </c>
      <c r="C227" t="s">
        <v>1703</v>
      </c>
      <c r="D227" t="s">
        <v>1510</v>
      </c>
      <c r="E227" t="s">
        <v>1508</v>
      </c>
      <c r="F227" t="s">
        <v>1508</v>
      </c>
      <c r="G227">
        <v>42538249</v>
      </c>
      <c r="H227" t="s">
        <v>1513</v>
      </c>
      <c r="I227" t="s">
        <v>1396</v>
      </c>
      <c r="J227" t="s">
        <v>1444</v>
      </c>
    </row>
    <row r="228" spans="1:10">
      <c r="A228">
        <v>4333298</v>
      </c>
      <c r="B228">
        <v>231217005</v>
      </c>
      <c r="C228" t="s">
        <v>1704</v>
      </c>
      <c r="D228" t="s">
        <v>1510</v>
      </c>
      <c r="E228" t="s">
        <v>1508</v>
      </c>
      <c r="F228" t="s">
        <v>1508</v>
      </c>
      <c r="G228">
        <v>42538249</v>
      </c>
      <c r="H228" t="s">
        <v>1513</v>
      </c>
      <c r="I228" t="s">
        <v>1396</v>
      </c>
      <c r="J228" t="s">
        <v>1444</v>
      </c>
    </row>
    <row r="229" spans="1:10">
      <c r="A229">
        <v>4333434</v>
      </c>
      <c r="B229">
        <v>231324009</v>
      </c>
      <c r="C229" t="s">
        <v>1705</v>
      </c>
      <c r="D229" t="s">
        <v>1510</v>
      </c>
      <c r="E229" t="s">
        <v>1508</v>
      </c>
      <c r="F229" t="s">
        <v>1508</v>
      </c>
      <c r="G229">
        <v>42538249</v>
      </c>
      <c r="H229" t="s">
        <v>1513</v>
      </c>
      <c r="I229" t="s">
        <v>1396</v>
      </c>
      <c r="J229" t="s">
        <v>1444</v>
      </c>
    </row>
    <row r="230" spans="1:10">
      <c r="A230">
        <v>4333533</v>
      </c>
      <c r="B230">
        <v>231337007</v>
      </c>
      <c r="C230" t="s">
        <v>1706</v>
      </c>
      <c r="D230" t="s">
        <v>1510</v>
      </c>
      <c r="E230" t="s">
        <v>1508</v>
      </c>
      <c r="F230" t="s">
        <v>1508</v>
      </c>
      <c r="G230">
        <v>42538249</v>
      </c>
      <c r="H230" t="s">
        <v>1513</v>
      </c>
      <c r="I230" t="s">
        <v>1396</v>
      </c>
      <c r="J230" t="s">
        <v>1444</v>
      </c>
    </row>
    <row r="231" spans="1:10">
      <c r="A231">
        <v>4336456</v>
      </c>
      <c r="B231">
        <v>231169005</v>
      </c>
      <c r="C231" t="s">
        <v>1707</v>
      </c>
      <c r="D231" t="s">
        <v>1510</v>
      </c>
      <c r="E231" t="s">
        <v>1508</v>
      </c>
      <c r="F231" t="s">
        <v>1508</v>
      </c>
      <c r="G231">
        <v>42538249</v>
      </c>
      <c r="H231" t="s">
        <v>1513</v>
      </c>
      <c r="I231" t="s">
        <v>1396</v>
      </c>
      <c r="J231" t="s">
        <v>1444</v>
      </c>
    </row>
    <row r="232" spans="1:10">
      <c r="A232">
        <v>4122639</v>
      </c>
      <c r="B232">
        <v>303357003</v>
      </c>
      <c r="C232" t="s">
        <v>1708</v>
      </c>
      <c r="D232" t="s">
        <v>1510</v>
      </c>
      <c r="E232" t="s">
        <v>1508</v>
      </c>
      <c r="F232" t="s">
        <v>1508</v>
      </c>
      <c r="G232">
        <v>42538249</v>
      </c>
      <c r="H232" t="s">
        <v>1513</v>
      </c>
      <c r="I232" t="s">
        <v>1396</v>
      </c>
      <c r="J232" t="s">
        <v>1444</v>
      </c>
    </row>
    <row r="233" spans="1:10">
      <c r="A233">
        <v>4243068</v>
      </c>
      <c r="B233">
        <v>58611004</v>
      </c>
      <c r="C233" t="s">
        <v>1709</v>
      </c>
      <c r="D233" t="s">
        <v>1510</v>
      </c>
      <c r="E233" t="s">
        <v>1508</v>
      </c>
      <c r="F233" t="s">
        <v>1508</v>
      </c>
      <c r="G233">
        <v>42538249</v>
      </c>
      <c r="H233" t="s">
        <v>1513</v>
      </c>
      <c r="I233" t="s">
        <v>1396</v>
      </c>
      <c r="J233" t="s">
        <v>1444</v>
      </c>
    </row>
    <row r="234" spans="1:10">
      <c r="A234">
        <v>4332580</v>
      </c>
      <c r="B234">
        <v>231207000</v>
      </c>
      <c r="C234" t="s">
        <v>1710</v>
      </c>
      <c r="D234" t="s">
        <v>1510</v>
      </c>
      <c r="E234" t="s">
        <v>1508</v>
      </c>
      <c r="F234" t="s">
        <v>1508</v>
      </c>
      <c r="G234">
        <v>42538249</v>
      </c>
      <c r="H234" t="s">
        <v>1513</v>
      </c>
      <c r="I234" t="s">
        <v>1396</v>
      </c>
      <c r="J234" t="s">
        <v>1444</v>
      </c>
    </row>
    <row r="235" spans="1:10">
      <c r="A235">
        <v>4332729</v>
      </c>
      <c r="B235">
        <v>231262009</v>
      </c>
      <c r="C235" t="s">
        <v>1711</v>
      </c>
      <c r="D235" t="s">
        <v>1510</v>
      </c>
      <c r="E235" t="s">
        <v>1508</v>
      </c>
      <c r="F235" t="s">
        <v>1508</v>
      </c>
      <c r="G235">
        <v>42538249</v>
      </c>
      <c r="H235" t="s">
        <v>1513</v>
      </c>
      <c r="I235" t="s">
        <v>1396</v>
      </c>
      <c r="J235" t="s">
        <v>1444</v>
      </c>
    </row>
    <row r="236" spans="1:10">
      <c r="A236">
        <v>4333280</v>
      </c>
      <c r="B236">
        <v>231174002</v>
      </c>
      <c r="C236" t="s">
        <v>1712</v>
      </c>
      <c r="D236" t="s">
        <v>1510</v>
      </c>
      <c r="E236" t="s">
        <v>1508</v>
      </c>
      <c r="F236" t="s">
        <v>1508</v>
      </c>
      <c r="G236">
        <v>42538249</v>
      </c>
      <c r="H236" t="s">
        <v>1513</v>
      </c>
      <c r="I236" t="s">
        <v>1396</v>
      </c>
      <c r="J236" t="s">
        <v>1444</v>
      </c>
    </row>
    <row r="237" spans="1:10">
      <c r="A237">
        <v>4333415</v>
      </c>
      <c r="B237">
        <v>231254001</v>
      </c>
      <c r="C237" t="s">
        <v>1713</v>
      </c>
      <c r="D237" t="s">
        <v>1510</v>
      </c>
      <c r="E237" t="s">
        <v>1508</v>
      </c>
      <c r="F237" t="s">
        <v>1508</v>
      </c>
      <c r="G237">
        <v>42538249</v>
      </c>
      <c r="H237" t="s">
        <v>1513</v>
      </c>
      <c r="I237" t="s">
        <v>1396</v>
      </c>
      <c r="J237" t="s">
        <v>1444</v>
      </c>
    </row>
    <row r="238" spans="1:10">
      <c r="A238">
        <v>4333952</v>
      </c>
      <c r="B238">
        <v>231143004</v>
      </c>
      <c r="C238" t="s">
        <v>1714</v>
      </c>
      <c r="D238" t="s">
        <v>1510</v>
      </c>
      <c r="E238" t="s">
        <v>1508</v>
      </c>
      <c r="F238" t="s">
        <v>1508</v>
      </c>
      <c r="G238">
        <v>42538249</v>
      </c>
      <c r="H238" t="s">
        <v>1513</v>
      </c>
      <c r="I238" t="s">
        <v>1396</v>
      </c>
      <c r="J238" t="s">
        <v>1444</v>
      </c>
    </row>
    <row r="239" spans="1:10">
      <c r="A239">
        <v>4333966</v>
      </c>
      <c r="B239">
        <v>231181009</v>
      </c>
      <c r="C239" t="s">
        <v>1715</v>
      </c>
      <c r="D239" t="s">
        <v>1510</v>
      </c>
      <c r="E239" t="s">
        <v>1508</v>
      </c>
      <c r="F239" t="s">
        <v>1508</v>
      </c>
      <c r="G239">
        <v>42538249</v>
      </c>
      <c r="H239" t="s">
        <v>1513</v>
      </c>
      <c r="I239" t="s">
        <v>1396</v>
      </c>
      <c r="J239" t="s">
        <v>1444</v>
      </c>
    </row>
    <row r="240" spans="1:10">
      <c r="A240">
        <v>4335038</v>
      </c>
      <c r="B240">
        <v>231307003</v>
      </c>
      <c r="C240" t="s">
        <v>1716</v>
      </c>
      <c r="D240" t="s">
        <v>1510</v>
      </c>
      <c r="E240" t="s">
        <v>1508</v>
      </c>
      <c r="F240" t="s">
        <v>1508</v>
      </c>
      <c r="G240">
        <v>42538249</v>
      </c>
      <c r="H240" t="s">
        <v>1513</v>
      </c>
      <c r="I240" t="s">
        <v>1396</v>
      </c>
      <c r="J240" t="s">
        <v>1444</v>
      </c>
    </row>
    <row r="241" spans="1:10">
      <c r="A241">
        <v>4337759</v>
      </c>
      <c r="B241">
        <v>231248002</v>
      </c>
      <c r="C241" t="s">
        <v>1717</v>
      </c>
      <c r="D241" t="s">
        <v>1510</v>
      </c>
      <c r="E241" t="s">
        <v>1508</v>
      </c>
      <c r="F241" t="s">
        <v>1508</v>
      </c>
      <c r="G241">
        <v>42538249</v>
      </c>
      <c r="H241" t="s">
        <v>1513</v>
      </c>
      <c r="I241" t="s">
        <v>1396</v>
      </c>
      <c r="J241" t="s">
        <v>1444</v>
      </c>
    </row>
    <row r="242" spans="1:10">
      <c r="A242">
        <v>2614996</v>
      </c>
      <c r="B242" t="s">
        <v>1718</v>
      </c>
      <c r="C242" t="s">
        <v>1719</v>
      </c>
      <c r="D242" t="s">
        <v>1720</v>
      </c>
      <c r="E242" t="s">
        <v>1720</v>
      </c>
      <c r="F242" t="s">
        <v>1508</v>
      </c>
      <c r="G242">
        <v>42538249</v>
      </c>
      <c r="H242" t="s">
        <v>1513</v>
      </c>
      <c r="I242" t="s">
        <v>1396</v>
      </c>
      <c r="J242" t="s">
        <v>1444</v>
      </c>
    </row>
    <row r="243" spans="1:10">
      <c r="A243">
        <v>4287414</v>
      </c>
      <c r="B243">
        <v>68521001</v>
      </c>
      <c r="C243" t="s">
        <v>1721</v>
      </c>
      <c r="D243" t="s">
        <v>1510</v>
      </c>
      <c r="E243" t="s">
        <v>1508</v>
      </c>
      <c r="F243" t="s">
        <v>1508</v>
      </c>
      <c r="G243">
        <v>42538249</v>
      </c>
      <c r="H243" t="s">
        <v>1513</v>
      </c>
      <c r="I243" t="s">
        <v>1396</v>
      </c>
      <c r="J243" t="s">
        <v>1444</v>
      </c>
    </row>
    <row r="244" spans="1:10">
      <c r="A244">
        <v>4332572</v>
      </c>
      <c r="B244">
        <v>231176000</v>
      </c>
      <c r="C244" t="s">
        <v>1722</v>
      </c>
      <c r="D244" t="s">
        <v>1510</v>
      </c>
      <c r="E244" t="s">
        <v>1508</v>
      </c>
      <c r="F244" t="s">
        <v>1508</v>
      </c>
      <c r="G244">
        <v>42538249</v>
      </c>
      <c r="H244" t="s">
        <v>1513</v>
      </c>
      <c r="I244" t="s">
        <v>1396</v>
      </c>
      <c r="J244" t="s">
        <v>1444</v>
      </c>
    </row>
    <row r="245" spans="1:10">
      <c r="A245">
        <v>4333274</v>
      </c>
      <c r="B245">
        <v>231141002</v>
      </c>
      <c r="C245" t="s">
        <v>1723</v>
      </c>
      <c r="D245" t="s">
        <v>1510</v>
      </c>
      <c r="E245" t="s">
        <v>1508</v>
      </c>
      <c r="F245" t="s">
        <v>1508</v>
      </c>
      <c r="G245">
        <v>42538249</v>
      </c>
      <c r="H245" t="s">
        <v>1513</v>
      </c>
      <c r="I245" t="s">
        <v>1396</v>
      </c>
      <c r="J245" t="s">
        <v>1444</v>
      </c>
    </row>
    <row r="246" spans="1:10">
      <c r="A246">
        <v>4333291</v>
      </c>
      <c r="B246">
        <v>231199001</v>
      </c>
      <c r="C246" t="s">
        <v>1724</v>
      </c>
      <c r="D246" t="s">
        <v>1510</v>
      </c>
      <c r="E246" t="s">
        <v>1508</v>
      </c>
      <c r="F246" t="s">
        <v>1508</v>
      </c>
      <c r="G246">
        <v>42538249</v>
      </c>
      <c r="H246" t="s">
        <v>1513</v>
      </c>
      <c r="I246" t="s">
        <v>1396</v>
      </c>
      <c r="J246" t="s">
        <v>1444</v>
      </c>
    </row>
    <row r="247" spans="1:10">
      <c r="A247">
        <v>4333423</v>
      </c>
      <c r="B247">
        <v>231300001</v>
      </c>
      <c r="C247" t="s">
        <v>1725</v>
      </c>
      <c r="D247" t="s">
        <v>1510</v>
      </c>
      <c r="E247" t="s">
        <v>1508</v>
      </c>
      <c r="F247" t="s">
        <v>1508</v>
      </c>
      <c r="G247">
        <v>42538249</v>
      </c>
      <c r="H247" t="s">
        <v>1513</v>
      </c>
      <c r="I247" t="s">
        <v>1396</v>
      </c>
      <c r="J247" t="s">
        <v>1444</v>
      </c>
    </row>
    <row r="248" spans="1:10">
      <c r="A248">
        <v>4334895</v>
      </c>
      <c r="B248">
        <v>231229001</v>
      </c>
      <c r="C248" t="s">
        <v>1726</v>
      </c>
      <c r="D248" t="s">
        <v>1510</v>
      </c>
      <c r="E248" t="s">
        <v>1508</v>
      </c>
      <c r="F248" t="s">
        <v>1508</v>
      </c>
      <c r="G248">
        <v>42538249</v>
      </c>
      <c r="H248" t="s">
        <v>1513</v>
      </c>
      <c r="I248" t="s">
        <v>1396</v>
      </c>
      <c r="J248" t="s">
        <v>1444</v>
      </c>
    </row>
    <row r="249" spans="1:10">
      <c r="A249">
        <v>4336448</v>
      </c>
      <c r="B249">
        <v>231133002</v>
      </c>
      <c r="C249" t="s">
        <v>1727</v>
      </c>
      <c r="D249" t="s">
        <v>1510</v>
      </c>
      <c r="E249" t="s">
        <v>1508</v>
      </c>
      <c r="F249" t="s">
        <v>1508</v>
      </c>
      <c r="G249">
        <v>42538249</v>
      </c>
      <c r="H249" t="s">
        <v>1513</v>
      </c>
      <c r="I249" t="s">
        <v>1396</v>
      </c>
      <c r="J249" t="s">
        <v>1444</v>
      </c>
    </row>
    <row r="250" spans="1:10">
      <c r="A250">
        <v>35622737</v>
      </c>
      <c r="B250">
        <v>764908001</v>
      </c>
      <c r="C250" t="s">
        <v>1728</v>
      </c>
      <c r="D250" t="s">
        <v>1510</v>
      </c>
      <c r="E250" t="s">
        <v>1508</v>
      </c>
      <c r="F250" t="s">
        <v>1508</v>
      </c>
      <c r="G250">
        <v>42538249</v>
      </c>
      <c r="H250" t="s">
        <v>1513</v>
      </c>
      <c r="I250" t="s">
        <v>1396</v>
      </c>
      <c r="J250" t="s">
        <v>1444</v>
      </c>
    </row>
    <row r="251" spans="1:10">
      <c r="A251">
        <v>4308786</v>
      </c>
      <c r="B251">
        <v>424088006</v>
      </c>
      <c r="C251" t="s">
        <v>1729</v>
      </c>
      <c r="D251" t="s">
        <v>1510</v>
      </c>
      <c r="E251" t="s">
        <v>1508</v>
      </c>
      <c r="F251" t="s">
        <v>1508</v>
      </c>
      <c r="G251">
        <v>42538249</v>
      </c>
      <c r="H251" t="s">
        <v>1513</v>
      </c>
      <c r="I251" t="s">
        <v>1396</v>
      </c>
      <c r="J251" t="s">
        <v>1444</v>
      </c>
    </row>
    <row r="252" spans="1:10">
      <c r="A252">
        <v>4332443</v>
      </c>
      <c r="B252">
        <v>231129009</v>
      </c>
      <c r="C252" t="s">
        <v>1730</v>
      </c>
      <c r="D252" t="s">
        <v>1510</v>
      </c>
      <c r="E252" t="s">
        <v>1508</v>
      </c>
      <c r="F252" t="s">
        <v>1508</v>
      </c>
      <c r="G252">
        <v>42538249</v>
      </c>
      <c r="H252" t="s">
        <v>1513</v>
      </c>
      <c r="I252" t="s">
        <v>1396</v>
      </c>
      <c r="J252" t="s">
        <v>1444</v>
      </c>
    </row>
    <row r="253" spans="1:10">
      <c r="A253">
        <v>4332450</v>
      </c>
      <c r="B253">
        <v>231144005</v>
      </c>
      <c r="C253" t="s">
        <v>1731</v>
      </c>
      <c r="D253" t="s">
        <v>1510</v>
      </c>
      <c r="E253" t="s">
        <v>1508</v>
      </c>
      <c r="F253" t="s">
        <v>1508</v>
      </c>
      <c r="G253">
        <v>42538249</v>
      </c>
      <c r="H253" t="s">
        <v>1513</v>
      </c>
      <c r="I253" t="s">
        <v>1396</v>
      </c>
      <c r="J253" t="s">
        <v>1444</v>
      </c>
    </row>
    <row r="254" spans="1:10">
      <c r="A254">
        <v>4332452</v>
      </c>
      <c r="B254">
        <v>231146007</v>
      </c>
      <c r="C254" t="s">
        <v>1732</v>
      </c>
      <c r="D254" t="s">
        <v>1510</v>
      </c>
      <c r="E254" t="s">
        <v>1508</v>
      </c>
      <c r="F254" t="s">
        <v>1508</v>
      </c>
      <c r="G254">
        <v>42538249</v>
      </c>
      <c r="H254" t="s">
        <v>1513</v>
      </c>
      <c r="I254" t="s">
        <v>1396</v>
      </c>
      <c r="J254" t="s">
        <v>1444</v>
      </c>
    </row>
    <row r="255" spans="1:10">
      <c r="A255">
        <v>4332852</v>
      </c>
      <c r="B255">
        <v>231306007</v>
      </c>
      <c r="C255" t="s">
        <v>1733</v>
      </c>
      <c r="D255" t="s">
        <v>1510</v>
      </c>
      <c r="E255" t="s">
        <v>1508</v>
      </c>
      <c r="F255" t="s">
        <v>1508</v>
      </c>
      <c r="G255">
        <v>42538249</v>
      </c>
      <c r="H255" t="s">
        <v>1513</v>
      </c>
      <c r="I255" t="s">
        <v>1396</v>
      </c>
      <c r="J255" t="s">
        <v>1444</v>
      </c>
    </row>
    <row r="256" spans="1:10">
      <c r="A256">
        <v>4335022</v>
      </c>
      <c r="B256">
        <v>231257008</v>
      </c>
      <c r="C256" t="s">
        <v>1734</v>
      </c>
      <c r="D256" t="s">
        <v>1510</v>
      </c>
      <c r="E256" t="s">
        <v>1508</v>
      </c>
      <c r="F256" t="s">
        <v>1508</v>
      </c>
      <c r="G256">
        <v>42538249</v>
      </c>
      <c r="H256" t="s">
        <v>1513</v>
      </c>
      <c r="I256" t="s">
        <v>1396</v>
      </c>
      <c r="J256" t="s">
        <v>1444</v>
      </c>
    </row>
    <row r="257" spans="1:10">
      <c r="A257">
        <v>4335024</v>
      </c>
      <c r="B257">
        <v>231261002</v>
      </c>
      <c r="C257" t="s">
        <v>1735</v>
      </c>
      <c r="D257" t="s">
        <v>1510</v>
      </c>
      <c r="E257" t="s">
        <v>1508</v>
      </c>
      <c r="F257" t="s">
        <v>1508</v>
      </c>
      <c r="G257">
        <v>42538249</v>
      </c>
      <c r="H257" t="s">
        <v>1513</v>
      </c>
      <c r="I257" t="s">
        <v>1396</v>
      </c>
      <c r="J257" t="s">
        <v>1444</v>
      </c>
    </row>
    <row r="258" spans="1:10">
      <c r="A258">
        <v>4122638</v>
      </c>
      <c r="B258">
        <v>303356007</v>
      </c>
      <c r="C258" t="s">
        <v>1736</v>
      </c>
      <c r="D258" t="s">
        <v>1510</v>
      </c>
      <c r="E258" t="s">
        <v>1508</v>
      </c>
      <c r="F258" t="s">
        <v>1508</v>
      </c>
      <c r="G258">
        <v>42538249</v>
      </c>
      <c r="H258" t="s">
        <v>1513</v>
      </c>
      <c r="I258" t="s">
        <v>1396</v>
      </c>
      <c r="J258" t="s">
        <v>1444</v>
      </c>
    </row>
    <row r="259" spans="1:10">
      <c r="A259">
        <v>4132633</v>
      </c>
      <c r="B259">
        <v>410570000</v>
      </c>
      <c r="C259" t="s">
        <v>1737</v>
      </c>
      <c r="D259" t="s">
        <v>1510</v>
      </c>
      <c r="E259" t="s">
        <v>1508</v>
      </c>
      <c r="F259" t="s">
        <v>1508</v>
      </c>
      <c r="G259">
        <v>42538249</v>
      </c>
      <c r="H259" t="s">
        <v>1513</v>
      </c>
      <c r="I259" t="s">
        <v>1396</v>
      </c>
      <c r="J259" t="s">
        <v>1444</v>
      </c>
    </row>
    <row r="260" spans="1:10">
      <c r="A260">
        <v>4193583</v>
      </c>
      <c r="B260">
        <v>313271002</v>
      </c>
      <c r="C260" t="s">
        <v>1738</v>
      </c>
      <c r="D260" t="s">
        <v>1510</v>
      </c>
      <c r="E260" t="s">
        <v>1508</v>
      </c>
      <c r="F260" t="s">
        <v>1508</v>
      </c>
      <c r="G260">
        <v>42538249</v>
      </c>
      <c r="H260" t="s">
        <v>1513</v>
      </c>
      <c r="I260" t="s">
        <v>1396</v>
      </c>
      <c r="J260" t="s">
        <v>1444</v>
      </c>
    </row>
    <row r="261" spans="1:10">
      <c r="A261">
        <v>4202071</v>
      </c>
      <c r="B261">
        <v>315347005</v>
      </c>
      <c r="C261" t="s">
        <v>1739</v>
      </c>
      <c r="D261" t="s">
        <v>1510</v>
      </c>
      <c r="E261" t="s">
        <v>1508</v>
      </c>
      <c r="F261" t="s">
        <v>1508</v>
      </c>
      <c r="G261">
        <v>42538249</v>
      </c>
      <c r="H261" t="s">
        <v>1513</v>
      </c>
      <c r="I261" t="s">
        <v>1396</v>
      </c>
      <c r="J261" t="s">
        <v>1444</v>
      </c>
    </row>
    <row r="262" spans="1:10">
      <c r="A262">
        <v>4205280</v>
      </c>
      <c r="B262">
        <v>55195009</v>
      </c>
      <c r="C262" t="s">
        <v>1740</v>
      </c>
      <c r="D262" t="s">
        <v>1510</v>
      </c>
      <c r="E262" t="s">
        <v>1508</v>
      </c>
      <c r="F262" t="s">
        <v>1508</v>
      </c>
      <c r="G262">
        <v>42538249</v>
      </c>
      <c r="H262" t="s">
        <v>1513</v>
      </c>
      <c r="I262" t="s">
        <v>1396</v>
      </c>
      <c r="J262" t="s">
        <v>1444</v>
      </c>
    </row>
    <row r="263" spans="1:10">
      <c r="A263">
        <v>4300390</v>
      </c>
      <c r="B263">
        <v>387703006</v>
      </c>
      <c r="C263" t="s">
        <v>1741</v>
      </c>
      <c r="D263" t="s">
        <v>1510</v>
      </c>
      <c r="E263" t="s">
        <v>1508</v>
      </c>
      <c r="F263" t="s">
        <v>1508</v>
      </c>
      <c r="G263">
        <v>42538249</v>
      </c>
      <c r="H263" t="s">
        <v>1513</v>
      </c>
      <c r="I263" t="s">
        <v>1396</v>
      </c>
      <c r="J263" t="s">
        <v>1444</v>
      </c>
    </row>
    <row r="264" spans="1:10">
      <c r="A264">
        <v>4332581</v>
      </c>
      <c r="B264">
        <v>231212004</v>
      </c>
      <c r="C264" t="s">
        <v>1742</v>
      </c>
      <c r="D264" t="s">
        <v>1510</v>
      </c>
      <c r="E264" t="s">
        <v>1508</v>
      </c>
      <c r="F264" t="s">
        <v>1508</v>
      </c>
      <c r="G264">
        <v>42538249</v>
      </c>
      <c r="H264" t="s">
        <v>1513</v>
      </c>
      <c r="I264" t="s">
        <v>1396</v>
      </c>
      <c r="J264" t="s">
        <v>1444</v>
      </c>
    </row>
    <row r="265" spans="1:10">
      <c r="A265">
        <v>4333300</v>
      </c>
      <c r="B265">
        <v>231224006</v>
      </c>
      <c r="C265" t="s">
        <v>1743</v>
      </c>
      <c r="D265" t="s">
        <v>1510</v>
      </c>
      <c r="E265" t="s">
        <v>1508</v>
      </c>
      <c r="F265" t="s">
        <v>1508</v>
      </c>
      <c r="G265">
        <v>42538249</v>
      </c>
      <c r="H265" t="s">
        <v>1513</v>
      </c>
      <c r="I265" t="s">
        <v>1396</v>
      </c>
      <c r="J265" t="s">
        <v>1444</v>
      </c>
    </row>
    <row r="266" spans="1:10">
      <c r="A266">
        <v>4333414</v>
      </c>
      <c r="B266">
        <v>231253007</v>
      </c>
      <c r="C266" t="s">
        <v>1744</v>
      </c>
      <c r="D266" t="s">
        <v>1510</v>
      </c>
      <c r="E266" t="s">
        <v>1508</v>
      </c>
      <c r="F266" t="s">
        <v>1508</v>
      </c>
      <c r="G266">
        <v>42538249</v>
      </c>
      <c r="H266" t="s">
        <v>1513</v>
      </c>
      <c r="I266" t="s">
        <v>1396</v>
      </c>
      <c r="J266" t="s">
        <v>1444</v>
      </c>
    </row>
    <row r="267" spans="1:10">
      <c r="A267">
        <v>4333432</v>
      </c>
      <c r="B267">
        <v>231321001</v>
      </c>
      <c r="C267" t="s">
        <v>1745</v>
      </c>
      <c r="D267" t="s">
        <v>1510</v>
      </c>
      <c r="E267" t="s">
        <v>1508</v>
      </c>
      <c r="F267" t="s">
        <v>1508</v>
      </c>
      <c r="G267">
        <v>42538249</v>
      </c>
      <c r="H267" t="s">
        <v>1513</v>
      </c>
      <c r="I267" t="s">
        <v>1396</v>
      </c>
      <c r="J267" t="s">
        <v>1444</v>
      </c>
    </row>
    <row r="268" spans="1:10">
      <c r="A268">
        <v>4333967</v>
      </c>
      <c r="B268">
        <v>231187008</v>
      </c>
      <c r="C268" t="s">
        <v>1746</v>
      </c>
      <c r="D268" t="s">
        <v>1510</v>
      </c>
      <c r="E268" t="s">
        <v>1508</v>
      </c>
      <c r="F268" t="s">
        <v>1508</v>
      </c>
      <c r="G268">
        <v>42538249</v>
      </c>
      <c r="H268" t="s">
        <v>1513</v>
      </c>
      <c r="I268" t="s">
        <v>1396</v>
      </c>
      <c r="J268" t="s">
        <v>1444</v>
      </c>
    </row>
    <row r="269" spans="1:10">
      <c r="A269">
        <v>4337762</v>
      </c>
      <c r="B269">
        <v>231268008</v>
      </c>
      <c r="C269" t="s">
        <v>1747</v>
      </c>
      <c r="D269" t="s">
        <v>1510</v>
      </c>
      <c r="E269" t="s">
        <v>1508</v>
      </c>
      <c r="F269" t="s">
        <v>1508</v>
      </c>
      <c r="G269">
        <v>42538249</v>
      </c>
      <c r="H269" t="s">
        <v>1513</v>
      </c>
      <c r="I269" t="s">
        <v>1396</v>
      </c>
      <c r="J269" t="s">
        <v>1444</v>
      </c>
    </row>
    <row r="270" spans="1:10">
      <c r="A270">
        <v>4148272</v>
      </c>
      <c r="B270">
        <v>266692004</v>
      </c>
      <c r="C270" t="s">
        <v>1748</v>
      </c>
      <c r="D270" t="s">
        <v>1510</v>
      </c>
      <c r="E270" t="s">
        <v>1508</v>
      </c>
      <c r="F270" t="s">
        <v>1508</v>
      </c>
      <c r="G270">
        <v>42538249</v>
      </c>
      <c r="H270" t="s">
        <v>1513</v>
      </c>
      <c r="I270" t="s">
        <v>1396</v>
      </c>
      <c r="J270" t="s">
        <v>1444</v>
      </c>
    </row>
    <row r="271" spans="1:10">
      <c r="A271">
        <v>4332583</v>
      </c>
      <c r="B271">
        <v>231216001</v>
      </c>
      <c r="C271" t="s">
        <v>1749</v>
      </c>
      <c r="D271" t="s">
        <v>1510</v>
      </c>
      <c r="E271" t="s">
        <v>1508</v>
      </c>
      <c r="F271" t="s">
        <v>1508</v>
      </c>
      <c r="G271">
        <v>42538249</v>
      </c>
      <c r="H271" t="s">
        <v>1513</v>
      </c>
      <c r="I271" t="s">
        <v>1396</v>
      </c>
      <c r="J271" t="s">
        <v>1444</v>
      </c>
    </row>
    <row r="272" spans="1:10">
      <c r="A272">
        <v>4333276</v>
      </c>
      <c r="B272">
        <v>231157002</v>
      </c>
      <c r="C272" t="s">
        <v>1750</v>
      </c>
      <c r="D272" t="s">
        <v>1510</v>
      </c>
      <c r="E272" t="s">
        <v>1508</v>
      </c>
      <c r="F272" t="s">
        <v>1508</v>
      </c>
      <c r="G272">
        <v>42538249</v>
      </c>
      <c r="H272" t="s">
        <v>1513</v>
      </c>
      <c r="I272" t="s">
        <v>1396</v>
      </c>
      <c r="J272" t="s">
        <v>1444</v>
      </c>
    </row>
    <row r="273" spans="1:10">
      <c r="A273">
        <v>4333412</v>
      </c>
      <c r="B273">
        <v>231245004</v>
      </c>
      <c r="C273" t="s">
        <v>1751</v>
      </c>
      <c r="D273" t="s">
        <v>1510</v>
      </c>
      <c r="E273" t="s">
        <v>1508</v>
      </c>
      <c r="F273" t="s">
        <v>1508</v>
      </c>
      <c r="G273">
        <v>42538249</v>
      </c>
      <c r="H273" t="s">
        <v>1513</v>
      </c>
      <c r="I273" t="s">
        <v>1396</v>
      </c>
      <c r="J273" t="s">
        <v>1444</v>
      </c>
    </row>
    <row r="274" spans="1:10">
      <c r="A274">
        <v>4337763</v>
      </c>
      <c r="B274">
        <v>231270004</v>
      </c>
      <c r="C274" t="s">
        <v>1752</v>
      </c>
      <c r="D274" t="s">
        <v>1510</v>
      </c>
      <c r="E274" t="s">
        <v>1508</v>
      </c>
      <c r="F274" t="s">
        <v>1508</v>
      </c>
      <c r="G274">
        <v>42538249</v>
      </c>
      <c r="H274" t="s">
        <v>1513</v>
      </c>
      <c r="I274" t="s">
        <v>1396</v>
      </c>
      <c r="J274" t="s">
        <v>1444</v>
      </c>
    </row>
    <row r="275" spans="1:10">
      <c r="A275">
        <v>4133500</v>
      </c>
      <c r="B275">
        <v>278872003</v>
      </c>
      <c r="C275" t="s">
        <v>1753</v>
      </c>
      <c r="D275" t="s">
        <v>1510</v>
      </c>
      <c r="E275" t="s">
        <v>1508</v>
      </c>
      <c r="F275" t="s">
        <v>1508</v>
      </c>
      <c r="G275">
        <v>42538249</v>
      </c>
      <c r="H275" t="s">
        <v>1513</v>
      </c>
      <c r="I275" t="s">
        <v>1396</v>
      </c>
      <c r="J275" t="s">
        <v>1444</v>
      </c>
    </row>
    <row r="276" spans="1:10">
      <c r="A276">
        <v>4188502</v>
      </c>
      <c r="B276">
        <v>47188007</v>
      </c>
      <c r="C276" t="s">
        <v>1754</v>
      </c>
      <c r="D276" t="s">
        <v>1510</v>
      </c>
      <c r="E276" t="s">
        <v>1508</v>
      </c>
      <c r="F276" t="s">
        <v>1508</v>
      </c>
      <c r="G276">
        <v>42538249</v>
      </c>
      <c r="H276" t="s">
        <v>1513</v>
      </c>
      <c r="I276" t="s">
        <v>1396</v>
      </c>
      <c r="J276" t="s">
        <v>1444</v>
      </c>
    </row>
    <row r="277" spans="1:10">
      <c r="A277">
        <v>4196525</v>
      </c>
      <c r="B277">
        <v>44596000</v>
      </c>
      <c r="C277" t="s">
        <v>1755</v>
      </c>
      <c r="D277" t="s">
        <v>1510</v>
      </c>
      <c r="E277" t="s">
        <v>1508</v>
      </c>
      <c r="F277" t="s">
        <v>1508</v>
      </c>
      <c r="G277">
        <v>42538249</v>
      </c>
      <c r="H277" t="s">
        <v>1513</v>
      </c>
      <c r="I277" t="s">
        <v>1396</v>
      </c>
      <c r="J277" t="s">
        <v>1444</v>
      </c>
    </row>
    <row r="278" spans="1:10">
      <c r="A278">
        <v>4332444</v>
      </c>
      <c r="B278">
        <v>231131000</v>
      </c>
      <c r="C278" t="s">
        <v>1756</v>
      </c>
      <c r="D278" t="s">
        <v>1510</v>
      </c>
      <c r="E278" t="s">
        <v>1508</v>
      </c>
      <c r="F278" t="s">
        <v>1508</v>
      </c>
      <c r="G278">
        <v>42538249</v>
      </c>
      <c r="H278" t="s">
        <v>1513</v>
      </c>
      <c r="I278" t="s">
        <v>1396</v>
      </c>
      <c r="J278" t="s">
        <v>1444</v>
      </c>
    </row>
    <row r="279" spans="1:10">
      <c r="A279">
        <v>4332579</v>
      </c>
      <c r="B279">
        <v>231204007</v>
      </c>
      <c r="C279" t="s">
        <v>1757</v>
      </c>
      <c r="D279" t="s">
        <v>1510</v>
      </c>
      <c r="E279" t="s">
        <v>1508</v>
      </c>
      <c r="F279" t="s">
        <v>1508</v>
      </c>
      <c r="G279">
        <v>42538249</v>
      </c>
      <c r="H279" t="s">
        <v>1513</v>
      </c>
      <c r="I279" t="s">
        <v>1396</v>
      </c>
      <c r="J279" t="s">
        <v>1444</v>
      </c>
    </row>
    <row r="280" spans="1:10">
      <c r="A280">
        <v>4333816</v>
      </c>
      <c r="B280">
        <v>231043002</v>
      </c>
      <c r="C280" t="s">
        <v>1758</v>
      </c>
      <c r="D280" t="s">
        <v>1510</v>
      </c>
      <c r="E280" t="s">
        <v>1508</v>
      </c>
      <c r="F280" t="s">
        <v>1508</v>
      </c>
      <c r="G280">
        <v>42538249</v>
      </c>
      <c r="H280" t="s">
        <v>1513</v>
      </c>
      <c r="I280" t="s">
        <v>1396</v>
      </c>
      <c r="J280" t="s">
        <v>1444</v>
      </c>
    </row>
    <row r="281" spans="1:10">
      <c r="A281">
        <v>4333951</v>
      </c>
      <c r="B281">
        <v>231138006</v>
      </c>
      <c r="C281" t="s">
        <v>1759</v>
      </c>
      <c r="D281" t="s">
        <v>1510</v>
      </c>
      <c r="E281" t="s">
        <v>1508</v>
      </c>
      <c r="F281" t="s">
        <v>1508</v>
      </c>
      <c r="G281">
        <v>42538249</v>
      </c>
      <c r="H281" t="s">
        <v>1513</v>
      </c>
      <c r="I281" t="s">
        <v>1396</v>
      </c>
      <c r="J281" t="s">
        <v>1444</v>
      </c>
    </row>
    <row r="282" spans="1:10">
      <c r="A282">
        <v>4333965</v>
      </c>
      <c r="B282">
        <v>231180005</v>
      </c>
      <c r="C282" t="s">
        <v>1760</v>
      </c>
      <c r="D282" t="s">
        <v>1510</v>
      </c>
      <c r="E282" t="s">
        <v>1508</v>
      </c>
      <c r="F282" t="s">
        <v>1508</v>
      </c>
      <c r="G282">
        <v>42538249</v>
      </c>
      <c r="H282" t="s">
        <v>1513</v>
      </c>
      <c r="I282" t="s">
        <v>1396</v>
      </c>
      <c r="J282" t="s">
        <v>1444</v>
      </c>
    </row>
    <row r="283" spans="1:10">
      <c r="A283">
        <v>4335037</v>
      </c>
      <c r="B283">
        <v>231303004</v>
      </c>
      <c r="C283" t="s">
        <v>1761</v>
      </c>
      <c r="D283" t="s">
        <v>1510</v>
      </c>
      <c r="E283" t="s">
        <v>1508</v>
      </c>
      <c r="F283" t="s">
        <v>1508</v>
      </c>
      <c r="G283">
        <v>42538249</v>
      </c>
      <c r="H283" t="s">
        <v>1513</v>
      </c>
      <c r="I283" t="s">
        <v>1396</v>
      </c>
      <c r="J283" t="s">
        <v>1444</v>
      </c>
    </row>
    <row r="284" spans="1:10">
      <c r="A284">
        <v>35621795</v>
      </c>
      <c r="B284">
        <v>763049007</v>
      </c>
      <c r="C284" t="s">
        <v>1762</v>
      </c>
      <c r="D284" t="s">
        <v>1510</v>
      </c>
      <c r="E284" t="s">
        <v>1508</v>
      </c>
      <c r="F284" t="s">
        <v>1508</v>
      </c>
      <c r="G284">
        <v>42538249</v>
      </c>
      <c r="H284" t="s">
        <v>1513</v>
      </c>
      <c r="I284" t="s">
        <v>1396</v>
      </c>
      <c r="J284" t="s">
        <v>1444</v>
      </c>
    </row>
    <row r="285" spans="1:10">
      <c r="A285">
        <v>4123784</v>
      </c>
      <c r="B285">
        <v>305114004</v>
      </c>
      <c r="C285" t="s">
        <v>1763</v>
      </c>
      <c r="D285" t="s">
        <v>1510</v>
      </c>
      <c r="E285" t="s">
        <v>1508</v>
      </c>
      <c r="F285" t="s">
        <v>1508</v>
      </c>
      <c r="G285">
        <v>42538249</v>
      </c>
      <c r="H285" t="s">
        <v>1513</v>
      </c>
      <c r="I285" t="s">
        <v>1396</v>
      </c>
      <c r="J285" t="s">
        <v>1444</v>
      </c>
    </row>
    <row r="286" spans="1:10">
      <c r="A286">
        <v>4332586</v>
      </c>
      <c r="B286">
        <v>231225007</v>
      </c>
      <c r="C286" t="s">
        <v>1764</v>
      </c>
      <c r="D286" t="s">
        <v>1510</v>
      </c>
      <c r="E286" t="s">
        <v>1508</v>
      </c>
      <c r="F286" t="s">
        <v>1508</v>
      </c>
      <c r="G286">
        <v>42538249</v>
      </c>
      <c r="H286" t="s">
        <v>1513</v>
      </c>
      <c r="I286" t="s">
        <v>1396</v>
      </c>
      <c r="J286" t="s">
        <v>1444</v>
      </c>
    </row>
    <row r="287" spans="1:10">
      <c r="A287">
        <v>4332588</v>
      </c>
      <c r="B287">
        <v>231232003</v>
      </c>
      <c r="C287" t="s">
        <v>1765</v>
      </c>
      <c r="D287" t="s">
        <v>1510</v>
      </c>
      <c r="E287" t="s">
        <v>1508</v>
      </c>
      <c r="F287" t="s">
        <v>1508</v>
      </c>
      <c r="G287">
        <v>42538249</v>
      </c>
      <c r="H287" t="s">
        <v>1513</v>
      </c>
      <c r="I287" t="s">
        <v>1396</v>
      </c>
      <c r="J287" t="s">
        <v>1444</v>
      </c>
    </row>
    <row r="288" spans="1:10">
      <c r="A288">
        <v>4333288</v>
      </c>
      <c r="B288">
        <v>231192005</v>
      </c>
      <c r="C288" t="s">
        <v>1766</v>
      </c>
      <c r="D288" t="s">
        <v>1510</v>
      </c>
      <c r="E288" t="s">
        <v>1508</v>
      </c>
      <c r="F288" t="s">
        <v>1508</v>
      </c>
      <c r="G288">
        <v>42538249</v>
      </c>
      <c r="H288" t="s">
        <v>1513</v>
      </c>
      <c r="I288" t="s">
        <v>1396</v>
      </c>
      <c r="J288" t="s">
        <v>1444</v>
      </c>
    </row>
    <row r="289" spans="1:10">
      <c r="A289">
        <v>4333407</v>
      </c>
      <c r="B289">
        <v>231231005</v>
      </c>
      <c r="C289" t="s">
        <v>1767</v>
      </c>
      <c r="D289" t="s">
        <v>1510</v>
      </c>
      <c r="E289" t="s">
        <v>1508</v>
      </c>
      <c r="F289" t="s">
        <v>1508</v>
      </c>
      <c r="G289">
        <v>42538249</v>
      </c>
      <c r="H289" t="s">
        <v>1513</v>
      </c>
      <c r="I289" t="s">
        <v>1396</v>
      </c>
      <c r="J289" t="s">
        <v>1444</v>
      </c>
    </row>
    <row r="290" spans="1:10">
      <c r="A290">
        <v>4333958</v>
      </c>
      <c r="B290">
        <v>231159004</v>
      </c>
      <c r="C290" t="s">
        <v>1768</v>
      </c>
      <c r="D290" t="s">
        <v>1510</v>
      </c>
      <c r="E290" t="s">
        <v>1508</v>
      </c>
      <c r="F290" t="s">
        <v>1508</v>
      </c>
      <c r="G290">
        <v>42538249</v>
      </c>
      <c r="H290" t="s">
        <v>1513</v>
      </c>
      <c r="I290" t="s">
        <v>1396</v>
      </c>
      <c r="J290" t="s">
        <v>1444</v>
      </c>
    </row>
    <row r="291" spans="1:10">
      <c r="A291">
        <v>4333960</v>
      </c>
      <c r="B291">
        <v>231161008</v>
      </c>
      <c r="C291" t="s">
        <v>1769</v>
      </c>
      <c r="D291" t="s">
        <v>1510</v>
      </c>
      <c r="E291" t="s">
        <v>1508</v>
      </c>
      <c r="F291" t="s">
        <v>1508</v>
      </c>
      <c r="G291">
        <v>42538249</v>
      </c>
      <c r="H291" t="s">
        <v>1513</v>
      </c>
      <c r="I291" t="s">
        <v>1396</v>
      </c>
      <c r="J291" t="s">
        <v>1444</v>
      </c>
    </row>
    <row r="292" spans="1:10">
      <c r="A292">
        <v>4337751</v>
      </c>
      <c r="B292">
        <v>231183007</v>
      </c>
      <c r="C292" t="s">
        <v>1770</v>
      </c>
      <c r="D292" t="s">
        <v>1510</v>
      </c>
      <c r="E292" t="s">
        <v>1508</v>
      </c>
      <c r="F292" t="s">
        <v>1508</v>
      </c>
      <c r="G292">
        <v>42538249</v>
      </c>
      <c r="H292" t="s">
        <v>1513</v>
      </c>
      <c r="I292" t="s">
        <v>1396</v>
      </c>
      <c r="J292" t="s">
        <v>1444</v>
      </c>
    </row>
    <row r="293" spans="1:10">
      <c r="A293">
        <v>4337753</v>
      </c>
      <c r="B293">
        <v>231190002</v>
      </c>
      <c r="C293" t="s">
        <v>1771</v>
      </c>
      <c r="D293" t="s">
        <v>1510</v>
      </c>
      <c r="E293" t="s">
        <v>1508</v>
      </c>
      <c r="F293" t="s">
        <v>1508</v>
      </c>
      <c r="G293">
        <v>42538249</v>
      </c>
      <c r="H293" t="s">
        <v>1513</v>
      </c>
      <c r="I293" t="s">
        <v>1396</v>
      </c>
      <c r="J293" t="s">
        <v>1444</v>
      </c>
    </row>
    <row r="294" spans="1:10">
      <c r="A294">
        <v>40488374</v>
      </c>
      <c r="B294">
        <v>446591008</v>
      </c>
      <c r="C294" t="s">
        <v>1772</v>
      </c>
      <c r="D294" t="s">
        <v>1510</v>
      </c>
      <c r="E294" t="s">
        <v>1508</v>
      </c>
      <c r="F294" t="s">
        <v>1508</v>
      </c>
      <c r="G294">
        <v>42538249</v>
      </c>
      <c r="H294" t="s">
        <v>1513</v>
      </c>
      <c r="I294" t="s">
        <v>1396</v>
      </c>
      <c r="J294" t="s">
        <v>1444</v>
      </c>
    </row>
    <row r="295" spans="1:10">
      <c r="A295">
        <v>4125198</v>
      </c>
      <c r="B295">
        <v>303507005</v>
      </c>
      <c r="C295" t="s">
        <v>1773</v>
      </c>
      <c r="D295" t="s">
        <v>1510</v>
      </c>
      <c r="E295" t="s">
        <v>1508</v>
      </c>
      <c r="F295" t="s">
        <v>1508</v>
      </c>
      <c r="G295">
        <v>42538249</v>
      </c>
      <c r="H295" t="s">
        <v>1513</v>
      </c>
      <c r="I295" t="s">
        <v>1396</v>
      </c>
      <c r="J295" t="s">
        <v>1444</v>
      </c>
    </row>
    <row r="296" spans="1:10">
      <c r="A296">
        <v>4333293</v>
      </c>
      <c r="B296">
        <v>231201004</v>
      </c>
      <c r="C296" t="s">
        <v>1774</v>
      </c>
      <c r="D296" t="s">
        <v>1510</v>
      </c>
      <c r="E296" t="s">
        <v>1508</v>
      </c>
      <c r="F296" t="s">
        <v>1508</v>
      </c>
      <c r="G296">
        <v>42538249</v>
      </c>
      <c r="H296" t="s">
        <v>1513</v>
      </c>
      <c r="I296" t="s">
        <v>1396</v>
      </c>
      <c r="J296" t="s">
        <v>1444</v>
      </c>
    </row>
    <row r="297" spans="1:10">
      <c r="A297">
        <v>4335042</v>
      </c>
      <c r="B297">
        <v>231339005</v>
      </c>
      <c r="C297" t="s">
        <v>1775</v>
      </c>
      <c r="D297" t="s">
        <v>1510</v>
      </c>
      <c r="E297" t="s">
        <v>1508</v>
      </c>
      <c r="F297" t="s">
        <v>1508</v>
      </c>
      <c r="G297">
        <v>42538249</v>
      </c>
      <c r="H297" t="s">
        <v>1513</v>
      </c>
      <c r="I297" t="s">
        <v>1396</v>
      </c>
      <c r="J297" t="s">
        <v>1444</v>
      </c>
    </row>
    <row r="298" spans="1:10">
      <c r="A298">
        <v>2101821</v>
      </c>
      <c r="B298">
        <v>1992</v>
      </c>
      <c r="C298" t="s">
        <v>1776</v>
      </c>
      <c r="D298" t="s">
        <v>1637</v>
      </c>
      <c r="E298" t="s">
        <v>1637</v>
      </c>
      <c r="F298" t="s">
        <v>1508</v>
      </c>
      <c r="G298">
        <v>42538249</v>
      </c>
      <c r="H298" t="s">
        <v>1513</v>
      </c>
      <c r="I298" t="s">
        <v>1396</v>
      </c>
      <c r="J298" t="s">
        <v>1444</v>
      </c>
    </row>
    <row r="299" spans="1:10">
      <c r="A299">
        <v>4100472</v>
      </c>
      <c r="B299">
        <v>27705009</v>
      </c>
      <c r="C299" t="s">
        <v>1777</v>
      </c>
      <c r="D299" t="s">
        <v>1510</v>
      </c>
      <c r="E299" t="s">
        <v>1508</v>
      </c>
      <c r="F299" t="s">
        <v>1508</v>
      </c>
      <c r="G299">
        <v>42538249</v>
      </c>
      <c r="H299" t="s">
        <v>1513</v>
      </c>
      <c r="I299" t="s">
        <v>1396</v>
      </c>
      <c r="J299" t="s">
        <v>1444</v>
      </c>
    </row>
    <row r="300" spans="1:10">
      <c r="A300">
        <v>4332569</v>
      </c>
      <c r="B300">
        <v>231162001</v>
      </c>
      <c r="C300" t="s">
        <v>1778</v>
      </c>
      <c r="D300" t="s">
        <v>1510</v>
      </c>
      <c r="E300" t="s">
        <v>1508</v>
      </c>
      <c r="F300" t="s">
        <v>1508</v>
      </c>
      <c r="G300">
        <v>42538249</v>
      </c>
      <c r="H300" t="s">
        <v>1513</v>
      </c>
      <c r="I300" t="s">
        <v>1396</v>
      </c>
      <c r="J300" t="s">
        <v>1444</v>
      </c>
    </row>
    <row r="301" spans="1:10">
      <c r="A301">
        <v>4332576</v>
      </c>
      <c r="B301">
        <v>231196008</v>
      </c>
      <c r="C301" t="s">
        <v>1779</v>
      </c>
      <c r="D301" t="s">
        <v>1510</v>
      </c>
      <c r="E301" t="s">
        <v>1508</v>
      </c>
      <c r="F301" t="s">
        <v>1508</v>
      </c>
      <c r="G301">
        <v>42538249</v>
      </c>
      <c r="H301" t="s">
        <v>1513</v>
      </c>
      <c r="I301" t="s">
        <v>1396</v>
      </c>
      <c r="J301" t="s">
        <v>1444</v>
      </c>
    </row>
    <row r="302" spans="1:10">
      <c r="A302">
        <v>4333955</v>
      </c>
      <c r="B302">
        <v>231152008</v>
      </c>
      <c r="C302" t="s">
        <v>1780</v>
      </c>
      <c r="D302" t="s">
        <v>1510</v>
      </c>
      <c r="E302" t="s">
        <v>1508</v>
      </c>
      <c r="F302" t="s">
        <v>1508</v>
      </c>
      <c r="G302">
        <v>42538249</v>
      </c>
      <c r="H302" t="s">
        <v>1513</v>
      </c>
      <c r="I302" t="s">
        <v>1396</v>
      </c>
      <c r="J302" t="s">
        <v>1444</v>
      </c>
    </row>
    <row r="303" spans="1:10">
      <c r="A303">
        <v>4333962</v>
      </c>
      <c r="B303">
        <v>231167007</v>
      </c>
      <c r="C303" t="s">
        <v>1781</v>
      </c>
      <c r="D303" t="s">
        <v>1510</v>
      </c>
      <c r="E303" t="s">
        <v>1508</v>
      </c>
      <c r="F303" t="s">
        <v>1508</v>
      </c>
      <c r="G303">
        <v>42538249</v>
      </c>
      <c r="H303" t="s">
        <v>1513</v>
      </c>
      <c r="I303" t="s">
        <v>1396</v>
      </c>
      <c r="J303" t="s">
        <v>1444</v>
      </c>
    </row>
    <row r="304" spans="1:10">
      <c r="A304">
        <v>4334891</v>
      </c>
      <c r="B304">
        <v>231208005</v>
      </c>
      <c r="C304" t="s">
        <v>1782</v>
      </c>
      <c r="D304" t="s">
        <v>1510</v>
      </c>
      <c r="E304" t="s">
        <v>1508</v>
      </c>
      <c r="F304" t="s">
        <v>1508</v>
      </c>
      <c r="G304">
        <v>42538249</v>
      </c>
      <c r="H304" t="s">
        <v>1513</v>
      </c>
      <c r="I304" t="s">
        <v>1396</v>
      </c>
      <c r="J304" t="s">
        <v>1444</v>
      </c>
    </row>
    <row r="305" spans="1:10">
      <c r="A305">
        <v>4334898</v>
      </c>
      <c r="B305">
        <v>231247007</v>
      </c>
      <c r="C305" t="s">
        <v>1783</v>
      </c>
      <c r="D305" t="s">
        <v>1510</v>
      </c>
      <c r="E305" t="s">
        <v>1508</v>
      </c>
      <c r="F305" t="s">
        <v>1508</v>
      </c>
      <c r="G305">
        <v>42538249</v>
      </c>
      <c r="H305" t="s">
        <v>1513</v>
      </c>
      <c r="I305" t="s">
        <v>1396</v>
      </c>
      <c r="J305" t="s">
        <v>1444</v>
      </c>
    </row>
    <row r="306" spans="1:10">
      <c r="A306">
        <v>4335034</v>
      </c>
      <c r="B306">
        <v>231294004</v>
      </c>
      <c r="C306" t="s">
        <v>1784</v>
      </c>
      <c r="D306" t="s">
        <v>1510</v>
      </c>
      <c r="E306" t="s">
        <v>1508</v>
      </c>
      <c r="F306" t="s">
        <v>1508</v>
      </c>
      <c r="G306">
        <v>42538249</v>
      </c>
      <c r="H306" t="s">
        <v>1513</v>
      </c>
      <c r="I306" t="s">
        <v>1396</v>
      </c>
      <c r="J306" t="s">
        <v>1444</v>
      </c>
    </row>
    <row r="307" spans="1:10">
      <c r="A307">
        <v>4337756</v>
      </c>
      <c r="B307">
        <v>231235001</v>
      </c>
      <c r="C307" t="s">
        <v>1785</v>
      </c>
      <c r="D307" t="s">
        <v>1510</v>
      </c>
      <c r="E307" t="s">
        <v>1508</v>
      </c>
      <c r="F307" t="s">
        <v>1508</v>
      </c>
      <c r="G307">
        <v>42538249</v>
      </c>
      <c r="H307" t="s">
        <v>1513</v>
      </c>
      <c r="I307" t="s">
        <v>1396</v>
      </c>
      <c r="J307" t="s">
        <v>1444</v>
      </c>
    </row>
    <row r="308" spans="1:10">
      <c r="A308">
        <v>35622742</v>
      </c>
      <c r="B308">
        <v>764913002</v>
      </c>
      <c r="C308" t="s">
        <v>1786</v>
      </c>
      <c r="D308" t="s">
        <v>1510</v>
      </c>
      <c r="E308" t="s">
        <v>1508</v>
      </c>
      <c r="F308" t="s">
        <v>1508</v>
      </c>
      <c r="G308">
        <v>42538249</v>
      </c>
      <c r="H308" t="s">
        <v>1513</v>
      </c>
      <c r="I308" t="s">
        <v>1396</v>
      </c>
      <c r="J308" t="s">
        <v>1444</v>
      </c>
    </row>
    <row r="309" spans="1:10">
      <c r="A309">
        <v>40479311</v>
      </c>
      <c r="B309">
        <v>442989006</v>
      </c>
      <c r="C309" t="s">
        <v>1787</v>
      </c>
      <c r="D309" t="s">
        <v>1510</v>
      </c>
      <c r="E309" t="s">
        <v>1508</v>
      </c>
      <c r="F309" t="s">
        <v>1508</v>
      </c>
      <c r="G309">
        <v>42538249</v>
      </c>
      <c r="H309" t="s">
        <v>1513</v>
      </c>
      <c r="I309" t="s">
        <v>1396</v>
      </c>
      <c r="J309" t="s">
        <v>1444</v>
      </c>
    </row>
    <row r="310" spans="1:10">
      <c r="A310">
        <v>44517118</v>
      </c>
      <c r="B310" t="s">
        <v>1788</v>
      </c>
      <c r="C310" t="s">
        <v>1789</v>
      </c>
      <c r="D310" t="s">
        <v>1511</v>
      </c>
      <c r="E310" t="s">
        <v>1508</v>
      </c>
      <c r="F310" t="s">
        <v>1508</v>
      </c>
      <c r="G310">
        <v>42538249</v>
      </c>
      <c r="H310" t="s">
        <v>1513</v>
      </c>
      <c r="I310" t="s">
        <v>1396</v>
      </c>
      <c r="J310" t="s">
        <v>1444</v>
      </c>
    </row>
    <row r="311" spans="1:10">
      <c r="A311">
        <v>4118957</v>
      </c>
      <c r="B311">
        <v>302335002</v>
      </c>
      <c r="C311" t="s">
        <v>1790</v>
      </c>
      <c r="D311" t="s">
        <v>1510</v>
      </c>
      <c r="E311" t="s">
        <v>1508</v>
      </c>
      <c r="F311" t="s">
        <v>1508</v>
      </c>
      <c r="G311">
        <v>42538249</v>
      </c>
      <c r="H311" t="s">
        <v>1513</v>
      </c>
      <c r="I311" t="s">
        <v>1396</v>
      </c>
      <c r="J311" t="s">
        <v>1444</v>
      </c>
    </row>
    <row r="312" spans="1:10">
      <c r="A312">
        <v>4122665</v>
      </c>
      <c r="B312">
        <v>303509008</v>
      </c>
      <c r="C312" t="s">
        <v>1791</v>
      </c>
      <c r="D312" t="s">
        <v>1510</v>
      </c>
      <c r="E312" t="s">
        <v>1508</v>
      </c>
      <c r="F312" t="s">
        <v>1508</v>
      </c>
      <c r="G312">
        <v>42538249</v>
      </c>
      <c r="H312" t="s">
        <v>1513</v>
      </c>
      <c r="I312" t="s">
        <v>1396</v>
      </c>
      <c r="J312" t="s">
        <v>1444</v>
      </c>
    </row>
    <row r="313" spans="1:10">
      <c r="A313">
        <v>4140985</v>
      </c>
      <c r="B313">
        <v>33310001</v>
      </c>
      <c r="C313" t="s">
        <v>1792</v>
      </c>
      <c r="D313" t="s">
        <v>1510</v>
      </c>
      <c r="E313" t="s">
        <v>1508</v>
      </c>
      <c r="F313" t="s">
        <v>1508</v>
      </c>
      <c r="G313">
        <v>42538249</v>
      </c>
      <c r="H313" t="s">
        <v>1513</v>
      </c>
      <c r="I313" t="s">
        <v>1396</v>
      </c>
      <c r="J313" t="s">
        <v>1444</v>
      </c>
    </row>
    <row r="314" spans="1:10">
      <c r="A314">
        <v>4142998</v>
      </c>
      <c r="B314">
        <v>427539007</v>
      </c>
      <c r="C314" t="s">
        <v>1793</v>
      </c>
      <c r="D314" t="s">
        <v>1510</v>
      </c>
      <c r="E314" t="s">
        <v>1508</v>
      </c>
      <c r="F314" t="s">
        <v>1508</v>
      </c>
      <c r="G314">
        <v>42538249</v>
      </c>
      <c r="H314" t="s">
        <v>1513</v>
      </c>
      <c r="I314" t="s">
        <v>1396</v>
      </c>
      <c r="J314" t="s">
        <v>1444</v>
      </c>
    </row>
    <row r="315" spans="1:10">
      <c r="A315">
        <v>4145563</v>
      </c>
      <c r="B315">
        <v>306999003</v>
      </c>
      <c r="C315" t="s">
        <v>1794</v>
      </c>
      <c r="D315" t="s">
        <v>1510</v>
      </c>
      <c r="E315" t="s">
        <v>1508</v>
      </c>
      <c r="F315" t="s">
        <v>1508</v>
      </c>
      <c r="G315">
        <v>42538249</v>
      </c>
      <c r="H315" t="s">
        <v>1513</v>
      </c>
      <c r="I315" t="s">
        <v>1396</v>
      </c>
      <c r="J315" t="s">
        <v>1444</v>
      </c>
    </row>
    <row r="316" spans="1:10">
      <c r="A316">
        <v>4145565</v>
      </c>
      <c r="B316">
        <v>307015004</v>
      </c>
      <c r="C316" t="s">
        <v>1795</v>
      </c>
      <c r="D316" t="s">
        <v>1510</v>
      </c>
      <c r="E316" t="s">
        <v>1508</v>
      </c>
      <c r="F316" t="s">
        <v>1508</v>
      </c>
      <c r="G316">
        <v>42538249</v>
      </c>
      <c r="H316" t="s">
        <v>1513</v>
      </c>
      <c r="I316" t="s">
        <v>1396</v>
      </c>
      <c r="J316" t="s">
        <v>1444</v>
      </c>
    </row>
    <row r="317" spans="1:10">
      <c r="A317">
        <v>4332448</v>
      </c>
      <c r="B317">
        <v>231139003</v>
      </c>
      <c r="C317" t="s">
        <v>1796</v>
      </c>
      <c r="D317" t="s">
        <v>1510</v>
      </c>
      <c r="E317" t="s">
        <v>1508</v>
      </c>
      <c r="F317" t="s">
        <v>1508</v>
      </c>
      <c r="G317">
        <v>42538249</v>
      </c>
      <c r="H317" t="s">
        <v>1513</v>
      </c>
      <c r="I317" t="s">
        <v>1396</v>
      </c>
      <c r="J317" t="s">
        <v>1444</v>
      </c>
    </row>
    <row r="318" spans="1:10">
      <c r="A318">
        <v>4332577</v>
      </c>
      <c r="B318">
        <v>231198009</v>
      </c>
      <c r="C318" t="s">
        <v>1797</v>
      </c>
      <c r="D318" t="s">
        <v>1510</v>
      </c>
      <c r="E318" t="s">
        <v>1508</v>
      </c>
      <c r="F318" t="s">
        <v>1508</v>
      </c>
      <c r="G318">
        <v>42538249</v>
      </c>
      <c r="H318" t="s">
        <v>1513</v>
      </c>
      <c r="I318" t="s">
        <v>1396</v>
      </c>
      <c r="J318" t="s">
        <v>1444</v>
      </c>
    </row>
    <row r="319" spans="1:10">
      <c r="A319">
        <v>4332582</v>
      </c>
      <c r="B319">
        <v>231215002</v>
      </c>
      <c r="C319" t="s">
        <v>1798</v>
      </c>
      <c r="D319" t="s">
        <v>1510</v>
      </c>
      <c r="E319" t="s">
        <v>1508</v>
      </c>
      <c r="F319" t="s">
        <v>1508</v>
      </c>
      <c r="G319">
        <v>42538249</v>
      </c>
      <c r="H319" t="s">
        <v>1513</v>
      </c>
      <c r="I319" t="s">
        <v>1396</v>
      </c>
      <c r="J319" t="s">
        <v>1444</v>
      </c>
    </row>
    <row r="320" spans="1:10">
      <c r="A320">
        <v>4332584</v>
      </c>
      <c r="B320">
        <v>231218000</v>
      </c>
      <c r="C320" t="s">
        <v>1799</v>
      </c>
      <c r="D320" t="s">
        <v>1510</v>
      </c>
      <c r="E320" t="s">
        <v>1508</v>
      </c>
      <c r="F320" t="s">
        <v>1508</v>
      </c>
      <c r="G320">
        <v>42538249</v>
      </c>
      <c r="H320" t="s">
        <v>1513</v>
      </c>
      <c r="I320" t="s">
        <v>1396</v>
      </c>
      <c r="J320" t="s">
        <v>1444</v>
      </c>
    </row>
    <row r="321" spans="1:10">
      <c r="A321">
        <v>4333277</v>
      </c>
      <c r="B321">
        <v>231158007</v>
      </c>
      <c r="C321" t="s">
        <v>1800</v>
      </c>
      <c r="D321" t="s">
        <v>1510</v>
      </c>
      <c r="E321" t="s">
        <v>1508</v>
      </c>
      <c r="F321" t="s">
        <v>1508</v>
      </c>
      <c r="G321">
        <v>42538249</v>
      </c>
      <c r="H321" t="s">
        <v>1513</v>
      </c>
      <c r="I321" t="s">
        <v>1396</v>
      </c>
      <c r="J321" t="s">
        <v>1444</v>
      </c>
    </row>
    <row r="322" spans="1:10">
      <c r="A322">
        <v>4333411</v>
      </c>
      <c r="B322">
        <v>231242001</v>
      </c>
      <c r="C322" t="s">
        <v>1801</v>
      </c>
      <c r="D322" t="s">
        <v>1510</v>
      </c>
      <c r="E322" t="s">
        <v>1508</v>
      </c>
      <c r="F322" t="s">
        <v>1508</v>
      </c>
      <c r="G322">
        <v>42538249</v>
      </c>
      <c r="H322" t="s">
        <v>1513</v>
      </c>
      <c r="I322" t="s">
        <v>1396</v>
      </c>
      <c r="J322" t="s">
        <v>1444</v>
      </c>
    </row>
    <row r="323" spans="1:10">
      <c r="A323">
        <v>4333954</v>
      </c>
      <c r="B323">
        <v>231151001</v>
      </c>
      <c r="C323" t="s">
        <v>1802</v>
      </c>
      <c r="D323" t="s">
        <v>1510</v>
      </c>
      <c r="E323" t="s">
        <v>1508</v>
      </c>
      <c r="F323" t="s">
        <v>1508</v>
      </c>
      <c r="G323">
        <v>42538249</v>
      </c>
      <c r="H323" t="s">
        <v>1513</v>
      </c>
      <c r="I323" t="s">
        <v>1396</v>
      </c>
      <c r="J323" t="s">
        <v>1444</v>
      </c>
    </row>
    <row r="324" spans="1:10">
      <c r="A324">
        <v>4334890</v>
      </c>
      <c r="B324">
        <v>231205008</v>
      </c>
      <c r="C324" t="s">
        <v>1803</v>
      </c>
      <c r="D324" t="s">
        <v>1510</v>
      </c>
      <c r="E324" t="s">
        <v>1508</v>
      </c>
      <c r="F324" t="s">
        <v>1508</v>
      </c>
      <c r="G324">
        <v>42538249</v>
      </c>
      <c r="H324" t="s">
        <v>1513</v>
      </c>
      <c r="I324" t="s">
        <v>1396</v>
      </c>
      <c r="J324" t="s">
        <v>1444</v>
      </c>
    </row>
    <row r="325" spans="1:10">
      <c r="A325">
        <v>44782504</v>
      </c>
      <c r="B325">
        <v>699472001</v>
      </c>
      <c r="C325" t="s">
        <v>1804</v>
      </c>
      <c r="D325" t="s">
        <v>1510</v>
      </c>
      <c r="E325" t="s">
        <v>1508</v>
      </c>
      <c r="F325" t="s">
        <v>1508</v>
      </c>
      <c r="G325">
        <v>42538249</v>
      </c>
      <c r="H325" t="s">
        <v>1513</v>
      </c>
      <c r="I325" t="s">
        <v>1396</v>
      </c>
      <c r="J325" t="s">
        <v>1444</v>
      </c>
    </row>
    <row r="326" spans="1:10">
      <c r="A326">
        <v>44808433</v>
      </c>
      <c r="B326">
        <v>830001000000106</v>
      </c>
      <c r="C326" t="s">
        <v>1805</v>
      </c>
      <c r="D326" t="s">
        <v>1510</v>
      </c>
      <c r="E326" t="s">
        <v>1508</v>
      </c>
      <c r="F326" t="s">
        <v>1508</v>
      </c>
      <c r="G326">
        <v>42538249</v>
      </c>
      <c r="H326" t="s">
        <v>1513</v>
      </c>
      <c r="I326" t="s">
        <v>1396</v>
      </c>
      <c r="J326" t="s">
        <v>1444</v>
      </c>
    </row>
    <row r="327" spans="1:10">
      <c r="A327">
        <v>4110978</v>
      </c>
      <c r="B327">
        <v>180885006</v>
      </c>
      <c r="C327" t="s">
        <v>1806</v>
      </c>
      <c r="D327" t="s">
        <v>1510</v>
      </c>
      <c r="E327" t="s">
        <v>1508</v>
      </c>
      <c r="F327" t="s">
        <v>1508</v>
      </c>
      <c r="G327">
        <v>42538249</v>
      </c>
      <c r="H327" t="s">
        <v>1513</v>
      </c>
      <c r="I327" t="s">
        <v>1396</v>
      </c>
      <c r="J327" t="s">
        <v>1444</v>
      </c>
    </row>
    <row r="328" spans="1:10">
      <c r="A328">
        <v>4184837</v>
      </c>
      <c r="B328">
        <v>4134002</v>
      </c>
      <c r="C328" t="s">
        <v>1807</v>
      </c>
      <c r="D328" t="s">
        <v>1510</v>
      </c>
      <c r="E328" t="s">
        <v>1508</v>
      </c>
      <c r="F328" t="s">
        <v>1508</v>
      </c>
      <c r="G328">
        <v>42538249</v>
      </c>
      <c r="H328" t="s">
        <v>1513</v>
      </c>
      <c r="I328" t="s">
        <v>1396</v>
      </c>
      <c r="J328" t="s">
        <v>1444</v>
      </c>
    </row>
    <row r="329" spans="1:10">
      <c r="A329">
        <v>4194195</v>
      </c>
      <c r="B329">
        <v>67716003</v>
      </c>
      <c r="C329" t="s">
        <v>1808</v>
      </c>
      <c r="D329" t="s">
        <v>1510</v>
      </c>
      <c r="E329" t="s">
        <v>1508</v>
      </c>
      <c r="F329" t="s">
        <v>1508</v>
      </c>
      <c r="G329">
        <v>42538249</v>
      </c>
      <c r="H329" t="s">
        <v>1513</v>
      </c>
      <c r="I329" t="s">
        <v>1396</v>
      </c>
      <c r="J329" t="s">
        <v>1444</v>
      </c>
    </row>
    <row r="330" spans="1:10">
      <c r="A330">
        <v>4333279</v>
      </c>
      <c r="B330">
        <v>231170006</v>
      </c>
      <c r="C330" t="s">
        <v>1809</v>
      </c>
      <c r="D330" t="s">
        <v>1510</v>
      </c>
      <c r="E330" t="s">
        <v>1508</v>
      </c>
      <c r="F330" t="s">
        <v>1508</v>
      </c>
      <c r="G330">
        <v>42538249</v>
      </c>
      <c r="H330" t="s">
        <v>1513</v>
      </c>
      <c r="I330" t="s">
        <v>1396</v>
      </c>
      <c r="J330" t="s">
        <v>1444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90691-981D-48ED-B321-A07830D7C531}">
  <dimension ref="A1:D66"/>
  <sheetViews>
    <sheetView topLeftCell="A35" workbookViewId="0">
      <selection activeCell="D60" sqref="D60"/>
    </sheetView>
  </sheetViews>
  <sheetFormatPr defaultRowHeight="15"/>
  <cols>
    <col min="1" max="1" width="36.140625" bestFit="1" customWidth="1"/>
    <col min="2" max="2" width="13.5703125" bestFit="1" customWidth="1"/>
    <col min="3" max="3" width="13.85546875" bestFit="1" customWidth="1"/>
    <col min="4" max="4" width="46" bestFit="1" customWidth="1"/>
  </cols>
  <sheetData>
    <row r="1" spans="1:4">
      <c r="A1" t="s">
        <v>6</v>
      </c>
      <c r="B1" t="s">
        <v>9</v>
      </c>
      <c r="C1" t="s">
        <v>10</v>
      </c>
      <c r="D1" t="s">
        <v>11</v>
      </c>
    </row>
    <row r="2" spans="1:4">
      <c r="A2" t="s">
        <v>1414</v>
      </c>
      <c r="B2">
        <v>37312119</v>
      </c>
      <c r="C2">
        <v>789718008</v>
      </c>
      <c r="D2" t="s">
        <v>1810</v>
      </c>
    </row>
    <row r="3" spans="1:4">
      <c r="A3" t="s">
        <v>1355</v>
      </c>
      <c r="B3">
        <v>37312119</v>
      </c>
      <c r="C3">
        <v>789718008</v>
      </c>
      <c r="D3" t="s">
        <v>1810</v>
      </c>
    </row>
    <row r="4" spans="1:4">
      <c r="A4" t="s">
        <v>1420</v>
      </c>
      <c r="B4">
        <v>903279</v>
      </c>
      <c r="C4" t="s">
        <v>1811</v>
      </c>
      <c r="D4" t="s">
        <v>1812</v>
      </c>
    </row>
    <row r="5" spans="1:4">
      <c r="A5" t="s">
        <v>1415</v>
      </c>
      <c r="B5">
        <v>903278</v>
      </c>
      <c r="C5" t="s">
        <v>1813</v>
      </c>
      <c r="D5" t="s">
        <v>1814</v>
      </c>
    </row>
    <row r="6" spans="1:4">
      <c r="A6" t="s">
        <v>1356</v>
      </c>
      <c r="B6">
        <v>903276</v>
      </c>
      <c r="C6" t="s">
        <v>1815</v>
      </c>
      <c r="D6" t="s">
        <v>1816</v>
      </c>
    </row>
    <row r="7" spans="1:4">
      <c r="A7" t="s">
        <v>1428</v>
      </c>
      <c r="B7">
        <v>37312526</v>
      </c>
      <c r="C7">
        <v>792848000</v>
      </c>
      <c r="D7" t="s">
        <v>1817</v>
      </c>
    </row>
    <row r="8" spans="1:4">
      <c r="A8" t="s">
        <v>1384</v>
      </c>
      <c r="B8">
        <v>4150867</v>
      </c>
      <c r="C8">
        <v>310139001</v>
      </c>
      <c r="D8" t="s">
        <v>1818</v>
      </c>
    </row>
    <row r="9" spans="1:4">
      <c r="A9" t="s">
        <v>1340</v>
      </c>
      <c r="B9">
        <v>4149152</v>
      </c>
      <c r="C9">
        <v>310138009</v>
      </c>
      <c r="D9" t="s">
        <v>1819</v>
      </c>
    </row>
    <row r="10" spans="1:4">
      <c r="A10" t="s">
        <v>1345</v>
      </c>
      <c r="B10">
        <v>4150874</v>
      </c>
      <c r="C10">
        <v>310168000</v>
      </c>
      <c r="D10" t="s">
        <v>1820</v>
      </c>
    </row>
    <row r="11" spans="1:4">
      <c r="A11" t="s">
        <v>1352</v>
      </c>
      <c r="B11">
        <v>4149157</v>
      </c>
      <c r="C11">
        <v>310155008</v>
      </c>
      <c r="D11" t="s">
        <v>1821</v>
      </c>
    </row>
    <row r="12" spans="1:4">
      <c r="A12" t="s">
        <v>1373</v>
      </c>
      <c r="B12">
        <v>44811433</v>
      </c>
      <c r="C12">
        <v>893341000000106</v>
      </c>
      <c r="D12" t="s">
        <v>1822</v>
      </c>
    </row>
    <row r="13" spans="1:4">
      <c r="A13" t="s">
        <v>1430</v>
      </c>
      <c r="B13">
        <v>44804205</v>
      </c>
      <c r="C13">
        <v>719491000000109</v>
      </c>
      <c r="D13" t="s">
        <v>1823</v>
      </c>
    </row>
    <row r="14" spans="1:4">
      <c r="A14" t="s">
        <v>1422</v>
      </c>
      <c r="B14">
        <v>4304711</v>
      </c>
      <c r="C14">
        <v>419772000</v>
      </c>
      <c r="D14" t="s">
        <v>1824</v>
      </c>
    </row>
    <row r="15" spans="1:4">
      <c r="A15" t="s">
        <v>1438</v>
      </c>
      <c r="B15">
        <v>4149135</v>
      </c>
      <c r="C15">
        <v>310066004</v>
      </c>
      <c r="D15" t="s">
        <v>1825</v>
      </c>
    </row>
    <row r="16" spans="1:4">
      <c r="A16" t="s">
        <v>1440</v>
      </c>
      <c r="B16">
        <v>38004447</v>
      </c>
      <c r="C16">
        <v>0</v>
      </c>
      <c r="D16" t="s">
        <v>1826</v>
      </c>
    </row>
    <row r="17" spans="1:4">
      <c r="A17" t="s">
        <v>1417</v>
      </c>
      <c r="B17">
        <v>37312526</v>
      </c>
      <c r="C17">
        <v>792848000</v>
      </c>
      <c r="D17" t="s">
        <v>1817</v>
      </c>
    </row>
    <row r="18" spans="1:4">
      <c r="A18" t="s">
        <v>1419</v>
      </c>
      <c r="B18">
        <v>37312526</v>
      </c>
      <c r="C18">
        <v>792848000</v>
      </c>
      <c r="D18" t="s">
        <v>1817</v>
      </c>
    </row>
    <row r="19" spans="1:4">
      <c r="A19" t="s">
        <v>1363</v>
      </c>
      <c r="B19">
        <v>38003902</v>
      </c>
      <c r="C19">
        <v>0</v>
      </c>
      <c r="D19" t="s">
        <v>1827</v>
      </c>
    </row>
    <row r="20" spans="1:4">
      <c r="A20" t="s">
        <v>1365</v>
      </c>
      <c r="B20">
        <v>4148654</v>
      </c>
      <c r="C20">
        <v>310061009</v>
      </c>
      <c r="D20" t="s">
        <v>1828</v>
      </c>
    </row>
    <row r="21" spans="1:4">
      <c r="A21" t="s">
        <v>1426</v>
      </c>
      <c r="B21">
        <v>38004456</v>
      </c>
      <c r="C21">
        <v>0</v>
      </c>
      <c r="D21" t="s">
        <v>1829</v>
      </c>
    </row>
    <row r="22" spans="1:4">
      <c r="A22" t="s">
        <v>1423</v>
      </c>
      <c r="B22">
        <v>37312119</v>
      </c>
      <c r="C22">
        <v>789718008</v>
      </c>
      <c r="D22" t="s">
        <v>1810</v>
      </c>
    </row>
    <row r="23" spans="1:4">
      <c r="A23" t="s">
        <v>1358</v>
      </c>
      <c r="B23">
        <v>45763901</v>
      </c>
      <c r="C23">
        <v>700433006</v>
      </c>
      <c r="D23" t="s">
        <v>1830</v>
      </c>
    </row>
    <row r="24" spans="1:4">
      <c r="A24" t="s">
        <v>1425</v>
      </c>
      <c r="B24">
        <v>45769523</v>
      </c>
      <c r="C24">
        <v>708196005</v>
      </c>
      <c r="D24" t="s">
        <v>1831</v>
      </c>
    </row>
    <row r="25" spans="1:4">
      <c r="A25" t="s">
        <v>1424</v>
      </c>
      <c r="B25">
        <v>44814024</v>
      </c>
      <c r="C25">
        <v>892571000000101</v>
      </c>
      <c r="D25" t="s">
        <v>1832</v>
      </c>
    </row>
    <row r="26" spans="1:4">
      <c r="A26" t="s">
        <v>1353</v>
      </c>
      <c r="B26">
        <v>0</v>
      </c>
      <c r="C26">
        <v>0</v>
      </c>
      <c r="D26">
        <v>0</v>
      </c>
    </row>
    <row r="27" spans="1:4">
      <c r="A27" t="s">
        <v>1437</v>
      </c>
      <c r="B27">
        <v>37312680</v>
      </c>
      <c r="C27">
        <v>788005004</v>
      </c>
      <c r="D27" t="s">
        <v>1833</v>
      </c>
    </row>
    <row r="28" spans="1:4">
      <c r="A28" t="s">
        <v>1360</v>
      </c>
      <c r="B28">
        <v>38004458</v>
      </c>
      <c r="C28">
        <v>0</v>
      </c>
      <c r="D28" t="s">
        <v>1834</v>
      </c>
    </row>
    <row r="29" spans="1:4">
      <c r="A29" t="s">
        <v>1359</v>
      </c>
      <c r="B29">
        <v>38004459</v>
      </c>
      <c r="C29">
        <v>0</v>
      </c>
      <c r="D29" t="s">
        <v>1835</v>
      </c>
    </row>
    <row r="30" spans="1:4">
      <c r="A30" t="s">
        <v>1361</v>
      </c>
      <c r="B30">
        <v>4149159</v>
      </c>
      <c r="C30">
        <v>310159002</v>
      </c>
      <c r="D30" t="s">
        <v>1836</v>
      </c>
    </row>
    <row r="31" spans="1:4">
      <c r="A31" t="s">
        <v>1364</v>
      </c>
      <c r="B31">
        <v>38003905</v>
      </c>
      <c r="C31">
        <v>0</v>
      </c>
      <c r="D31" t="s">
        <v>1837</v>
      </c>
    </row>
    <row r="32" spans="1:4">
      <c r="A32" t="s">
        <v>1366</v>
      </c>
      <c r="B32">
        <v>4150106</v>
      </c>
      <c r="C32">
        <v>310063007</v>
      </c>
      <c r="D32" t="s">
        <v>1838</v>
      </c>
    </row>
    <row r="33" spans="1:4">
      <c r="A33" t="s">
        <v>1367</v>
      </c>
      <c r="B33">
        <v>38004463</v>
      </c>
      <c r="C33">
        <v>0</v>
      </c>
      <c r="D33" t="s">
        <v>1839</v>
      </c>
    </row>
    <row r="34" spans="1:4">
      <c r="A34" t="s">
        <v>1349</v>
      </c>
      <c r="B34">
        <v>38004464</v>
      </c>
      <c r="C34">
        <v>0</v>
      </c>
      <c r="D34" t="s">
        <v>1840</v>
      </c>
    </row>
    <row r="35" spans="1:4">
      <c r="A35" t="s">
        <v>1418</v>
      </c>
      <c r="B35">
        <v>37312526</v>
      </c>
      <c r="C35">
        <v>792848000</v>
      </c>
      <c r="D35" t="s">
        <v>1817</v>
      </c>
    </row>
    <row r="36" spans="1:4">
      <c r="A36" t="s">
        <v>1369</v>
      </c>
      <c r="B36">
        <v>4150872</v>
      </c>
      <c r="C36">
        <v>310161006</v>
      </c>
      <c r="D36" t="s">
        <v>1841</v>
      </c>
    </row>
    <row r="37" spans="1:4">
      <c r="A37" t="s">
        <v>1370</v>
      </c>
      <c r="B37">
        <v>4150872</v>
      </c>
      <c r="C37">
        <v>310161006</v>
      </c>
      <c r="D37" t="s">
        <v>1841</v>
      </c>
    </row>
    <row r="38" spans="1:4">
      <c r="A38" t="s">
        <v>1371</v>
      </c>
      <c r="B38">
        <v>4150872</v>
      </c>
      <c r="C38">
        <v>310161006</v>
      </c>
      <c r="D38" t="s">
        <v>1841</v>
      </c>
    </row>
    <row r="39" spans="1:4">
      <c r="A39" t="s">
        <v>1348</v>
      </c>
      <c r="B39">
        <v>38004449</v>
      </c>
      <c r="C39">
        <v>0</v>
      </c>
      <c r="D39" t="s">
        <v>1842</v>
      </c>
    </row>
    <row r="40" spans="1:4">
      <c r="A40" t="s">
        <v>1350</v>
      </c>
      <c r="B40">
        <v>762453</v>
      </c>
      <c r="C40">
        <v>3831000175104</v>
      </c>
      <c r="D40" t="s">
        <v>1843</v>
      </c>
    </row>
    <row r="41" spans="1:4">
      <c r="A41" t="s">
        <v>1383</v>
      </c>
      <c r="B41">
        <v>44811296</v>
      </c>
      <c r="C41">
        <v>892621000000104</v>
      </c>
      <c r="D41" t="s">
        <v>1844</v>
      </c>
    </row>
    <row r="42" spans="1:4">
      <c r="A42" t="s">
        <v>1431</v>
      </c>
      <c r="B42">
        <v>764912</v>
      </c>
      <c r="C42">
        <v>8261000175104</v>
      </c>
      <c r="D42" t="s">
        <v>1845</v>
      </c>
    </row>
    <row r="43" spans="1:4">
      <c r="A43" t="s">
        <v>1434</v>
      </c>
      <c r="B43">
        <v>45756809</v>
      </c>
      <c r="C43">
        <v>0</v>
      </c>
      <c r="D43" t="s">
        <v>1846</v>
      </c>
    </row>
    <row r="44" spans="1:4">
      <c r="A44" t="s">
        <v>1374</v>
      </c>
      <c r="B44">
        <v>45756810</v>
      </c>
      <c r="C44">
        <v>0</v>
      </c>
      <c r="D44" t="s">
        <v>1847</v>
      </c>
    </row>
    <row r="45" spans="1:4">
      <c r="A45" t="s">
        <v>1375</v>
      </c>
      <c r="B45">
        <v>37207440</v>
      </c>
      <c r="C45">
        <v>23981000087108</v>
      </c>
      <c r="D45" t="s">
        <v>1848</v>
      </c>
    </row>
    <row r="46" spans="1:4">
      <c r="A46" t="s">
        <v>1376</v>
      </c>
      <c r="B46">
        <v>37207440</v>
      </c>
      <c r="C46">
        <v>23981000087108</v>
      </c>
      <c r="D46" t="s">
        <v>1848</v>
      </c>
    </row>
    <row r="47" spans="1:4">
      <c r="A47" t="s">
        <v>1436</v>
      </c>
      <c r="B47">
        <v>46270521</v>
      </c>
      <c r="C47">
        <v>3781000175109</v>
      </c>
      <c r="D47" t="s">
        <v>1849</v>
      </c>
    </row>
    <row r="48" spans="1:4">
      <c r="A48" t="s">
        <v>1377</v>
      </c>
      <c r="B48">
        <v>45756813</v>
      </c>
      <c r="C48">
        <v>0</v>
      </c>
      <c r="D48" t="s">
        <v>1850</v>
      </c>
    </row>
    <row r="49" spans="1:4">
      <c r="A49" t="s">
        <v>1433</v>
      </c>
      <c r="B49">
        <v>4149136</v>
      </c>
      <c r="C49">
        <v>310068003</v>
      </c>
      <c r="D49" t="s">
        <v>1851</v>
      </c>
    </row>
    <row r="50" spans="1:4">
      <c r="A50" t="s">
        <v>1378</v>
      </c>
      <c r="B50">
        <v>46270523</v>
      </c>
      <c r="C50">
        <v>3801000175108</v>
      </c>
      <c r="D50" t="s">
        <v>1852</v>
      </c>
    </row>
    <row r="51" spans="1:4">
      <c r="A51" t="s">
        <v>1379</v>
      </c>
      <c r="B51">
        <v>45756819</v>
      </c>
      <c r="C51">
        <v>0</v>
      </c>
      <c r="D51" t="s">
        <v>1853</v>
      </c>
    </row>
    <row r="52" spans="1:4">
      <c r="A52" t="s">
        <v>1381</v>
      </c>
      <c r="B52">
        <v>4147269</v>
      </c>
      <c r="C52">
        <v>310164003</v>
      </c>
      <c r="D52" t="s">
        <v>1854</v>
      </c>
    </row>
    <row r="53" spans="1:4">
      <c r="A53" t="s">
        <v>1429</v>
      </c>
      <c r="B53">
        <v>38004469</v>
      </c>
      <c r="C53">
        <v>0</v>
      </c>
      <c r="D53" t="s">
        <v>1855</v>
      </c>
    </row>
    <row r="54" spans="1:4">
      <c r="A54" t="s">
        <v>1421</v>
      </c>
      <c r="B54">
        <v>36716235</v>
      </c>
      <c r="C54">
        <v>722174002</v>
      </c>
      <c r="D54" t="s">
        <v>1856</v>
      </c>
    </row>
    <row r="55" spans="1:4">
      <c r="A55" t="s">
        <v>1435</v>
      </c>
      <c r="B55">
        <v>38004509</v>
      </c>
      <c r="C55">
        <v>0</v>
      </c>
      <c r="D55" t="s">
        <v>1857</v>
      </c>
    </row>
    <row r="56" spans="1:4">
      <c r="A56" t="s">
        <v>1432</v>
      </c>
      <c r="B56">
        <v>45756825</v>
      </c>
      <c r="C56">
        <v>0</v>
      </c>
      <c r="D56" t="s">
        <v>1858</v>
      </c>
    </row>
    <row r="57" spans="1:4">
      <c r="A57" t="s">
        <v>1427</v>
      </c>
      <c r="B57">
        <v>44777809</v>
      </c>
      <c r="C57">
        <v>0</v>
      </c>
      <c r="D57" t="s">
        <v>1859</v>
      </c>
    </row>
    <row r="58" spans="1:4">
      <c r="A58" t="s">
        <v>1439</v>
      </c>
      <c r="B58">
        <v>45756829</v>
      </c>
      <c r="C58" t="s">
        <v>1860</v>
      </c>
      <c r="D58" t="s">
        <v>1861</v>
      </c>
    </row>
    <row r="59" spans="1:4">
      <c r="A59" t="s">
        <v>1344</v>
      </c>
      <c r="B59">
        <v>4147265</v>
      </c>
      <c r="C59">
        <v>310140004</v>
      </c>
      <c r="D59" t="s">
        <v>1862</v>
      </c>
    </row>
    <row r="60" spans="1:4">
      <c r="A60" t="s">
        <v>1343</v>
      </c>
      <c r="B60">
        <v>4147265</v>
      </c>
      <c r="C60">
        <v>310140004</v>
      </c>
      <c r="D60" t="s">
        <v>1862</v>
      </c>
    </row>
    <row r="61" spans="1:4">
      <c r="A61" t="s">
        <v>1346</v>
      </c>
      <c r="B61">
        <v>38004473</v>
      </c>
      <c r="C61">
        <v>0</v>
      </c>
      <c r="D61" t="s">
        <v>1863</v>
      </c>
    </row>
    <row r="62" spans="1:4">
      <c r="A62" t="s">
        <v>1342</v>
      </c>
      <c r="B62">
        <v>4147265</v>
      </c>
      <c r="C62">
        <v>310140004</v>
      </c>
      <c r="D62" t="s">
        <v>1862</v>
      </c>
    </row>
    <row r="63" spans="1:4">
      <c r="A63" t="s">
        <v>1386</v>
      </c>
      <c r="B63">
        <v>38003827</v>
      </c>
      <c r="C63">
        <v>0</v>
      </c>
      <c r="D63" t="s">
        <v>1864</v>
      </c>
    </row>
    <row r="64" spans="1:4">
      <c r="A64" t="s">
        <v>1388</v>
      </c>
      <c r="B64">
        <v>4149162</v>
      </c>
      <c r="C64">
        <v>310166001</v>
      </c>
      <c r="D64" t="s">
        <v>1865</v>
      </c>
    </row>
    <row r="65" spans="1:4">
      <c r="A65" t="s">
        <v>1389</v>
      </c>
      <c r="B65">
        <v>38004474</v>
      </c>
      <c r="C65">
        <v>0</v>
      </c>
      <c r="D65" t="s">
        <v>1866</v>
      </c>
    </row>
    <row r="66" spans="1:4">
      <c r="A66" t="s">
        <v>1391</v>
      </c>
      <c r="B66">
        <v>38004496</v>
      </c>
      <c r="C66">
        <v>0</v>
      </c>
      <c r="D66" t="s">
        <v>1867</v>
      </c>
    </row>
  </sheetData>
  <autoFilter ref="A1:F92" xr:uid="{EFFC0391-04CC-4B72-9C7C-953455879961}">
    <sortState xmlns:xlrd2="http://schemas.microsoft.com/office/spreadsheetml/2017/richdata2" ref="A2:F92">
      <sortCondition ref="A1:A92"/>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CB3D3-6F77-4863-AA9A-AC2EF556AF2C}">
  <sheetPr filterMode="1"/>
  <dimension ref="A1:I890"/>
  <sheetViews>
    <sheetView workbookViewId="0">
      <selection activeCell="F52" sqref="F52"/>
    </sheetView>
  </sheetViews>
  <sheetFormatPr defaultRowHeight="15"/>
  <cols>
    <col min="1" max="2" width="25.7109375"/>
  </cols>
  <sheetData>
    <row r="1" spans="1:9">
      <c r="A1" t="s">
        <v>4</v>
      </c>
      <c r="B1" t="s">
        <v>5</v>
      </c>
    </row>
    <row r="2" spans="1:9" hidden="1">
      <c r="A2" t="s">
        <v>20</v>
      </c>
      <c r="B2" t="s">
        <v>21</v>
      </c>
      <c r="H2" s="12"/>
      <c r="I2" s="12"/>
    </row>
    <row r="3" spans="1:9">
      <c r="A3" s="23" t="s">
        <v>27</v>
      </c>
      <c r="B3" t="s">
        <v>21</v>
      </c>
      <c r="C3">
        <f>VLOOKUP(A3,VAR_GEN_MAP!E:J,6,FALSE)</f>
        <v>8532</v>
      </c>
      <c r="H3" s="12"/>
      <c r="I3" s="12"/>
    </row>
    <row r="4" spans="1:9">
      <c r="A4" s="23" t="s">
        <v>30</v>
      </c>
      <c r="B4" t="s">
        <v>21</v>
      </c>
      <c r="C4">
        <f>VLOOKUP(A4,VAR_GEN_MAP!E:J,6,FALSE)</f>
        <v>8507</v>
      </c>
      <c r="H4" s="12"/>
      <c r="I4" s="12"/>
    </row>
    <row r="5" spans="1:9" hidden="1">
      <c r="A5" t="s">
        <v>20</v>
      </c>
      <c r="B5" t="s">
        <v>41</v>
      </c>
      <c r="H5" s="12"/>
      <c r="I5" s="12"/>
    </row>
    <row r="6" spans="1:9">
      <c r="A6" s="23" t="s">
        <v>39</v>
      </c>
      <c r="B6" t="s">
        <v>41</v>
      </c>
      <c r="C6">
        <f>VLOOKUP(A6,VAR_GEN_MAP!E:J,6,FALSE)</f>
        <v>38003563</v>
      </c>
      <c r="H6" s="12"/>
      <c r="I6" s="12"/>
    </row>
    <row r="7" spans="1:9">
      <c r="A7" s="23" t="s">
        <v>47</v>
      </c>
      <c r="B7" t="s">
        <v>41</v>
      </c>
      <c r="C7">
        <f>VLOOKUP(A7,VAR_GEN_MAP!E:J,6,FALSE)</f>
        <v>38003564</v>
      </c>
      <c r="H7" s="12"/>
      <c r="I7" s="12"/>
    </row>
    <row r="8" spans="1:9" hidden="1">
      <c r="A8" t="s">
        <v>20</v>
      </c>
      <c r="B8" t="s">
        <v>53</v>
      </c>
      <c r="H8" s="12"/>
      <c r="I8" s="12"/>
    </row>
    <row r="9" spans="1:9">
      <c r="A9" t="s">
        <v>56</v>
      </c>
      <c r="B9" t="s">
        <v>53</v>
      </c>
      <c r="H9" s="12"/>
      <c r="I9" s="12"/>
    </row>
    <row r="10" spans="1:9">
      <c r="A10" s="23" t="s">
        <v>63</v>
      </c>
      <c r="B10" t="s">
        <v>53</v>
      </c>
      <c r="C10">
        <f>VLOOKUP(A10,VAR_GEN_MAP!E:J,6,FALSE)</f>
        <v>38003598</v>
      </c>
      <c r="D10" s="7">
        <v>8516</v>
      </c>
      <c r="H10" s="12"/>
      <c r="I10" s="12"/>
    </row>
    <row r="11" spans="1:9">
      <c r="A11" s="23" t="s">
        <v>70</v>
      </c>
      <c r="B11" t="s">
        <v>53</v>
      </c>
      <c r="C11">
        <f>VLOOKUP(A11,VAR_GEN_MAP!E:J,6,FALSE)</f>
        <v>8527</v>
      </c>
      <c r="H11" s="12"/>
      <c r="I11" s="12"/>
    </row>
    <row r="12" spans="1:9">
      <c r="A12" t="s">
        <v>83</v>
      </c>
      <c r="B12" t="s">
        <v>84</v>
      </c>
      <c r="H12" s="12"/>
      <c r="I12" s="12"/>
    </row>
    <row r="13" spans="1:9">
      <c r="A13" s="23" t="s">
        <v>260</v>
      </c>
      <c r="B13" t="s">
        <v>84</v>
      </c>
      <c r="C13">
        <f>VLOOKUP(A13,VAR_GEN_MAP!E:J,6,FALSE)</f>
        <v>4180186</v>
      </c>
      <c r="H13" s="12"/>
      <c r="I13" s="12"/>
    </row>
    <row r="14" spans="1:9">
      <c r="A14" s="23" t="s">
        <v>876</v>
      </c>
      <c r="B14" t="s">
        <v>877</v>
      </c>
      <c r="C14">
        <f>VLOOKUP(A14,VAR_GEN_MAP!E:J,6,FALSE)</f>
        <v>280</v>
      </c>
      <c r="H14" s="12"/>
      <c r="I14" s="12"/>
    </row>
    <row r="15" spans="1:9">
      <c r="A15" s="23" t="s">
        <v>909</v>
      </c>
      <c r="B15" t="s">
        <v>877</v>
      </c>
      <c r="C15">
        <f>VLOOKUP(A15,VAR_GEN_MAP!E:J,6,FALSE)</f>
        <v>289</v>
      </c>
      <c r="H15" s="12"/>
      <c r="I15" s="12"/>
    </row>
    <row r="16" spans="1:9">
      <c r="A16" t="s">
        <v>911</v>
      </c>
      <c r="B16" t="s">
        <v>877</v>
      </c>
      <c r="H16" s="12"/>
      <c r="I16" s="12"/>
    </row>
    <row r="17" spans="1:9">
      <c r="A17" s="23" t="s">
        <v>1083</v>
      </c>
      <c r="B17" t="s">
        <v>877</v>
      </c>
      <c r="D17" t="s">
        <v>1868</v>
      </c>
      <c r="H17" s="12"/>
      <c r="I17" s="12"/>
    </row>
    <row r="18" spans="1:9">
      <c r="A18" s="23" t="s">
        <v>1165</v>
      </c>
      <c r="B18" t="s">
        <v>877</v>
      </c>
      <c r="D18" t="s">
        <v>1868</v>
      </c>
      <c r="H18" s="12"/>
      <c r="I18" s="12"/>
    </row>
    <row r="19" spans="1:9">
      <c r="A19" s="23" t="s">
        <v>1168</v>
      </c>
      <c r="B19" t="s">
        <v>877</v>
      </c>
      <c r="C19">
        <v>436</v>
      </c>
      <c r="H19" s="12"/>
      <c r="I19" s="12"/>
    </row>
    <row r="20" spans="1:9">
      <c r="A20" t="s">
        <v>56</v>
      </c>
      <c r="B20" t="s">
        <v>877</v>
      </c>
      <c r="H20" s="12"/>
      <c r="I20" s="12"/>
    </row>
    <row r="21" spans="1:9" hidden="1">
      <c r="A21" t="s">
        <v>20</v>
      </c>
      <c r="B21" t="s">
        <v>1219</v>
      </c>
      <c r="H21" s="12"/>
      <c r="I21" s="12"/>
    </row>
    <row r="22" spans="1:9">
      <c r="A22" s="23" t="s">
        <v>1221</v>
      </c>
      <c r="B22" t="s">
        <v>1219</v>
      </c>
      <c r="C22">
        <f>VLOOKUP(A22,VAR_GEN_MAP!E:J,6,FALSE)</f>
        <v>45881517</v>
      </c>
      <c r="D22" t="s">
        <v>1868</v>
      </c>
      <c r="H22" s="12"/>
      <c r="I22" s="12"/>
    </row>
    <row r="23" spans="1:9">
      <c r="A23" s="23" t="s">
        <v>1227</v>
      </c>
      <c r="B23" t="s">
        <v>1219</v>
      </c>
      <c r="C23">
        <f>VLOOKUP(A23,VAR_GEN_MAP!E:J,6,FALSE)</f>
        <v>45883458</v>
      </c>
      <c r="D23" t="s">
        <v>1868</v>
      </c>
      <c r="H23" s="12"/>
      <c r="I23" s="12"/>
    </row>
    <row r="24" spans="1:9">
      <c r="A24" s="23" t="s">
        <v>1230</v>
      </c>
      <c r="B24" t="s">
        <v>1219</v>
      </c>
      <c r="C24">
        <f>VLOOKUP(A24,VAR_GEN_MAP!E:J,6,FALSE)</f>
        <v>44803739</v>
      </c>
      <c r="D24" t="s">
        <v>1868</v>
      </c>
      <c r="H24" s="12"/>
      <c r="I24" s="12"/>
    </row>
    <row r="25" spans="1:9">
      <c r="A25" t="s">
        <v>832</v>
      </c>
      <c r="B25" t="s">
        <v>833</v>
      </c>
      <c r="C25">
        <f>VLOOKUP(A25,VAR_GEN_MAP!E:J,6,FALSE)</f>
        <v>0</v>
      </c>
      <c r="H25" s="12"/>
      <c r="I25" s="12"/>
    </row>
    <row r="26" spans="1:9">
      <c r="A26" s="23" t="s">
        <v>841</v>
      </c>
      <c r="B26" t="s">
        <v>833</v>
      </c>
      <c r="C26">
        <f>VLOOKUP(A26,VAR_GEN_MAP!E:J,6,FALSE)</f>
        <v>8615</v>
      </c>
      <c r="E26" s="13">
        <v>9201</v>
      </c>
      <c r="F26" s="13">
        <v>42898160</v>
      </c>
      <c r="H26" s="12"/>
      <c r="I26" s="12"/>
    </row>
    <row r="27" spans="1:9">
      <c r="H27" s="12"/>
      <c r="I27" s="12"/>
    </row>
    <row r="28" spans="1:9" hidden="1">
      <c r="A28" t="s">
        <v>20</v>
      </c>
      <c r="H28" s="12"/>
      <c r="I28" s="12"/>
    </row>
    <row r="29" spans="1:9">
      <c r="H29" s="12"/>
      <c r="I29" s="12"/>
    </row>
    <row r="30" spans="1:9">
      <c r="H30" s="12"/>
      <c r="I30" s="12"/>
    </row>
    <row r="31" spans="1:9">
      <c r="A31" s="23" t="s">
        <v>1318</v>
      </c>
      <c r="B31" t="s">
        <v>1319</v>
      </c>
      <c r="C31">
        <f>VLOOKUP(A31,VAR_GEN_MAP!E:J,6,FALSE)</f>
        <v>0</v>
      </c>
      <c r="H31" s="12"/>
      <c r="I31" s="12"/>
    </row>
    <row r="32" spans="1:9">
      <c r="A32" s="23" t="s">
        <v>1323</v>
      </c>
      <c r="B32" t="s">
        <v>1319</v>
      </c>
      <c r="C32">
        <f>VLOOKUP(A32,VAR_GEN_MAP!E:J,6,FALSE)</f>
        <v>45876756</v>
      </c>
      <c r="H32" s="12"/>
      <c r="I32" s="12"/>
    </row>
    <row r="33" spans="1:9">
      <c r="A33" s="23" t="s">
        <v>1325</v>
      </c>
      <c r="B33" t="s">
        <v>1319</v>
      </c>
      <c r="C33">
        <f>VLOOKUP(A33,VAR_GEN_MAP!E:J,6,FALSE)</f>
        <v>45884459</v>
      </c>
      <c r="H33" s="12"/>
      <c r="I33" s="12"/>
    </row>
    <row r="34" spans="1:9">
      <c r="A34" s="23" t="s">
        <v>1328</v>
      </c>
      <c r="B34" t="s">
        <v>1329</v>
      </c>
      <c r="C34">
        <f>VLOOKUP(A34,VAR_GEN_MAP!E:J,6,FALSE)</f>
        <v>21498855</v>
      </c>
      <c r="H34" s="12"/>
      <c r="I34" s="12"/>
    </row>
    <row r="35" spans="1:9">
      <c r="A35" s="23" t="s">
        <v>1333</v>
      </c>
      <c r="B35" t="s">
        <v>1329</v>
      </c>
      <c r="C35">
        <f>VLOOKUP(A35,VAR_GEN_MAP!E:J,6,FALSE)</f>
        <v>21498469</v>
      </c>
      <c r="H35" s="12"/>
      <c r="I35" s="12"/>
    </row>
    <row r="36" spans="1:9">
      <c r="A36" s="23" t="s">
        <v>56</v>
      </c>
      <c r="B36" t="s">
        <v>1337</v>
      </c>
      <c r="C36">
        <f>VLOOKUP(A36,VAR_GEN_MAP!E:J,6,FALSE)</f>
        <v>8657</v>
      </c>
      <c r="H36" s="12"/>
      <c r="I36" s="12"/>
    </row>
    <row r="37" spans="1:9">
      <c r="A37" s="23" t="s">
        <v>1340</v>
      </c>
      <c r="B37" t="s">
        <v>1337</v>
      </c>
      <c r="C37">
        <f>VLOOKUP(A37,VAR_GEN_MAP!E:J,6,FALSE)</f>
        <v>4149152</v>
      </c>
      <c r="H37" s="12"/>
      <c r="I37" s="12"/>
    </row>
    <row r="38" spans="1:9">
      <c r="A38" s="23" t="s">
        <v>1341</v>
      </c>
      <c r="B38" t="s">
        <v>1337</v>
      </c>
      <c r="C38">
        <f>VLOOKUP(A38,VAR_GEN_MAP!E:J,6,FALSE)</f>
        <v>4147265</v>
      </c>
      <c r="H38" s="12"/>
      <c r="I38" s="12"/>
    </row>
    <row r="39" spans="1:9">
      <c r="A39" s="23" t="s">
        <v>1347</v>
      </c>
      <c r="B39" t="s">
        <v>1337</v>
      </c>
      <c r="C39">
        <f>VLOOKUP(A39,VAR_GEN_MAP!E:J,6,FALSE)</f>
        <v>38004449</v>
      </c>
      <c r="H39" s="12"/>
      <c r="I39" s="12"/>
    </row>
    <row r="40" spans="1:9">
      <c r="A40" s="23" t="s">
        <v>1351</v>
      </c>
      <c r="B40" t="s">
        <v>1337</v>
      </c>
      <c r="C40">
        <f>VLOOKUP(A40,VAR_GEN_MAP!E:J,6,FALSE)</f>
        <v>4149157</v>
      </c>
    </row>
    <row r="41" spans="1:9">
      <c r="A41" s="23" t="s">
        <v>1354</v>
      </c>
      <c r="B41" t="s">
        <v>1337</v>
      </c>
      <c r="C41">
        <f>VLOOKUP(A41,VAR_GEN_MAP!E:J,6,FALSE)</f>
        <v>37312119</v>
      </c>
    </row>
    <row r="42" spans="1:9">
      <c r="A42" s="23" t="s">
        <v>1357</v>
      </c>
      <c r="B42" t="s">
        <v>1337</v>
      </c>
      <c r="C42">
        <f>VLOOKUP(A42,VAR_GEN_MAP!E:J,6,FALSE)</f>
        <v>45763901</v>
      </c>
    </row>
    <row r="43" spans="1:9">
      <c r="A43" s="23" t="s">
        <v>1359</v>
      </c>
      <c r="B43" t="s">
        <v>1337</v>
      </c>
      <c r="C43">
        <f>VLOOKUP(A43,VAR_GEN_MAP!E:J,6,FALSE)</f>
        <v>38004459</v>
      </c>
    </row>
    <row r="44" spans="1:9">
      <c r="A44" s="23" t="s">
        <v>1362</v>
      </c>
      <c r="B44" t="s">
        <v>1337</v>
      </c>
      <c r="C44">
        <f>VLOOKUP(A44,VAR_GEN_MAP!E:J,6,FALSE)</f>
        <v>38003902</v>
      </c>
    </row>
    <row r="45" spans="1:9">
      <c r="A45" s="23" t="s">
        <v>1367</v>
      </c>
      <c r="B45" t="s">
        <v>1337</v>
      </c>
      <c r="C45">
        <f>VLOOKUP(A45,VAR_GEN_MAP!E:J,6,FALSE)</f>
        <v>38004463</v>
      </c>
    </row>
    <row r="46" spans="1:9">
      <c r="A46" s="23" t="s">
        <v>911</v>
      </c>
      <c r="B46" t="s">
        <v>1337</v>
      </c>
      <c r="C46">
        <f>VLOOKUP(A46,VAR_GEN_MAP!E:J,6,FALSE)</f>
        <v>0</v>
      </c>
    </row>
    <row r="47" spans="1:9">
      <c r="A47" s="23" t="s">
        <v>1368</v>
      </c>
      <c r="B47" t="s">
        <v>1337</v>
      </c>
      <c r="C47">
        <f>VLOOKUP(A47,VAR_GEN_MAP!E:J,6,FALSE)</f>
        <v>4150872</v>
      </c>
    </row>
    <row r="48" spans="1:9">
      <c r="A48" s="23" t="s">
        <v>1372</v>
      </c>
      <c r="B48" t="s">
        <v>1337</v>
      </c>
      <c r="C48">
        <f>VLOOKUP(A48,VAR_GEN_MAP!E:J,6,FALSE)</f>
        <v>44811433</v>
      </c>
    </row>
    <row r="49" spans="1:3">
      <c r="A49" s="23" t="s">
        <v>1380</v>
      </c>
      <c r="B49" t="s">
        <v>1337</v>
      </c>
      <c r="C49">
        <f>VLOOKUP(A49,VAR_GEN_MAP!E:J,6,FALSE)</f>
        <v>4147269</v>
      </c>
    </row>
    <row r="50" spans="1:3">
      <c r="A50" s="23" t="s">
        <v>1382</v>
      </c>
      <c r="B50" t="s">
        <v>1337</v>
      </c>
      <c r="C50">
        <f>VLOOKUP(A50,VAR_GEN_MAP!E:J,6,FALSE)</f>
        <v>44811296</v>
      </c>
    </row>
    <row r="51" spans="1:3">
      <c r="A51" s="23" t="s">
        <v>1385</v>
      </c>
      <c r="B51" t="s">
        <v>1337</v>
      </c>
      <c r="C51">
        <f>VLOOKUP(A51,VAR_GEN_MAP!E:J,6,FALSE)</f>
        <v>38003827</v>
      </c>
    </row>
    <row r="52" spans="1:3">
      <c r="A52" s="23" t="s">
        <v>1387</v>
      </c>
      <c r="B52" t="s">
        <v>1337</v>
      </c>
      <c r="C52">
        <f>VLOOKUP(A52,VAR_GEN_MAP!E:J,6,FALSE)</f>
        <v>4149162</v>
      </c>
    </row>
    <row r="53" spans="1:3">
      <c r="A53" s="23" t="s">
        <v>1389</v>
      </c>
      <c r="B53" t="s">
        <v>1337</v>
      </c>
      <c r="C53">
        <f>VLOOKUP(A53,VAR_GEN_MAP!E:J,6,FALSE)</f>
        <v>38004474</v>
      </c>
    </row>
    <row r="54" spans="1:3">
      <c r="A54" s="23" t="s">
        <v>1390</v>
      </c>
      <c r="B54" t="s">
        <v>1337</v>
      </c>
      <c r="C54">
        <f>VLOOKUP(A54,VAR_GEN_MAP!E:J,6,FALSE)</f>
        <v>38004496</v>
      </c>
    </row>
    <row r="55" spans="1:3">
      <c r="A55" s="23" t="s">
        <v>1393</v>
      </c>
      <c r="B55" t="s">
        <v>1394</v>
      </c>
      <c r="C55">
        <f>VLOOKUP(A55,VAR_GEN_MAP!E:J,6,FALSE)</f>
        <v>0</v>
      </c>
    </row>
    <row r="56" spans="1:3">
      <c r="A56" s="23" t="s">
        <v>1396</v>
      </c>
      <c r="B56" t="s">
        <v>1394</v>
      </c>
      <c r="C56">
        <f>VLOOKUP(A56,VAR_GEN_MAP!E:J,6,FALSE)</f>
        <v>45878828</v>
      </c>
    </row>
    <row r="57" spans="1:3" hidden="1">
      <c r="B57" t="s">
        <v>1412</v>
      </c>
    </row>
    <row r="58" spans="1:3">
      <c r="A58" s="23" t="s">
        <v>1413</v>
      </c>
      <c r="B58" t="s">
        <v>1412</v>
      </c>
      <c r="C58">
        <f>VLOOKUP(A58,VAR_GEN_MAP!E:J,6,FALSE)</f>
        <v>37312119</v>
      </c>
    </row>
    <row r="59" spans="1:3">
      <c r="A59" s="23" t="s">
        <v>1416</v>
      </c>
      <c r="B59" t="s">
        <v>1412</v>
      </c>
      <c r="C59">
        <f>VLOOKUP(A59,VAR_GEN_MAP!E:J,6,FALSE)</f>
        <v>4150872</v>
      </c>
    </row>
    <row r="60" spans="1:3" hidden="1">
      <c r="B60" t="s">
        <v>1319</v>
      </c>
    </row>
    <row r="61" spans="1:3">
      <c r="A61" s="23" t="s">
        <v>1393</v>
      </c>
      <c r="B61" t="s">
        <v>1444</v>
      </c>
      <c r="C61">
        <f>VLOOKUP(A61,VAR_GEN_MAP!E:J,6,FALSE)</f>
        <v>0</v>
      </c>
    </row>
    <row r="62" spans="1:3">
      <c r="A62" s="23" t="s">
        <v>1396</v>
      </c>
      <c r="B62" t="s">
        <v>1444</v>
      </c>
      <c r="C62">
        <f>VLOOKUP(A62,VAR_GEN_MAP!E:J,6,FALSE)</f>
        <v>45878828</v>
      </c>
    </row>
    <row r="63" spans="1:3" hidden="1">
      <c r="B63" t="s">
        <v>1337</v>
      </c>
    </row>
    <row r="64" spans="1:3"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sheetData>
  <autoFilter ref="A1:J890" xr:uid="{8C648B52-4998-4B8A-B977-7ACA5D2BB01A}">
    <filterColumn colId="0">
      <filters>
        <filter val="AA"/>
        <filter val="BURN SURGERY"/>
        <filter val="CHARITY"/>
        <filter val="CT_SURGERY"/>
        <filter val="CURRENT"/>
        <filter val="DIVORCED"/>
        <filter val="EMERGENCY"/>
        <filter val="ENGLISH"/>
        <filter val="ENT"/>
        <filter val="FEMALE"/>
        <filter val="FORMER"/>
        <filter val="GASTROINTENSTINAL_SURGERY"/>
        <filter val="GENERAL"/>
        <filter val="HISPANIC"/>
        <filter val="INTERVENTIONAL_CARDIOLOGY"/>
        <filter val="LOCAL/REGIONAL"/>
        <filter val="MALE"/>
        <filter val="MARRIED"/>
        <filter val="MEDICAID"/>
        <filter val="MEDICARE"/>
        <filter val="MEDICINE"/>
        <filter val="MEDICINE_GI"/>
        <filter val="MISSING"/>
        <filter val="NEUROSURGERY"/>
        <filter val="NEVER"/>
        <filter val="NON-EMERGENCY"/>
        <filter val="NON-ENGLISH"/>
        <filter val="NON-HISPANIC"/>
        <filter val="NON-TRANSFER"/>
        <filter val="OB_GYN"/>
        <filter val="OPHTHALMOLOGY"/>
        <filter val="ORTHO"/>
        <filter val="OTHER"/>
        <filter val="PEDIATRIC_SURGERY"/>
        <filter val="PLASTIC"/>
        <filter val="PRIVATE"/>
        <filter val="SELF PAY"/>
        <filter val="SINGLE"/>
        <filter val="SURGERY"/>
        <filter val="SURGICAL_ONCOLOGY"/>
        <filter val="TRANSFER"/>
        <filter val="TRANSPLANTATION"/>
        <filter val="TRAUMA"/>
        <filter val="UROLOGY"/>
        <filter val="VASCULAR"/>
        <filter val="WHITE"/>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1E845-7C30-48C5-801D-E7010BFE1800}">
  <sheetPr filterMode="1"/>
  <dimension ref="A1:O758"/>
  <sheetViews>
    <sheetView workbookViewId="0">
      <selection activeCell="B764" sqref="B764"/>
    </sheetView>
  </sheetViews>
  <sheetFormatPr defaultRowHeight="15"/>
  <cols>
    <col min="1" max="1" width="10.7109375" bestFit="1" customWidth="1"/>
    <col min="2" max="2" width="84.42578125" customWidth="1"/>
    <col min="3" max="3" width="11.85546875" customWidth="1"/>
    <col min="4" max="5" width="18" bestFit="1" customWidth="1"/>
    <col min="6" max="6" width="16.85546875" bestFit="1" customWidth="1"/>
    <col min="7" max="7" width="13.85546875" bestFit="1" customWidth="1"/>
    <col min="8" max="8" width="15.42578125" bestFit="1" customWidth="1"/>
    <col min="9" max="9" width="14.85546875" bestFit="1" customWidth="1"/>
    <col min="10" max="10" width="14.140625" bestFit="1" customWidth="1"/>
    <col min="11" max="11" width="18.42578125" bestFit="1" customWidth="1"/>
    <col min="12" max="12" width="29.140625" bestFit="1" customWidth="1"/>
    <col min="13" max="13" width="29.140625" customWidth="1"/>
    <col min="14" max="14" width="14.7109375" bestFit="1" customWidth="1"/>
  </cols>
  <sheetData>
    <row r="1" spans="1:15">
      <c r="A1" t="s">
        <v>1497</v>
      </c>
      <c r="B1" t="s">
        <v>1499</v>
      </c>
      <c r="C1" t="s">
        <v>1502</v>
      </c>
      <c r="D1" t="s">
        <v>1500</v>
      </c>
      <c r="E1" t="s">
        <v>1501</v>
      </c>
      <c r="F1" t="s">
        <v>1869</v>
      </c>
      <c r="G1" t="s">
        <v>1498</v>
      </c>
      <c r="H1" t="s">
        <v>1870</v>
      </c>
      <c r="I1" t="s">
        <v>1871</v>
      </c>
      <c r="J1" t="s">
        <v>1872</v>
      </c>
      <c r="K1" t="s">
        <v>1873</v>
      </c>
      <c r="L1" t="s">
        <v>1874</v>
      </c>
      <c r="M1" t="s">
        <v>1875</v>
      </c>
      <c r="N1" t="s">
        <v>1876</v>
      </c>
    </row>
    <row r="2" spans="1:15" hidden="1">
      <c r="A2">
        <v>32417</v>
      </c>
      <c r="B2" t="s">
        <v>1877</v>
      </c>
      <c r="C2" t="s">
        <v>1878</v>
      </c>
      <c r="D2" t="s">
        <v>1879</v>
      </c>
      <c r="E2" t="s">
        <v>1880</v>
      </c>
      <c r="F2" t="s">
        <v>1881</v>
      </c>
      <c r="G2" t="s">
        <v>1882</v>
      </c>
      <c r="H2" s="12">
        <v>25569</v>
      </c>
      <c r="I2" s="12">
        <v>73050</v>
      </c>
      <c r="J2" t="s">
        <v>1883</v>
      </c>
      <c r="M2" t="s">
        <v>1884</v>
      </c>
      <c r="N2" t="s">
        <v>1413</v>
      </c>
      <c r="O2" t="str">
        <f>_xlfn.CONCAT(A2,", -- ",B2,"     ",D2)</f>
        <v>32417, -- Nuclear Medical Physics     ABMS</v>
      </c>
    </row>
    <row r="3" spans="1:15" hidden="1">
      <c r="A3">
        <v>762453</v>
      </c>
      <c r="B3" t="s">
        <v>1843</v>
      </c>
      <c r="C3" t="s">
        <v>85</v>
      </c>
      <c r="D3" t="s">
        <v>1510</v>
      </c>
      <c r="E3" t="s">
        <v>1885</v>
      </c>
      <c r="F3" t="s">
        <v>1881</v>
      </c>
      <c r="G3">
        <v>3831000175104</v>
      </c>
      <c r="H3" s="12">
        <v>42248</v>
      </c>
      <c r="I3" s="12">
        <v>73050</v>
      </c>
      <c r="J3" t="s">
        <v>1883</v>
      </c>
      <c r="K3" t="s">
        <v>1886</v>
      </c>
      <c r="L3" t="s">
        <v>1347</v>
      </c>
      <c r="M3" t="s">
        <v>1884</v>
      </c>
      <c r="N3" t="s">
        <v>1413</v>
      </c>
      <c r="O3" t="str">
        <f t="shared" ref="O3:O66" si="0">_xlfn.CONCAT(A3,", -- ",B3,"     ",D3)</f>
        <v>762453, -- Otolaryngology service     SNOMED</v>
      </c>
    </row>
    <row r="4" spans="1:15" hidden="1">
      <c r="A4">
        <v>38004451</v>
      </c>
      <c r="B4" t="s">
        <v>1887</v>
      </c>
      <c r="C4" t="s">
        <v>1878</v>
      </c>
      <c r="D4" t="s">
        <v>1888</v>
      </c>
      <c r="E4" t="s">
        <v>1880</v>
      </c>
      <c r="F4" t="s">
        <v>1881</v>
      </c>
      <c r="G4">
        <v>6</v>
      </c>
      <c r="H4" s="12">
        <v>25569</v>
      </c>
      <c r="I4" s="12">
        <v>73050</v>
      </c>
      <c r="J4" t="s">
        <v>1883</v>
      </c>
      <c r="M4" t="s">
        <v>1884</v>
      </c>
      <c r="N4" t="s">
        <v>1413</v>
      </c>
      <c r="O4" t="str">
        <f t="shared" si="0"/>
        <v>38004451, -- Cardiology     Medicare Specialty</v>
      </c>
    </row>
    <row r="5" spans="1:15" hidden="1">
      <c r="A5">
        <v>4148519</v>
      </c>
      <c r="B5" t="s">
        <v>1889</v>
      </c>
      <c r="C5" t="s">
        <v>85</v>
      </c>
      <c r="D5" t="s">
        <v>1510</v>
      </c>
      <c r="E5" t="s">
        <v>1885</v>
      </c>
      <c r="F5" t="s">
        <v>1881</v>
      </c>
      <c r="G5">
        <v>310006002</v>
      </c>
      <c r="H5" s="12">
        <v>37287</v>
      </c>
      <c r="I5" s="12">
        <v>73050</v>
      </c>
      <c r="J5" t="s">
        <v>1883</v>
      </c>
      <c r="M5" t="s">
        <v>1884</v>
      </c>
      <c r="N5" t="s">
        <v>1413</v>
      </c>
      <c r="O5" t="str">
        <f t="shared" si="0"/>
        <v>4148519, -- Adult diagnostic audiology service     SNOMED</v>
      </c>
    </row>
    <row r="6" spans="1:15" hidden="1">
      <c r="A6">
        <v>4149134</v>
      </c>
      <c r="B6" t="s">
        <v>1890</v>
      </c>
      <c r="C6" t="s">
        <v>85</v>
      </c>
      <c r="D6" t="s">
        <v>1510</v>
      </c>
      <c r="E6" t="s">
        <v>1885</v>
      </c>
      <c r="F6" t="s">
        <v>1881</v>
      </c>
      <c r="G6">
        <v>310065000</v>
      </c>
      <c r="H6" s="12">
        <v>37287</v>
      </c>
      <c r="I6" s="12">
        <v>73050</v>
      </c>
      <c r="J6" t="s">
        <v>1883</v>
      </c>
      <c r="M6" t="s">
        <v>1884</v>
      </c>
      <c r="N6" t="s">
        <v>1413</v>
      </c>
      <c r="O6" t="str">
        <f t="shared" si="0"/>
        <v>4149134, -- Open access service     SNOMED</v>
      </c>
    </row>
    <row r="7" spans="1:15" hidden="1">
      <c r="A7">
        <v>38003911</v>
      </c>
      <c r="B7" t="s">
        <v>1891</v>
      </c>
      <c r="C7" t="s">
        <v>1878</v>
      </c>
      <c r="D7" t="s">
        <v>1892</v>
      </c>
      <c r="E7" t="s">
        <v>1880</v>
      </c>
      <c r="F7" t="s">
        <v>1881</v>
      </c>
      <c r="G7" t="s">
        <v>1893</v>
      </c>
      <c r="H7" s="12">
        <v>25569</v>
      </c>
      <c r="I7" s="12">
        <v>73050</v>
      </c>
      <c r="J7" t="s">
        <v>1883</v>
      </c>
      <c r="K7" t="s">
        <v>1886</v>
      </c>
      <c r="L7" t="s">
        <v>1368</v>
      </c>
      <c r="M7" t="s">
        <v>1884</v>
      </c>
      <c r="N7" t="s">
        <v>1416</v>
      </c>
      <c r="O7" t="str">
        <f t="shared" si="0"/>
        <v>38003911, -- Adult Reconstructive Orthopaedic Surgery     NUCC</v>
      </c>
    </row>
    <row r="8" spans="1:15" hidden="1">
      <c r="A8">
        <v>38003978</v>
      </c>
      <c r="B8" t="s">
        <v>1894</v>
      </c>
      <c r="C8" t="s">
        <v>1878</v>
      </c>
      <c r="D8" t="s">
        <v>1892</v>
      </c>
      <c r="E8" t="s">
        <v>1880</v>
      </c>
      <c r="F8" t="s">
        <v>1881</v>
      </c>
      <c r="G8" t="s">
        <v>1895</v>
      </c>
      <c r="H8" s="12">
        <v>25569</v>
      </c>
      <c r="I8" s="12">
        <v>73050</v>
      </c>
      <c r="J8" t="s">
        <v>1883</v>
      </c>
      <c r="M8" t="s">
        <v>1884</v>
      </c>
      <c r="N8" t="s">
        <v>1413</v>
      </c>
      <c r="O8" t="str">
        <f t="shared" si="0"/>
        <v>38003978, -- Occupational Preventive Medicine     NUCC</v>
      </c>
    </row>
    <row r="9" spans="1:15" hidden="1">
      <c r="A9">
        <v>38003983</v>
      </c>
      <c r="B9" t="s">
        <v>1896</v>
      </c>
      <c r="C9" t="s">
        <v>1878</v>
      </c>
      <c r="D9" t="s">
        <v>1892</v>
      </c>
      <c r="E9" t="s">
        <v>1880</v>
      </c>
      <c r="F9" t="s">
        <v>1881</v>
      </c>
      <c r="G9" t="s">
        <v>1897</v>
      </c>
      <c r="H9" s="12">
        <v>25569</v>
      </c>
      <c r="I9" s="12">
        <v>73050</v>
      </c>
      <c r="J9" t="s">
        <v>1883</v>
      </c>
      <c r="M9" t="s">
        <v>1884</v>
      </c>
      <c r="N9" t="s">
        <v>1413</v>
      </c>
      <c r="O9" t="str">
        <f t="shared" si="0"/>
        <v>38003983, -- Hospice and Palliative Psychiatry or Neurology     NUCC</v>
      </c>
    </row>
    <row r="10" spans="1:15" hidden="1">
      <c r="A10">
        <v>38004469</v>
      </c>
      <c r="B10" t="s">
        <v>1855</v>
      </c>
      <c r="C10" t="s">
        <v>1878</v>
      </c>
      <c r="D10" t="s">
        <v>1888</v>
      </c>
      <c r="E10" t="s">
        <v>1880</v>
      </c>
      <c r="F10" t="s">
        <v>1881</v>
      </c>
      <c r="G10">
        <v>26</v>
      </c>
      <c r="H10" s="12">
        <v>25569</v>
      </c>
      <c r="I10" s="12">
        <v>73050</v>
      </c>
      <c r="J10" t="s">
        <v>1883</v>
      </c>
      <c r="M10" t="s">
        <v>1884</v>
      </c>
      <c r="N10" t="s">
        <v>1413</v>
      </c>
      <c r="O10" t="str">
        <f t="shared" si="0"/>
        <v>38004469, -- Psychiatry     Medicare Specialty</v>
      </c>
    </row>
    <row r="11" spans="1:15" hidden="1">
      <c r="A11">
        <v>761960</v>
      </c>
      <c r="B11" t="s">
        <v>1898</v>
      </c>
      <c r="C11" t="s">
        <v>85</v>
      </c>
      <c r="D11" t="s">
        <v>1510</v>
      </c>
      <c r="E11" t="s">
        <v>1885</v>
      </c>
      <c r="F11" t="s">
        <v>1881</v>
      </c>
      <c r="G11">
        <v>2391000175104</v>
      </c>
      <c r="H11" s="12">
        <v>42064</v>
      </c>
      <c r="I11" s="12">
        <v>73050</v>
      </c>
      <c r="J11" t="s">
        <v>1883</v>
      </c>
      <c r="K11" t="s">
        <v>1886</v>
      </c>
      <c r="L11" t="s">
        <v>56</v>
      </c>
      <c r="M11" t="s">
        <v>1884</v>
      </c>
      <c r="N11" t="s">
        <v>1416</v>
      </c>
      <c r="O11" t="str">
        <f t="shared" si="0"/>
        <v>761960, -- Bariatric surgery service     SNOMED</v>
      </c>
    </row>
    <row r="12" spans="1:15" hidden="1">
      <c r="A12">
        <v>38004501</v>
      </c>
      <c r="B12" t="s">
        <v>1899</v>
      </c>
      <c r="C12" t="s">
        <v>1878</v>
      </c>
      <c r="D12" t="s">
        <v>1888</v>
      </c>
      <c r="E12" t="s">
        <v>1880</v>
      </c>
      <c r="F12" t="s">
        <v>1881</v>
      </c>
      <c r="G12">
        <v>82</v>
      </c>
      <c r="H12" s="12">
        <v>25569</v>
      </c>
      <c r="I12" s="12">
        <v>73050</v>
      </c>
      <c r="J12" t="s">
        <v>1883</v>
      </c>
      <c r="M12" t="s">
        <v>1884</v>
      </c>
      <c r="N12" t="s">
        <v>1413</v>
      </c>
      <c r="O12" t="str">
        <f t="shared" si="0"/>
        <v>38004501, -- Hematology     Medicare Specialty</v>
      </c>
    </row>
    <row r="13" spans="1:15" hidden="1">
      <c r="A13">
        <v>38004505</v>
      </c>
      <c r="B13" t="s">
        <v>1900</v>
      </c>
      <c r="C13" t="s">
        <v>1878</v>
      </c>
      <c r="D13" t="s">
        <v>1888</v>
      </c>
      <c r="E13" t="s">
        <v>1880</v>
      </c>
      <c r="F13" t="s">
        <v>1881</v>
      </c>
      <c r="G13">
        <v>86</v>
      </c>
      <c r="H13" s="12">
        <v>25569</v>
      </c>
      <c r="I13" s="12">
        <v>73050</v>
      </c>
      <c r="J13" t="s">
        <v>1883</v>
      </c>
      <c r="M13" t="s">
        <v>1884</v>
      </c>
      <c r="N13" t="s">
        <v>1413</v>
      </c>
      <c r="O13" t="str">
        <f t="shared" si="0"/>
        <v>38004505, -- Neuropsychiatry     Medicare Specialty</v>
      </c>
    </row>
    <row r="14" spans="1:15" hidden="1">
      <c r="A14">
        <v>44811294</v>
      </c>
      <c r="B14" t="s">
        <v>1901</v>
      </c>
      <c r="C14" t="s">
        <v>85</v>
      </c>
      <c r="D14" t="s">
        <v>1510</v>
      </c>
      <c r="E14" t="s">
        <v>1885</v>
      </c>
      <c r="F14" t="s">
        <v>1881</v>
      </c>
      <c r="G14">
        <v>892601000000108</v>
      </c>
      <c r="H14" s="12">
        <v>41730</v>
      </c>
      <c r="I14" s="12">
        <v>73050</v>
      </c>
      <c r="J14" t="s">
        <v>1883</v>
      </c>
      <c r="M14" t="s">
        <v>1884</v>
      </c>
      <c r="N14" t="s">
        <v>1413</v>
      </c>
      <c r="O14" t="str">
        <f t="shared" si="0"/>
        <v>44811294, -- Intermediate care service     SNOMED</v>
      </c>
    </row>
    <row r="15" spans="1:15" hidden="1">
      <c r="A15">
        <v>44814050</v>
      </c>
      <c r="B15" t="s">
        <v>1902</v>
      </c>
      <c r="C15" t="s">
        <v>85</v>
      </c>
      <c r="D15" t="s">
        <v>1510</v>
      </c>
      <c r="E15" t="s">
        <v>1885</v>
      </c>
      <c r="F15" t="s">
        <v>1881</v>
      </c>
      <c r="G15">
        <v>893611000000103</v>
      </c>
      <c r="H15" s="12">
        <v>41730</v>
      </c>
      <c r="I15" s="12">
        <v>73050</v>
      </c>
      <c r="J15" t="s">
        <v>1883</v>
      </c>
      <c r="M15" t="s">
        <v>1884</v>
      </c>
      <c r="N15" t="s">
        <v>1413</v>
      </c>
      <c r="O15" t="str">
        <f t="shared" si="0"/>
        <v>44814050, -- Paediatric epilepsy service     SNOMED</v>
      </c>
    </row>
    <row r="16" spans="1:15" hidden="1">
      <c r="A16">
        <v>45756768</v>
      </c>
      <c r="B16" t="s">
        <v>1903</v>
      </c>
      <c r="C16" t="s">
        <v>1878</v>
      </c>
      <c r="D16" t="s">
        <v>1879</v>
      </c>
      <c r="E16" t="s">
        <v>1880</v>
      </c>
      <c r="F16" t="s">
        <v>1881</v>
      </c>
      <c r="G16" t="s">
        <v>1904</v>
      </c>
      <c r="H16" s="12">
        <v>25569</v>
      </c>
      <c r="I16" s="12">
        <v>73050</v>
      </c>
      <c r="J16" t="s">
        <v>1883</v>
      </c>
      <c r="M16" t="s">
        <v>1884</v>
      </c>
      <c r="N16" t="s">
        <v>1413</v>
      </c>
      <c r="O16" t="str">
        <f t="shared" si="0"/>
        <v>45756768, -- Developmental-Behavioral Pediatrics     ABMS</v>
      </c>
    </row>
    <row r="17" spans="1:15" hidden="1">
      <c r="A17">
        <v>45756791</v>
      </c>
      <c r="B17" t="s">
        <v>1905</v>
      </c>
      <c r="C17" t="s">
        <v>1878</v>
      </c>
      <c r="D17" t="s">
        <v>1879</v>
      </c>
      <c r="E17" t="s">
        <v>1880</v>
      </c>
      <c r="F17" t="s">
        <v>1881</v>
      </c>
      <c r="G17" t="s">
        <v>1906</v>
      </c>
      <c r="H17" s="12">
        <v>25569</v>
      </c>
      <c r="I17" s="12">
        <v>73050</v>
      </c>
      <c r="J17" t="s">
        <v>1883</v>
      </c>
      <c r="M17" t="s">
        <v>1884</v>
      </c>
      <c r="N17" t="s">
        <v>1413</v>
      </c>
      <c r="O17" t="str">
        <f t="shared" si="0"/>
        <v>45756791, -- Neuroradiology     ABMS</v>
      </c>
    </row>
    <row r="18" spans="1:15" hidden="1">
      <c r="A18">
        <v>45756800</v>
      </c>
      <c r="B18" t="s">
        <v>1907</v>
      </c>
      <c r="C18" t="s">
        <v>1878</v>
      </c>
      <c r="D18" t="s">
        <v>1879</v>
      </c>
      <c r="E18" t="s">
        <v>1880</v>
      </c>
      <c r="F18" t="s">
        <v>1881</v>
      </c>
      <c r="G18" t="s">
        <v>1908</v>
      </c>
      <c r="H18" s="12">
        <v>25569</v>
      </c>
      <c r="I18" s="12">
        <v>73050</v>
      </c>
      <c r="J18" t="s">
        <v>1883</v>
      </c>
      <c r="M18" t="s">
        <v>1884</v>
      </c>
      <c r="N18" t="s">
        <v>1413</v>
      </c>
      <c r="O18" t="str">
        <f t="shared" si="0"/>
        <v>45756800, -- Microbiology     ABMS</v>
      </c>
    </row>
    <row r="19" spans="1:15" hidden="1">
      <c r="A19">
        <v>45756817</v>
      </c>
      <c r="B19" t="s">
        <v>1909</v>
      </c>
      <c r="C19" t="s">
        <v>1878</v>
      </c>
      <c r="D19" t="s">
        <v>1879</v>
      </c>
      <c r="E19" t="s">
        <v>1880</v>
      </c>
      <c r="F19" t="s">
        <v>1881</v>
      </c>
      <c r="G19" t="s">
        <v>1910</v>
      </c>
      <c r="H19" s="12">
        <v>25569</v>
      </c>
      <c r="I19" s="12">
        <v>73050</v>
      </c>
      <c r="J19" t="s">
        <v>1883</v>
      </c>
      <c r="M19" t="s">
        <v>1884</v>
      </c>
      <c r="N19" t="s">
        <v>1413</v>
      </c>
      <c r="O19" t="str">
        <f t="shared" si="0"/>
        <v>45756817, -- Pediatric Rehabilitation Medicine     ABMS</v>
      </c>
    </row>
    <row r="20" spans="1:15" hidden="1">
      <c r="A20">
        <v>45771342</v>
      </c>
      <c r="B20" t="s">
        <v>1911</v>
      </c>
      <c r="C20" t="s">
        <v>85</v>
      </c>
      <c r="D20" t="s">
        <v>1510</v>
      </c>
      <c r="E20" t="s">
        <v>1885</v>
      </c>
      <c r="F20" t="s">
        <v>1881</v>
      </c>
      <c r="G20">
        <v>931851000000100</v>
      </c>
      <c r="H20" s="12">
        <v>41913</v>
      </c>
      <c r="I20" s="12">
        <v>73050</v>
      </c>
      <c r="J20" t="s">
        <v>1883</v>
      </c>
      <c r="M20" t="s">
        <v>1884</v>
      </c>
      <c r="N20" t="s">
        <v>1413</v>
      </c>
      <c r="O20" t="str">
        <f t="shared" si="0"/>
        <v>45771342, -- Oral pathology service     SNOMED</v>
      </c>
    </row>
    <row r="21" spans="1:15" hidden="1">
      <c r="A21">
        <v>4149001</v>
      </c>
      <c r="B21" t="s">
        <v>1912</v>
      </c>
      <c r="C21" t="s">
        <v>85</v>
      </c>
      <c r="D21" t="s">
        <v>1510</v>
      </c>
      <c r="E21" t="s">
        <v>1885</v>
      </c>
      <c r="F21" t="s">
        <v>1881</v>
      </c>
      <c r="G21">
        <v>310013002</v>
      </c>
      <c r="H21" s="12">
        <v>37287</v>
      </c>
      <c r="I21" s="12">
        <v>73050</v>
      </c>
      <c r="J21" t="s">
        <v>1883</v>
      </c>
      <c r="M21" t="s">
        <v>1884</v>
      </c>
      <c r="N21" t="s">
        <v>1413</v>
      </c>
      <c r="O21" t="str">
        <f t="shared" si="0"/>
        <v>4149001, -- Adult cochlear implant service     SNOMED</v>
      </c>
    </row>
    <row r="22" spans="1:15" hidden="1">
      <c r="A22">
        <v>4149140</v>
      </c>
      <c r="B22" t="s">
        <v>1913</v>
      </c>
      <c r="C22" t="s">
        <v>85</v>
      </c>
      <c r="D22" t="s">
        <v>1510</v>
      </c>
      <c r="E22" t="s">
        <v>1885</v>
      </c>
      <c r="F22" t="s">
        <v>1881</v>
      </c>
      <c r="G22">
        <v>310080006</v>
      </c>
      <c r="H22" s="12">
        <v>37287</v>
      </c>
      <c r="I22" s="12">
        <v>73050</v>
      </c>
      <c r="J22" t="s">
        <v>1883</v>
      </c>
      <c r="M22" t="s">
        <v>1884</v>
      </c>
      <c r="N22" t="s">
        <v>1413</v>
      </c>
      <c r="O22" t="str">
        <f t="shared" si="0"/>
        <v>4149140, -- Pharmacy service     SNOMED</v>
      </c>
    </row>
    <row r="23" spans="1:15" hidden="1">
      <c r="A23">
        <v>44777667</v>
      </c>
      <c r="B23" t="s">
        <v>1914</v>
      </c>
      <c r="C23" t="s">
        <v>1878</v>
      </c>
      <c r="D23" t="s">
        <v>1915</v>
      </c>
      <c r="E23" t="s">
        <v>1880</v>
      </c>
      <c r="F23" t="s">
        <v>1881</v>
      </c>
      <c r="G23">
        <v>103</v>
      </c>
      <c r="H23" s="12">
        <v>25569</v>
      </c>
      <c r="I23" s="12">
        <v>73050</v>
      </c>
      <c r="J23" t="s">
        <v>1883</v>
      </c>
      <c r="K23" t="s">
        <v>1886</v>
      </c>
      <c r="L23" t="s">
        <v>1380</v>
      </c>
      <c r="M23" t="s">
        <v>1884</v>
      </c>
      <c r="N23" t="s">
        <v>1416</v>
      </c>
      <c r="O23" t="str">
        <f t="shared" si="0"/>
        <v>44777667, -- Breast surgery (includes suspected neoplasms, cysts etc, does not include cosmetic surgery)     HES Specialty</v>
      </c>
    </row>
    <row r="24" spans="1:15" hidden="1">
      <c r="A24">
        <v>4150088</v>
      </c>
      <c r="B24" t="s">
        <v>1916</v>
      </c>
      <c r="C24" t="s">
        <v>85</v>
      </c>
      <c r="D24" t="s">
        <v>1510</v>
      </c>
      <c r="E24" t="s">
        <v>1885</v>
      </c>
      <c r="F24" t="s">
        <v>1881</v>
      </c>
      <c r="G24">
        <v>310002000</v>
      </c>
      <c r="H24" s="12">
        <v>37287</v>
      </c>
      <c r="I24" s="12">
        <v>73050</v>
      </c>
      <c r="J24" t="s">
        <v>1883</v>
      </c>
      <c r="M24" t="s">
        <v>1884</v>
      </c>
      <c r="N24" t="s">
        <v>1413</v>
      </c>
      <c r="O24" t="str">
        <f t="shared" si="0"/>
        <v>4150088, -- Assessment service     SNOMED</v>
      </c>
    </row>
    <row r="25" spans="1:15" hidden="1">
      <c r="A25">
        <v>37207437</v>
      </c>
      <c r="B25" t="s">
        <v>1917</v>
      </c>
      <c r="C25" t="s">
        <v>85</v>
      </c>
      <c r="D25" t="s">
        <v>1510</v>
      </c>
      <c r="E25" t="s">
        <v>1885</v>
      </c>
      <c r="F25" t="s">
        <v>1881</v>
      </c>
      <c r="G25">
        <v>23951000087100</v>
      </c>
      <c r="H25" s="12">
        <v>43677</v>
      </c>
      <c r="I25" s="12">
        <v>73050</v>
      </c>
      <c r="J25" t="s">
        <v>1883</v>
      </c>
      <c r="M25" t="s">
        <v>1884</v>
      </c>
      <c r="N25" t="s">
        <v>1413</v>
      </c>
      <c r="O25" t="str">
        <f t="shared" si="0"/>
        <v>37207437, -- Opioid dependence service     SNOMED</v>
      </c>
    </row>
    <row r="26" spans="1:15" hidden="1">
      <c r="A26">
        <v>38003843</v>
      </c>
      <c r="B26" t="s">
        <v>1918</v>
      </c>
      <c r="C26" t="s">
        <v>1878</v>
      </c>
      <c r="D26" t="s">
        <v>1892</v>
      </c>
      <c r="E26" t="s">
        <v>1880</v>
      </c>
      <c r="F26" t="s">
        <v>1881</v>
      </c>
      <c r="G26" t="s">
        <v>1919</v>
      </c>
      <c r="H26" s="12">
        <v>25569</v>
      </c>
      <c r="I26" s="12">
        <v>73050</v>
      </c>
      <c r="J26" t="s">
        <v>1883</v>
      </c>
      <c r="M26" t="s">
        <v>1884</v>
      </c>
      <c r="N26" t="s">
        <v>1413</v>
      </c>
      <c r="O26" t="str">
        <f t="shared" si="0"/>
        <v>38003843, -- Procedural Dermatology     NUCC</v>
      </c>
    </row>
    <row r="27" spans="1:15" hidden="1">
      <c r="A27">
        <v>38003980</v>
      </c>
      <c r="B27" t="s">
        <v>1920</v>
      </c>
      <c r="C27" t="s">
        <v>1878</v>
      </c>
      <c r="D27" t="s">
        <v>1892</v>
      </c>
      <c r="E27" t="s">
        <v>1880</v>
      </c>
      <c r="F27" t="s">
        <v>1881</v>
      </c>
      <c r="G27" t="s">
        <v>1921</v>
      </c>
      <c r="H27" s="12">
        <v>25569</v>
      </c>
      <c r="I27" s="12">
        <v>73050</v>
      </c>
      <c r="J27" t="s">
        <v>1883</v>
      </c>
      <c r="M27" t="s">
        <v>1884</v>
      </c>
      <c r="N27" t="s">
        <v>1413</v>
      </c>
      <c r="O27" t="str">
        <f t="shared" si="0"/>
        <v>38003980, -- Obesity (Bariatric) Psychiatry     NUCC</v>
      </c>
    </row>
    <row r="28" spans="1:15" hidden="1">
      <c r="A28">
        <v>3657579</v>
      </c>
      <c r="B28" t="s">
        <v>1922</v>
      </c>
      <c r="C28" t="s">
        <v>85</v>
      </c>
      <c r="D28" t="s">
        <v>1510</v>
      </c>
      <c r="E28" t="s">
        <v>1885</v>
      </c>
      <c r="F28" t="s">
        <v>1881</v>
      </c>
      <c r="G28">
        <v>1323651000000100</v>
      </c>
      <c r="H28" s="12">
        <v>44104</v>
      </c>
      <c r="I28" s="12">
        <v>73050</v>
      </c>
      <c r="J28" t="s">
        <v>1883</v>
      </c>
      <c r="M28" t="s">
        <v>1884</v>
      </c>
      <c r="N28" t="s">
        <v>1413</v>
      </c>
      <c r="O28" t="str">
        <f t="shared" si="0"/>
        <v>3657579, -- Cardiac physiology service     SNOMED</v>
      </c>
    </row>
    <row r="29" spans="1:15" hidden="1">
      <c r="A29">
        <v>38004472</v>
      </c>
      <c r="B29" t="s">
        <v>1923</v>
      </c>
      <c r="C29" t="s">
        <v>1878</v>
      </c>
      <c r="D29" t="s">
        <v>1888</v>
      </c>
      <c r="E29" t="s">
        <v>1880</v>
      </c>
      <c r="F29" t="s">
        <v>1881</v>
      </c>
      <c r="G29">
        <v>29</v>
      </c>
      <c r="H29" s="12">
        <v>25569</v>
      </c>
      <c r="I29" s="12">
        <v>73050</v>
      </c>
      <c r="J29" t="s">
        <v>1883</v>
      </c>
      <c r="M29" t="s">
        <v>1884</v>
      </c>
      <c r="N29" t="s">
        <v>1413</v>
      </c>
      <c r="O29" t="str">
        <f t="shared" si="0"/>
        <v>38004472, -- Pulmonary Disease     Medicare Specialty</v>
      </c>
    </row>
    <row r="30" spans="1:15" hidden="1">
      <c r="A30">
        <v>44777713</v>
      </c>
      <c r="B30" t="s">
        <v>1924</v>
      </c>
      <c r="C30" t="s">
        <v>1878</v>
      </c>
      <c r="D30" t="s">
        <v>1915</v>
      </c>
      <c r="E30" t="s">
        <v>1880</v>
      </c>
      <c r="F30" t="s">
        <v>1881</v>
      </c>
      <c r="G30">
        <v>901</v>
      </c>
      <c r="H30" s="12">
        <v>25569</v>
      </c>
      <c r="I30" s="12">
        <v>73050</v>
      </c>
      <c r="J30" t="s">
        <v>1883</v>
      </c>
      <c r="M30" t="s">
        <v>1884</v>
      </c>
      <c r="N30" t="s">
        <v>1413</v>
      </c>
      <c r="O30" t="str">
        <f t="shared" si="0"/>
        <v>44777713, -- Occupatioal Medicine     HES Specialty</v>
      </c>
    </row>
    <row r="31" spans="1:15" hidden="1">
      <c r="A31">
        <v>44783550</v>
      </c>
      <c r="B31" t="s">
        <v>1925</v>
      </c>
      <c r="C31" t="s">
        <v>85</v>
      </c>
      <c r="D31" t="s">
        <v>1510</v>
      </c>
      <c r="E31" t="s">
        <v>1885</v>
      </c>
      <c r="F31" t="s">
        <v>1881</v>
      </c>
      <c r="G31">
        <v>699650006</v>
      </c>
      <c r="H31" s="12">
        <v>41670</v>
      </c>
      <c r="I31" s="12">
        <v>73050</v>
      </c>
      <c r="J31" t="s">
        <v>1883</v>
      </c>
      <c r="M31" t="s">
        <v>1884</v>
      </c>
      <c r="N31" t="s">
        <v>1413</v>
      </c>
      <c r="O31" t="str">
        <f t="shared" si="0"/>
        <v>44783550, -- Community based physiotherapy service     SNOMED</v>
      </c>
    </row>
    <row r="32" spans="1:15" hidden="1">
      <c r="A32">
        <v>37312119</v>
      </c>
      <c r="B32" t="s">
        <v>1810</v>
      </c>
      <c r="C32" t="s">
        <v>85</v>
      </c>
      <c r="D32" t="s">
        <v>1510</v>
      </c>
      <c r="E32" t="s">
        <v>1885</v>
      </c>
      <c r="F32" t="s">
        <v>1881</v>
      </c>
      <c r="G32">
        <v>789718008</v>
      </c>
      <c r="H32" s="12">
        <v>43861</v>
      </c>
      <c r="I32" s="12">
        <v>73050</v>
      </c>
      <c r="J32" t="s">
        <v>1883</v>
      </c>
      <c r="M32" t="s">
        <v>1884</v>
      </c>
      <c r="N32" t="s">
        <v>1413</v>
      </c>
      <c r="O32" t="str">
        <f t="shared" si="0"/>
        <v>37312119, -- Cardiology service     SNOMED</v>
      </c>
    </row>
    <row r="33" spans="1:15" hidden="1">
      <c r="A33">
        <v>45756750</v>
      </c>
      <c r="B33" t="s">
        <v>1926</v>
      </c>
      <c r="C33" t="s">
        <v>1878</v>
      </c>
      <c r="D33" t="s">
        <v>1879</v>
      </c>
      <c r="E33" t="s">
        <v>1880</v>
      </c>
      <c r="F33" t="s">
        <v>1881</v>
      </c>
      <c r="G33" t="s">
        <v>1927</v>
      </c>
      <c r="H33" s="12">
        <v>25569</v>
      </c>
      <c r="I33" s="12">
        <v>73050</v>
      </c>
      <c r="J33" t="s">
        <v>1883</v>
      </c>
      <c r="M33" t="s">
        <v>1884</v>
      </c>
      <c r="N33" t="s">
        <v>1413</v>
      </c>
      <c r="O33" t="str">
        <f t="shared" si="0"/>
        <v>45756750, -- Aerospace Medicine     ABMS</v>
      </c>
    </row>
    <row r="34" spans="1:15" hidden="1">
      <c r="A34">
        <v>45756771</v>
      </c>
      <c r="B34" t="s">
        <v>1928</v>
      </c>
      <c r="C34" t="s">
        <v>1878</v>
      </c>
      <c r="D34" t="s">
        <v>1879</v>
      </c>
      <c r="E34" t="s">
        <v>1880</v>
      </c>
      <c r="F34" t="s">
        <v>1881</v>
      </c>
      <c r="G34" t="s">
        <v>1929</v>
      </c>
      <c r="H34" s="12">
        <v>25569</v>
      </c>
      <c r="I34" s="12">
        <v>73050</v>
      </c>
      <c r="J34" t="s">
        <v>1883</v>
      </c>
      <c r="M34" t="s">
        <v>1884</v>
      </c>
      <c r="N34" t="s">
        <v>1413</v>
      </c>
      <c r="O34" t="str">
        <f t="shared" si="0"/>
        <v>45756771, -- Endocrinology, Diabetes and Metabolism     ABMS</v>
      </c>
    </row>
    <row r="35" spans="1:15" hidden="1">
      <c r="A35">
        <v>38003895</v>
      </c>
      <c r="B35" t="s">
        <v>1930</v>
      </c>
      <c r="C35" t="s">
        <v>1878</v>
      </c>
      <c r="D35" t="s">
        <v>1892</v>
      </c>
      <c r="E35" t="s">
        <v>1880</v>
      </c>
      <c r="F35" t="s">
        <v>1881</v>
      </c>
      <c r="G35" t="s">
        <v>1931</v>
      </c>
      <c r="H35" s="12">
        <v>25569</v>
      </c>
      <c r="I35" s="12">
        <v>73050</v>
      </c>
      <c r="J35" t="s">
        <v>1883</v>
      </c>
      <c r="M35" t="s">
        <v>1884</v>
      </c>
      <c r="N35" t="s">
        <v>1413</v>
      </c>
      <c r="O35" t="str">
        <f t="shared" si="0"/>
        <v>38003895, -- Nuclear Cardiology     NUCC</v>
      </c>
    </row>
    <row r="36" spans="1:15" hidden="1">
      <c r="A36">
        <v>4150867</v>
      </c>
      <c r="B36" t="s">
        <v>1818</v>
      </c>
      <c r="C36" t="s">
        <v>85</v>
      </c>
      <c r="D36" t="s">
        <v>1510</v>
      </c>
      <c r="E36" t="s">
        <v>1885</v>
      </c>
      <c r="F36" t="s">
        <v>1881</v>
      </c>
      <c r="G36">
        <v>310139001</v>
      </c>
      <c r="H36" s="12">
        <v>37287</v>
      </c>
      <c r="I36" s="12">
        <v>73050</v>
      </c>
      <c r="J36" t="s">
        <v>1883</v>
      </c>
      <c r="K36" t="s">
        <v>1886</v>
      </c>
      <c r="L36" t="s">
        <v>1380</v>
      </c>
      <c r="M36" t="s">
        <v>1884</v>
      </c>
      <c r="N36" t="s">
        <v>1416</v>
      </c>
      <c r="O36" t="str">
        <f t="shared" si="0"/>
        <v>4150867, -- Breast surgery service     SNOMED</v>
      </c>
    </row>
    <row r="37" spans="1:15" hidden="1">
      <c r="A37">
        <v>45756826</v>
      </c>
      <c r="B37" t="s">
        <v>1932</v>
      </c>
      <c r="C37" t="s">
        <v>1878</v>
      </c>
      <c r="D37" t="s">
        <v>1879</v>
      </c>
      <c r="E37" t="s">
        <v>1880</v>
      </c>
      <c r="F37" t="s">
        <v>1881</v>
      </c>
      <c r="G37" t="s">
        <v>1933</v>
      </c>
      <c r="H37" s="12">
        <v>25569</v>
      </c>
      <c r="I37" s="12">
        <v>73050</v>
      </c>
      <c r="J37" t="s">
        <v>1883</v>
      </c>
      <c r="M37" t="s">
        <v>1884</v>
      </c>
      <c r="N37" t="s">
        <v>1413</v>
      </c>
      <c r="O37" t="str">
        <f t="shared" si="0"/>
        <v>45756826, -- Reproductive Endocrinology / Infertility     ABMS</v>
      </c>
    </row>
    <row r="38" spans="1:15" hidden="1">
      <c r="A38">
        <v>45763742</v>
      </c>
      <c r="B38" t="s">
        <v>1934</v>
      </c>
      <c r="C38" t="s">
        <v>85</v>
      </c>
      <c r="D38" t="s">
        <v>1510</v>
      </c>
      <c r="E38" t="s">
        <v>1885</v>
      </c>
      <c r="F38" t="s">
        <v>1881</v>
      </c>
      <c r="G38">
        <v>700241009</v>
      </c>
      <c r="H38" s="12">
        <v>41851</v>
      </c>
      <c r="I38" s="12">
        <v>73050</v>
      </c>
      <c r="J38" t="s">
        <v>1883</v>
      </c>
      <c r="M38" t="s">
        <v>1884</v>
      </c>
      <c r="N38" t="s">
        <v>1413</v>
      </c>
      <c r="O38" t="str">
        <f t="shared" si="0"/>
        <v>45763742, -- Dermatology service     SNOMED</v>
      </c>
    </row>
    <row r="39" spans="1:15" hidden="1">
      <c r="A39">
        <v>45763902</v>
      </c>
      <c r="B39" t="s">
        <v>1935</v>
      </c>
      <c r="C39" t="s">
        <v>85</v>
      </c>
      <c r="D39" t="s">
        <v>1510</v>
      </c>
      <c r="E39" t="s">
        <v>1885</v>
      </c>
      <c r="F39" t="s">
        <v>1881</v>
      </c>
      <c r="G39">
        <v>700434000</v>
      </c>
      <c r="H39" s="12">
        <v>41851</v>
      </c>
      <c r="I39" s="12">
        <v>73050</v>
      </c>
      <c r="J39" t="s">
        <v>1883</v>
      </c>
      <c r="M39" t="s">
        <v>1884</v>
      </c>
      <c r="N39" t="s">
        <v>1413</v>
      </c>
      <c r="O39" t="str">
        <f t="shared" si="0"/>
        <v>45763902, -- Endocrinology service     SNOMED</v>
      </c>
    </row>
    <row r="40" spans="1:15" hidden="1">
      <c r="A40">
        <v>45763903</v>
      </c>
      <c r="B40" t="s">
        <v>1936</v>
      </c>
      <c r="C40" t="s">
        <v>85</v>
      </c>
      <c r="D40" t="s">
        <v>1510</v>
      </c>
      <c r="E40" t="s">
        <v>1885</v>
      </c>
      <c r="F40" t="s">
        <v>1881</v>
      </c>
      <c r="G40">
        <v>700435004</v>
      </c>
      <c r="H40" s="12">
        <v>41851</v>
      </c>
      <c r="I40" s="12">
        <v>73050</v>
      </c>
      <c r="J40" t="s">
        <v>1883</v>
      </c>
      <c r="M40" t="s">
        <v>1884</v>
      </c>
      <c r="N40" t="s">
        <v>1413</v>
      </c>
      <c r="O40" t="str">
        <f t="shared" si="0"/>
        <v>45763903, -- Clinical physiology service     SNOMED</v>
      </c>
    </row>
    <row r="41" spans="1:15" hidden="1">
      <c r="A41">
        <v>45768466</v>
      </c>
      <c r="B41" t="s">
        <v>1937</v>
      </c>
      <c r="C41" t="s">
        <v>85</v>
      </c>
      <c r="D41" t="s">
        <v>1510</v>
      </c>
      <c r="E41" t="s">
        <v>1885</v>
      </c>
      <c r="F41" t="s">
        <v>1881</v>
      </c>
      <c r="G41">
        <v>706903003</v>
      </c>
      <c r="H41" s="12">
        <v>42035</v>
      </c>
      <c r="I41" s="12">
        <v>73050</v>
      </c>
      <c r="J41" t="s">
        <v>1883</v>
      </c>
      <c r="M41" t="s">
        <v>1884</v>
      </c>
      <c r="N41" t="s">
        <v>1413</v>
      </c>
      <c r="O41" t="str">
        <f t="shared" si="0"/>
        <v>45768466, -- Mycobacteriology service     SNOMED</v>
      </c>
    </row>
    <row r="42" spans="1:15" hidden="1">
      <c r="A42">
        <v>45773016</v>
      </c>
      <c r="B42" t="s">
        <v>1938</v>
      </c>
      <c r="C42" t="s">
        <v>85</v>
      </c>
      <c r="D42" t="s">
        <v>1510</v>
      </c>
      <c r="E42" t="s">
        <v>1885</v>
      </c>
      <c r="F42" t="s">
        <v>1881</v>
      </c>
      <c r="G42">
        <v>708175003</v>
      </c>
      <c r="H42" s="12">
        <v>42035</v>
      </c>
      <c r="I42" s="12">
        <v>73050</v>
      </c>
      <c r="J42" t="s">
        <v>1883</v>
      </c>
      <c r="M42" t="s">
        <v>1884</v>
      </c>
      <c r="N42" t="s">
        <v>1413</v>
      </c>
      <c r="O42" t="str">
        <f t="shared" si="0"/>
        <v>45773016, -- Diagnostic imaging service     SNOMED</v>
      </c>
    </row>
    <row r="43" spans="1:15" hidden="1">
      <c r="A43">
        <v>46273651</v>
      </c>
      <c r="B43" t="s">
        <v>1939</v>
      </c>
      <c r="C43" t="s">
        <v>85</v>
      </c>
      <c r="D43" t="s">
        <v>1510</v>
      </c>
      <c r="E43" t="s">
        <v>1885</v>
      </c>
      <c r="F43" t="s">
        <v>1881</v>
      </c>
      <c r="G43">
        <v>3531000175102</v>
      </c>
      <c r="H43" s="12">
        <v>42216</v>
      </c>
      <c r="I43" s="12">
        <v>73050</v>
      </c>
      <c r="J43" t="s">
        <v>1883</v>
      </c>
      <c r="M43" t="s">
        <v>1884</v>
      </c>
      <c r="N43" t="s">
        <v>1413</v>
      </c>
      <c r="O43" t="str">
        <f t="shared" si="0"/>
        <v>46273651, -- Geriatric service     SNOMED</v>
      </c>
    </row>
    <row r="44" spans="1:15" hidden="1">
      <c r="A44">
        <v>32412</v>
      </c>
      <c r="B44" t="s">
        <v>1940</v>
      </c>
      <c r="C44" t="s">
        <v>1878</v>
      </c>
      <c r="D44" t="s">
        <v>1879</v>
      </c>
      <c r="E44" t="s">
        <v>1880</v>
      </c>
      <c r="F44" t="s">
        <v>1881</v>
      </c>
      <c r="G44" t="s">
        <v>1941</v>
      </c>
      <c r="H44" s="12">
        <v>25569</v>
      </c>
      <c r="I44" s="12">
        <v>73050</v>
      </c>
      <c r="J44" t="s">
        <v>1883</v>
      </c>
      <c r="M44" t="s">
        <v>1884</v>
      </c>
      <c r="N44" t="s">
        <v>1413</v>
      </c>
      <c r="O44" t="str">
        <f t="shared" si="0"/>
        <v>32412, -- Clinical Genetics and Genomics (MD)     ABMS</v>
      </c>
    </row>
    <row r="45" spans="1:15" hidden="1">
      <c r="A45">
        <v>903280</v>
      </c>
      <c r="B45" t="s">
        <v>1942</v>
      </c>
      <c r="C45" t="s">
        <v>1878</v>
      </c>
      <c r="D45" t="s">
        <v>1888</v>
      </c>
      <c r="E45" t="s">
        <v>1880</v>
      </c>
      <c r="F45" t="s">
        <v>1881</v>
      </c>
      <c r="G45" t="s">
        <v>1943</v>
      </c>
      <c r="H45" s="12">
        <v>25569</v>
      </c>
      <c r="I45" s="12">
        <v>73050</v>
      </c>
      <c r="J45" t="s">
        <v>1883</v>
      </c>
      <c r="M45" t="s">
        <v>1884</v>
      </c>
      <c r="N45" t="s">
        <v>1413</v>
      </c>
      <c r="O45" t="str">
        <f t="shared" si="0"/>
        <v>903280, -- Medical Toxicology     Medicare Specialty</v>
      </c>
    </row>
    <row r="46" spans="1:15" hidden="1">
      <c r="A46">
        <v>4149151</v>
      </c>
      <c r="B46" t="s">
        <v>1944</v>
      </c>
      <c r="C46" t="s">
        <v>85</v>
      </c>
      <c r="D46" t="s">
        <v>1510</v>
      </c>
      <c r="E46" t="s">
        <v>1885</v>
      </c>
      <c r="F46" t="s">
        <v>1881</v>
      </c>
      <c r="G46">
        <v>310120006</v>
      </c>
      <c r="H46" s="12">
        <v>37287</v>
      </c>
      <c r="I46" s="12">
        <v>73050</v>
      </c>
      <c r="J46" t="s">
        <v>1883</v>
      </c>
      <c r="M46" t="s">
        <v>1884</v>
      </c>
      <c r="N46" t="s">
        <v>1413</v>
      </c>
      <c r="O46" t="str">
        <f t="shared" si="0"/>
        <v>4149151, -- Mental handicap psychiatry service     SNOMED</v>
      </c>
    </row>
    <row r="47" spans="1:15" hidden="1">
      <c r="A47">
        <v>37207445</v>
      </c>
      <c r="B47" t="s">
        <v>1945</v>
      </c>
      <c r="C47" t="s">
        <v>85</v>
      </c>
      <c r="D47" t="s">
        <v>1510</v>
      </c>
      <c r="E47" t="s">
        <v>1885</v>
      </c>
      <c r="F47" t="s">
        <v>1881</v>
      </c>
      <c r="G47">
        <v>24051000087102</v>
      </c>
      <c r="H47" s="12">
        <v>43677</v>
      </c>
      <c r="I47" s="12">
        <v>73050</v>
      </c>
      <c r="J47" t="s">
        <v>1883</v>
      </c>
      <c r="K47" t="s">
        <v>1886</v>
      </c>
      <c r="L47" t="s">
        <v>1382</v>
      </c>
      <c r="M47" t="s">
        <v>1884</v>
      </c>
      <c r="N47" t="s">
        <v>1416</v>
      </c>
      <c r="O47" t="str">
        <f t="shared" si="0"/>
        <v>37207445, -- Breast surgical oncology service     SNOMED</v>
      </c>
    </row>
    <row r="48" spans="1:15" hidden="1">
      <c r="A48">
        <v>4252366</v>
      </c>
      <c r="B48" t="s">
        <v>1946</v>
      </c>
      <c r="C48" t="s">
        <v>85</v>
      </c>
      <c r="D48" t="s">
        <v>1510</v>
      </c>
      <c r="E48" t="s">
        <v>1885</v>
      </c>
      <c r="F48" t="s">
        <v>1881</v>
      </c>
      <c r="G48">
        <v>408458006</v>
      </c>
      <c r="H48" s="12">
        <v>38017</v>
      </c>
      <c r="I48" s="12">
        <v>73050</v>
      </c>
      <c r="J48" t="s">
        <v>1883</v>
      </c>
      <c r="M48" t="s">
        <v>1884</v>
      </c>
      <c r="N48" t="s">
        <v>1413</v>
      </c>
      <c r="O48" t="str">
        <f t="shared" si="0"/>
        <v>4252366, -- Specialist multidisciplinary team     SNOMED</v>
      </c>
    </row>
    <row r="49" spans="1:15" hidden="1">
      <c r="A49">
        <v>37019099</v>
      </c>
      <c r="B49" t="s">
        <v>1947</v>
      </c>
      <c r="C49" t="s">
        <v>85</v>
      </c>
      <c r="D49" t="s">
        <v>1510</v>
      </c>
      <c r="E49" t="s">
        <v>1885</v>
      </c>
      <c r="F49" t="s">
        <v>1881</v>
      </c>
      <c r="G49">
        <v>714089006</v>
      </c>
      <c r="H49" s="12">
        <v>42400</v>
      </c>
      <c r="I49" s="12">
        <v>73050</v>
      </c>
      <c r="J49" t="s">
        <v>1883</v>
      </c>
      <c r="M49" t="s">
        <v>1884</v>
      </c>
      <c r="N49" t="s">
        <v>1413</v>
      </c>
      <c r="O49" t="str">
        <f t="shared" si="0"/>
        <v>37019099, -- Community midwifery service     SNOMED</v>
      </c>
    </row>
    <row r="50" spans="1:15" hidden="1">
      <c r="A50">
        <v>37312120</v>
      </c>
      <c r="B50" t="s">
        <v>1948</v>
      </c>
      <c r="C50" t="s">
        <v>85</v>
      </c>
      <c r="D50" t="s">
        <v>1510</v>
      </c>
      <c r="E50" t="s">
        <v>1885</v>
      </c>
      <c r="F50" t="s">
        <v>1881</v>
      </c>
      <c r="G50">
        <v>789717003</v>
      </c>
      <c r="H50" s="12">
        <v>43861</v>
      </c>
      <c r="I50" s="12">
        <v>73050</v>
      </c>
      <c r="J50" t="s">
        <v>1883</v>
      </c>
      <c r="M50" t="s">
        <v>1884</v>
      </c>
      <c r="N50" t="s">
        <v>1413</v>
      </c>
      <c r="O50" t="str">
        <f t="shared" si="0"/>
        <v>37312120, -- Pediatric cardiology service     SNOMED</v>
      </c>
    </row>
    <row r="51" spans="1:15" hidden="1">
      <c r="A51">
        <v>37312526</v>
      </c>
      <c r="B51" t="s">
        <v>1817</v>
      </c>
      <c r="C51" t="s">
        <v>85</v>
      </c>
      <c r="D51" t="s">
        <v>1510</v>
      </c>
      <c r="E51" t="s">
        <v>1885</v>
      </c>
      <c r="F51" t="s">
        <v>1881</v>
      </c>
      <c r="G51">
        <v>792848000</v>
      </c>
      <c r="H51" s="12">
        <v>43861</v>
      </c>
      <c r="I51" s="12">
        <v>73050</v>
      </c>
      <c r="J51" t="s">
        <v>1883</v>
      </c>
      <c r="M51" t="s">
        <v>1884</v>
      </c>
      <c r="N51" t="s">
        <v>1413</v>
      </c>
      <c r="O51" t="str">
        <f t="shared" si="0"/>
        <v>37312526, -- Internal medicine service     SNOMED</v>
      </c>
    </row>
    <row r="52" spans="1:15" hidden="1">
      <c r="A52">
        <v>44811421</v>
      </c>
      <c r="B52" t="s">
        <v>1949</v>
      </c>
      <c r="C52" t="s">
        <v>85</v>
      </c>
      <c r="D52" t="s">
        <v>1510</v>
      </c>
      <c r="E52" t="s">
        <v>1885</v>
      </c>
      <c r="F52" t="s">
        <v>1881</v>
      </c>
      <c r="G52">
        <v>893211000000100</v>
      </c>
      <c r="H52" s="12">
        <v>41730</v>
      </c>
      <c r="I52" s="12">
        <v>73050</v>
      </c>
      <c r="J52" t="s">
        <v>1883</v>
      </c>
      <c r="M52" t="s">
        <v>1884</v>
      </c>
      <c r="N52" t="s">
        <v>1413</v>
      </c>
      <c r="O52" t="str">
        <f t="shared" si="0"/>
        <v>44811421, -- Spinal injuries service     SNOMED</v>
      </c>
    </row>
    <row r="53" spans="1:15" hidden="1">
      <c r="A53">
        <v>45756760</v>
      </c>
      <c r="B53" t="s">
        <v>1950</v>
      </c>
      <c r="C53" t="s">
        <v>1878</v>
      </c>
      <c r="D53" t="s">
        <v>1879</v>
      </c>
      <c r="E53" t="s">
        <v>1880</v>
      </c>
      <c r="F53" t="s">
        <v>1881</v>
      </c>
      <c r="G53" t="s">
        <v>1951</v>
      </c>
      <c r="H53" s="12">
        <v>25569</v>
      </c>
      <c r="I53" s="12">
        <v>73050</v>
      </c>
      <c r="J53" t="s">
        <v>1883</v>
      </c>
      <c r="M53" t="s">
        <v>1884</v>
      </c>
      <c r="N53" t="s">
        <v>1413</v>
      </c>
      <c r="O53" t="str">
        <f t="shared" si="0"/>
        <v>45756760, -- Clinical Genetics (MD)     ABMS</v>
      </c>
    </row>
    <row r="54" spans="1:15" hidden="1">
      <c r="A54">
        <v>45756763</v>
      </c>
      <c r="B54" t="s">
        <v>1952</v>
      </c>
      <c r="C54" t="s">
        <v>1878</v>
      </c>
      <c r="D54" t="s">
        <v>1879</v>
      </c>
      <c r="E54" t="s">
        <v>1880</v>
      </c>
      <c r="F54" t="s">
        <v>1881</v>
      </c>
      <c r="G54" t="s">
        <v>1953</v>
      </c>
      <c r="H54" s="12">
        <v>25569</v>
      </c>
      <c r="I54" s="12">
        <v>73050</v>
      </c>
      <c r="J54" t="s">
        <v>1883</v>
      </c>
      <c r="M54" t="s">
        <v>1884</v>
      </c>
      <c r="N54" t="s">
        <v>1413</v>
      </c>
      <c r="O54" t="str">
        <f t="shared" si="0"/>
        <v>45756763, -- Clinical Neurophysiology     ABMS</v>
      </c>
    </row>
    <row r="55" spans="1:15" hidden="1">
      <c r="A55">
        <v>45756804</v>
      </c>
      <c r="B55" t="s">
        <v>1954</v>
      </c>
      <c r="C55" t="s">
        <v>1878</v>
      </c>
      <c r="D55" t="s">
        <v>1879</v>
      </c>
      <c r="E55" t="s">
        <v>1880</v>
      </c>
      <c r="F55" t="s">
        <v>1881</v>
      </c>
      <c r="G55" t="s">
        <v>1955</v>
      </c>
      <c r="H55" s="12">
        <v>25569</v>
      </c>
      <c r="I55" s="12">
        <v>73050</v>
      </c>
      <c r="J55" t="s">
        <v>1883</v>
      </c>
      <c r="M55" t="s">
        <v>1884</v>
      </c>
      <c r="N55" t="s">
        <v>1413</v>
      </c>
      <c r="O55" t="str">
        <f t="shared" si="0"/>
        <v>45756804, -- Pediatric Anesthesiology     ABMS</v>
      </c>
    </row>
    <row r="56" spans="1:15" hidden="1">
      <c r="A56">
        <v>32416</v>
      </c>
      <c r="B56" t="s">
        <v>1956</v>
      </c>
      <c r="C56" t="s">
        <v>1878</v>
      </c>
      <c r="D56" t="s">
        <v>1879</v>
      </c>
      <c r="E56" t="s">
        <v>1880</v>
      </c>
      <c r="F56" t="s">
        <v>1881</v>
      </c>
      <c r="G56" t="s">
        <v>1957</v>
      </c>
      <c r="H56" s="12">
        <v>25569</v>
      </c>
      <c r="I56" s="12">
        <v>73050</v>
      </c>
      <c r="J56" t="s">
        <v>1883</v>
      </c>
      <c r="M56" t="s">
        <v>1884</v>
      </c>
      <c r="N56" t="s">
        <v>1413</v>
      </c>
      <c r="O56" t="str">
        <f t="shared" si="0"/>
        <v>32416, -- Laboratory Genetics and Genomics     ABMS</v>
      </c>
    </row>
    <row r="57" spans="1:15" hidden="1">
      <c r="A57">
        <v>3655000</v>
      </c>
      <c r="B57" t="s">
        <v>1958</v>
      </c>
      <c r="C57" t="s">
        <v>85</v>
      </c>
      <c r="D57" t="s">
        <v>1510</v>
      </c>
      <c r="E57" t="s">
        <v>1885</v>
      </c>
      <c r="F57" t="s">
        <v>1881</v>
      </c>
      <c r="G57">
        <v>840587001</v>
      </c>
      <c r="H57" s="12">
        <v>44043</v>
      </c>
      <c r="I57" s="12">
        <v>73050</v>
      </c>
      <c r="J57" t="s">
        <v>1883</v>
      </c>
      <c r="M57" t="s">
        <v>1884</v>
      </c>
      <c r="N57" t="s">
        <v>1413</v>
      </c>
      <c r="O57" t="str">
        <f t="shared" si="0"/>
        <v>3655000, -- Aerospace medical service     SNOMED</v>
      </c>
    </row>
    <row r="58" spans="1:15" hidden="1">
      <c r="A58">
        <v>3657569</v>
      </c>
      <c r="B58" t="s">
        <v>1959</v>
      </c>
      <c r="C58" t="s">
        <v>85</v>
      </c>
      <c r="D58" t="s">
        <v>1510</v>
      </c>
      <c r="E58" t="s">
        <v>1885</v>
      </c>
      <c r="F58" t="s">
        <v>1881</v>
      </c>
      <c r="G58">
        <v>1323531000000100</v>
      </c>
      <c r="H58" s="12">
        <v>44104</v>
      </c>
      <c r="I58" s="12">
        <v>73050</v>
      </c>
      <c r="J58" t="s">
        <v>1883</v>
      </c>
      <c r="M58" t="s">
        <v>1884</v>
      </c>
      <c r="N58" t="s">
        <v>1413</v>
      </c>
      <c r="O58" t="str">
        <f t="shared" si="0"/>
        <v>3657569, -- Urological physiology service     SNOMED</v>
      </c>
    </row>
    <row r="59" spans="1:15" hidden="1">
      <c r="A59">
        <v>45756754</v>
      </c>
      <c r="B59" t="s">
        <v>1960</v>
      </c>
      <c r="C59" t="s">
        <v>1878</v>
      </c>
      <c r="D59" t="s">
        <v>1879</v>
      </c>
      <c r="E59" t="s">
        <v>1880</v>
      </c>
      <c r="F59" t="s">
        <v>1881</v>
      </c>
      <c r="G59" t="s">
        <v>1961</v>
      </c>
      <c r="H59" s="12">
        <v>25569</v>
      </c>
      <c r="I59" s="12">
        <v>73050</v>
      </c>
      <c r="J59" t="s">
        <v>1883</v>
      </c>
      <c r="M59" t="s">
        <v>1884</v>
      </c>
      <c r="N59" t="s">
        <v>1413</v>
      </c>
      <c r="O59" t="str">
        <f t="shared" si="0"/>
        <v>45756754, -- Cardiovascular Disease     ABMS</v>
      </c>
    </row>
    <row r="60" spans="1:15" hidden="1">
      <c r="A60">
        <v>3657576</v>
      </c>
      <c r="B60" t="s">
        <v>1962</v>
      </c>
      <c r="C60" t="s">
        <v>85</v>
      </c>
      <c r="D60" t="s">
        <v>1510</v>
      </c>
      <c r="E60" t="s">
        <v>1885</v>
      </c>
      <c r="F60" t="s">
        <v>1881</v>
      </c>
      <c r="G60">
        <v>1323621000000100</v>
      </c>
      <c r="H60" s="12">
        <v>44104</v>
      </c>
      <c r="I60" s="12">
        <v>73050</v>
      </c>
      <c r="J60" t="s">
        <v>1883</v>
      </c>
      <c r="M60" t="s">
        <v>1884</v>
      </c>
      <c r="N60" t="s">
        <v>1413</v>
      </c>
      <c r="O60" t="str">
        <f t="shared" si="0"/>
        <v>3657576, -- Medical psychotherapy service     SNOMED</v>
      </c>
    </row>
    <row r="61" spans="1:15" hidden="1">
      <c r="A61">
        <v>4134829</v>
      </c>
      <c r="B61" t="s">
        <v>1963</v>
      </c>
      <c r="C61" t="s">
        <v>85</v>
      </c>
      <c r="D61" t="s">
        <v>1510</v>
      </c>
      <c r="E61" t="s">
        <v>1885</v>
      </c>
      <c r="F61" t="s">
        <v>1881</v>
      </c>
      <c r="G61">
        <v>413294000</v>
      </c>
      <c r="H61" s="12">
        <v>38199</v>
      </c>
      <c r="I61" s="12">
        <v>73050</v>
      </c>
      <c r="J61" t="s">
        <v>1883</v>
      </c>
      <c r="M61" t="s">
        <v>1884</v>
      </c>
      <c r="N61" t="s">
        <v>1413</v>
      </c>
      <c r="O61" t="str">
        <f t="shared" si="0"/>
        <v>4134829, -- Community health services     SNOMED</v>
      </c>
    </row>
    <row r="62" spans="1:15" hidden="1">
      <c r="A62">
        <v>4148998</v>
      </c>
      <c r="B62" t="s">
        <v>1964</v>
      </c>
      <c r="C62" t="s">
        <v>85</v>
      </c>
      <c r="D62" t="s">
        <v>1510</v>
      </c>
      <c r="E62" t="s">
        <v>1885</v>
      </c>
      <c r="F62" t="s">
        <v>1881</v>
      </c>
      <c r="G62">
        <v>310004004</v>
      </c>
      <c r="H62" s="12">
        <v>37287</v>
      </c>
      <c r="I62" s="12">
        <v>73050</v>
      </c>
      <c r="J62" t="s">
        <v>1883</v>
      </c>
      <c r="M62" t="s">
        <v>1884</v>
      </c>
      <c r="N62" t="s">
        <v>1413</v>
      </c>
      <c r="O62" t="str">
        <f t="shared" si="0"/>
        <v>4148998, -- Audiological service     SNOMED</v>
      </c>
    </row>
    <row r="63" spans="1:15" hidden="1">
      <c r="A63">
        <v>4150090</v>
      </c>
      <c r="B63" t="s">
        <v>1965</v>
      </c>
      <c r="C63" t="s">
        <v>85</v>
      </c>
      <c r="D63" t="s">
        <v>1510</v>
      </c>
      <c r="E63" t="s">
        <v>1885</v>
      </c>
      <c r="F63" t="s">
        <v>1881</v>
      </c>
      <c r="G63">
        <v>310016005</v>
      </c>
      <c r="H63" s="12">
        <v>37287</v>
      </c>
      <c r="I63" s="12">
        <v>73050</v>
      </c>
      <c r="J63" t="s">
        <v>1883</v>
      </c>
      <c r="M63" t="s">
        <v>1884</v>
      </c>
      <c r="N63" t="s">
        <v>1413</v>
      </c>
      <c r="O63" t="str">
        <f t="shared" si="0"/>
        <v>4150090, -- Adult hearing aid service     SNOMED</v>
      </c>
    </row>
    <row r="64" spans="1:15" hidden="1">
      <c r="A64">
        <v>4150235</v>
      </c>
      <c r="B64" t="s">
        <v>1966</v>
      </c>
      <c r="C64" t="s">
        <v>85</v>
      </c>
      <c r="D64" t="s">
        <v>1510</v>
      </c>
      <c r="E64" t="s">
        <v>1885</v>
      </c>
      <c r="F64" t="s">
        <v>1881</v>
      </c>
      <c r="G64">
        <v>310095008</v>
      </c>
      <c r="H64" s="12">
        <v>37287</v>
      </c>
      <c r="I64" s="12">
        <v>73050</v>
      </c>
      <c r="J64" t="s">
        <v>1883</v>
      </c>
      <c r="M64" t="s">
        <v>1884</v>
      </c>
      <c r="N64" t="s">
        <v>1413</v>
      </c>
      <c r="O64" t="str">
        <f t="shared" si="0"/>
        <v>4150235, -- Social services occupational therapy service     SNOMED</v>
      </c>
    </row>
    <row r="65" spans="1:15" hidden="1">
      <c r="A65">
        <v>38004497</v>
      </c>
      <c r="B65" t="s">
        <v>1967</v>
      </c>
      <c r="C65" t="s">
        <v>1878</v>
      </c>
      <c r="D65" t="s">
        <v>1888</v>
      </c>
      <c r="E65" t="s">
        <v>1880</v>
      </c>
      <c r="F65" t="s">
        <v>1881</v>
      </c>
      <c r="G65">
        <v>78</v>
      </c>
      <c r="H65" s="12">
        <v>25569</v>
      </c>
      <c r="I65" s="12">
        <v>73050</v>
      </c>
      <c r="J65" t="s">
        <v>1883</v>
      </c>
      <c r="K65" t="s">
        <v>1886</v>
      </c>
      <c r="L65" t="s">
        <v>1341</v>
      </c>
      <c r="M65" t="s">
        <v>1884</v>
      </c>
      <c r="N65" t="s">
        <v>1416</v>
      </c>
      <c r="O65" t="str">
        <f t="shared" si="0"/>
        <v>38004497, -- Cardiac Surgery     Medicare Specialty</v>
      </c>
    </row>
    <row r="66" spans="1:15" hidden="1">
      <c r="A66">
        <v>35609176</v>
      </c>
      <c r="B66" t="s">
        <v>1968</v>
      </c>
      <c r="C66" t="s">
        <v>85</v>
      </c>
      <c r="D66" t="s">
        <v>1510</v>
      </c>
      <c r="E66" t="s">
        <v>1885</v>
      </c>
      <c r="F66" t="s">
        <v>1881</v>
      </c>
      <c r="G66">
        <v>1079491000000100</v>
      </c>
      <c r="H66" s="12">
        <v>43009</v>
      </c>
      <c r="I66" s="12">
        <v>73050</v>
      </c>
      <c r="J66" t="s">
        <v>1883</v>
      </c>
      <c r="M66" t="s">
        <v>1884</v>
      </c>
      <c r="N66" t="s">
        <v>1413</v>
      </c>
      <c r="O66" t="str">
        <f t="shared" si="0"/>
        <v>35609176, -- Paediatric diabetes service     SNOMED</v>
      </c>
    </row>
    <row r="67" spans="1:15" hidden="1">
      <c r="A67">
        <v>37312681</v>
      </c>
      <c r="B67" t="s">
        <v>1969</v>
      </c>
      <c r="C67" t="s">
        <v>85</v>
      </c>
      <c r="D67" t="s">
        <v>1510</v>
      </c>
      <c r="E67" t="s">
        <v>1885</v>
      </c>
      <c r="F67" t="s">
        <v>1881</v>
      </c>
      <c r="G67">
        <v>788004000</v>
      </c>
      <c r="H67" s="12">
        <v>43861</v>
      </c>
      <c r="I67" s="12">
        <v>73050</v>
      </c>
      <c r="J67" t="s">
        <v>1883</v>
      </c>
      <c r="M67" t="s">
        <v>1884</v>
      </c>
      <c r="N67" t="s">
        <v>1413</v>
      </c>
      <c r="O67" t="str">
        <f t="shared" ref="O67:O130" si="1">_xlfn.CONCAT(A67,", -- ",B67,"     ",D67)</f>
        <v>37312681, -- Clinical genetics service     SNOMED</v>
      </c>
    </row>
    <row r="68" spans="1:15" hidden="1">
      <c r="A68">
        <v>4148673</v>
      </c>
      <c r="B68" t="s">
        <v>1970</v>
      </c>
      <c r="C68" t="s">
        <v>85</v>
      </c>
      <c r="D68" t="s">
        <v>1510</v>
      </c>
      <c r="E68" t="s">
        <v>1885</v>
      </c>
      <c r="F68" t="s">
        <v>1881</v>
      </c>
      <c r="G68">
        <v>310142007</v>
      </c>
      <c r="H68" s="12">
        <v>37287</v>
      </c>
      <c r="I68" s="12">
        <v>73050</v>
      </c>
      <c r="J68" t="s">
        <v>1883</v>
      </c>
      <c r="K68" t="s">
        <v>1886</v>
      </c>
      <c r="L68" t="s">
        <v>1341</v>
      </c>
      <c r="M68" t="s">
        <v>1884</v>
      </c>
      <c r="N68" t="s">
        <v>1416</v>
      </c>
      <c r="O68" t="str">
        <f t="shared" si="1"/>
        <v>4148673, -- Cardiac surgery service     SNOMED</v>
      </c>
    </row>
    <row r="69" spans="1:15" hidden="1">
      <c r="A69">
        <v>4147265</v>
      </c>
      <c r="B69" t="s">
        <v>1862</v>
      </c>
      <c r="C69" t="s">
        <v>85</v>
      </c>
      <c r="D69" t="s">
        <v>1510</v>
      </c>
      <c r="E69" t="s">
        <v>1885</v>
      </c>
      <c r="F69" t="s">
        <v>1881</v>
      </c>
      <c r="G69">
        <v>310140004</v>
      </c>
      <c r="H69" s="12">
        <v>37287</v>
      </c>
      <c r="I69" s="12">
        <v>73050</v>
      </c>
      <c r="J69" t="s">
        <v>1883</v>
      </c>
      <c r="K69" t="s">
        <v>1886</v>
      </c>
      <c r="L69" t="s">
        <v>1341</v>
      </c>
      <c r="M69" t="s">
        <v>1884</v>
      </c>
      <c r="N69" t="s">
        <v>1416</v>
      </c>
      <c r="O69" t="str">
        <f t="shared" si="1"/>
        <v>4147265, -- Cardiothoracic surgery service     SNOMED</v>
      </c>
    </row>
    <row r="70" spans="1:15" hidden="1">
      <c r="A70">
        <v>38003921</v>
      </c>
      <c r="B70" t="s">
        <v>1971</v>
      </c>
      <c r="C70" t="s">
        <v>1878</v>
      </c>
      <c r="D70" t="s">
        <v>1892</v>
      </c>
      <c r="E70" t="s">
        <v>1880</v>
      </c>
      <c r="F70" t="s">
        <v>1881</v>
      </c>
      <c r="G70" t="s">
        <v>1972</v>
      </c>
      <c r="H70" s="12">
        <v>25569</v>
      </c>
      <c r="I70" s="12">
        <v>73050</v>
      </c>
      <c r="J70" t="s">
        <v>1883</v>
      </c>
      <c r="M70" t="s">
        <v>1884</v>
      </c>
      <c r="N70" t="s">
        <v>1413</v>
      </c>
      <c r="O70" t="str">
        <f t="shared" si="1"/>
        <v>38003921, -- Otolaryngic Allergy     NUCC</v>
      </c>
    </row>
    <row r="71" spans="1:15" hidden="1">
      <c r="A71">
        <v>38003964</v>
      </c>
      <c r="B71" t="s">
        <v>1973</v>
      </c>
      <c r="C71" t="s">
        <v>1878</v>
      </c>
      <c r="D71" t="s">
        <v>1892</v>
      </c>
      <c r="E71" t="s">
        <v>1880</v>
      </c>
      <c r="F71" t="s">
        <v>1881</v>
      </c>
      <c r="G71" t="s">
        <v>1974</v>
      </c>
      <c r="H71" s="12">
        <v>25569</v>
      </c>
      <c r="I71" s="12">
        <v>73050</v>
      </c>
      <c r="J71" t="s">
        <v>1883</v>
      </c>
      <c r="M71" t="s">
        <v>1884</v>
      </c>
      <c r="N71" t="s">
        <v>1413</v>
      </c>
      <c r="O71" t="str">
        <f t="shared" si="1"/>
        <v>38003964, -- Neuromuscular Rehabilitation Medicine     NUCC</v>
      </c>
    </row>
    <row r="72" spans="1:15" hidden="1">
      <c r="A72">
        <v>38004006</v>
      </c>
      <c r="B72" t="s">
        <v>1975</v>
      </c>
      <c r="C72" t="s">
        <v>1878</v>
      </c>
      <c r="D72" t="s">
        <v>1892</v>
      </c>
      <c r="E72" t="s">
        <v>1880</v>
      </c>
      <c r="F72" t="s">
        <v>1881</v>
      </c>
      <c r="G72" t="s">
        <v>1976</v>
      </c>
      <c r="H72" s="12">
        <v>25569</v>
      </c>
      <c r="I72" s="12">
        <v>73050</v>
      </c>
      <c r="J72" t="s">
        <v>1883</v>
      </c>
      <c r="M72" t="s">
        <v>1884</v>
      </c>
      <c r="N72" t="s">
        <v>1413</v>
      </c>
      <c r="O72" t="str">
        <f t="shared" si="1"/>
        <v>38004006, -- Therapeutic Radiology     NUCC</v>
      </c>
    </row>
    <row r="73" spans="1:15" hidden="1">
      <c r="A73">
        <v>38004471</v>
      </c>
      <c r="B73" t="s">
        <v>1977</v>
      </c>
      <c r="C73" t="s">
        <v>1878</v>
      </c>
      <c r="D73" t="s">
        <v>1888</v>
      </c>
      <c r="E73" t="s">
        <v>1880</v>
      </c>
      <c r="F73" t="s">
        <v>1881</v>
      </c>
      <c r="G73">
        <v>28</v>
      </c>
      <c r="H73" s="12">
        <v>25569</v>
      </c>
      <c r="I73" s="12">
        <v>73050</v>
      </c>
      <c r="J73" t="s">
        <v>1883</v>
      </c>
      <c r="K73" t="s">
        <v>1886</v>
      </c>
      <c r="L73" t="s">
        <v>1351</v>
      </c>
      <c r="M73" t="s">
        <v>1884</v>
      </c>
      <c r="N73" t="s">
        <v>1416</v>
      </c>
      <c r="O73" t="str">
        <f t="shared" si="1"/>
        <v>38004471, -- Colorectal Surgery     Medicare Specialty</v>
      </c>
    </row>
    <row r="74" spans="1:15" hidden="1">
      <c r="A74">
        <v>4149157</v>
      </c>
      <c r="B74" t="s">
        <v>1821</v>
      </c>
      <c r="C74" t="s">
        <v>85</v>
      </c>
      <c r="D74" t="s">
        <v>1510</v>
      </c>
      <c r="E74" t="s">
        <v>1885</v>
      </c>
      <c r="F74" t="s">
        <v>1881</v>
      </c>
      <c r="G74">
        <v>310155008</v>
      </c>
      <c r="H74" s="12">
        <v>37287</v>
      </c>
      <c r="I74" s="12">
        <v>73050</v>
      </c>
      <c r="J74" t="s">
        <v>1883</v>
      </c>
      <c r="K74" t="s">
        <v>1886</v>
      </c>
      <c r="L74" t="s">
        <v>1351</v>
      </c>
      <c r="M74" t="s">
        <v>1884</v>
      </c>
      <c r="N74" t="s">
        <v>1416</v>
      </c>
      <c r="O74" t="str">
        <f t="shared" si="1"/>
        <v>4149157, -- Colorectal surgery service     SNOMED</v>
      </c>
    </row>
    <row r="75" spans="1:15" hidden="1">
      <c r="A75">
        <v>40481526</v>
      </c>
      <c r="B75" t="s">
        <v>1978</v>
      </c>
      <c r="C75" t="s">
        <v>85</v>
      </c>
      <c r="D75" t="s">
        <v>1510</v>
      </c>
      <c r="E75" t="s">
        <v>1885</v>
      </c>
      <c r="F75" t="s">
        <v>1881</v>
      </c>
      <c r="G75">
        <v>444913002</v>
      </c>
      <c r="H75" s="12">
        <v>40390</v>
      </c>
      <c r="I75" s="12">
        <v>73050</v>
      </c>
      <c r="J75" t="s">
        <v>1883</v>
      </c>
      <c r="M75" t="s">
        <v>1884</v>
      </c>
      <c r="N75" t="s">
        <v>1413</v>
      </c>
      <c r="O75" t="str">
        <f t="shared" si="1"/>
        <v>40481526, -- Diabetes mellitus service     SNOMED</v>
      </c>
    </row>
    <row r="76" spans="1:15" hidden="1">
      <c r="A76">
        <v>44777674</v>
      </c>
      <c r="B76" t="s">
        <v>1979</v>
      </c>
      <c r="C76" t="s">
        <v>1878</v>
      </c>
      <c r="D76" t="s">
        <v>1915</v>
      </c>
      <c r="E76" t="s">
        <v>1880</v>
      </c>
      <c r="F76" t="s">
        <v>1881</v>
      </c>
      <c r="G76">
        <v>161</v>
      </c>
      <c r="H76" s="12">
        <v>25569</v>
      </c>
      <c r="I76" s="12">
        <v>73050</v>
      </c>
      <c r="J76" t="s">
        <v>1883</v>
      </c>
      <c r="K76" t="s">
        <v>1886</v>
      </c>
      <c r="L76" t="s">
        <v>1980</v>
      </c>
      <c r="M76" t="s">
        <v>1884</v>
      </c>
      <c r="N76" t="s">
        <v>1413</v>
      </c>
      <c r="O76" t="str">
        <f t="shared" si="1"/>
        <v>44777674, -- Burn care     HES Specialty</v>
      </c>
    </row>
    <row r="77" spans="1:15" hidden="1">
      <c r="A77">
        <v>45757610</v>
      </c>
      <c r="B77" t="s">
        <v>1981</v>
      </c>
      <c r="C77" t="s">
        <v>85</v>
      </c>
      <c r="D77" t="s">
        <v>1510</v>
      </c>
      <c r="E77" t="s">
        <v>1885</v>
      </c>
      <c r="F77" t="s">
        <v>1881</v>
      </c>
      <c r="G77">
        <v>2461000175101</v>
      </c>
      <c r="H77" s="12">
        <v>42035</v>
      </c>
      <c r="I77" s="12">
        <v>73050</v>
      </c>
      <c r="J77" t="s">
        <v>1883</v>
      </c>
      <c r="M77" t="s">
        <v>1884</v>
      </c>
      <c r="N77" t="s">
        <v>1413</v>
      </c>
      <c r="O77" t="str">
        <f t="shared" si="1"/>
        <v>45757610, -- Pulmonary rehabilitation service     SNOMED</v>
      </c>
    </row>
    <row r="78" spans="1:15" hidden="1">
      <c r="A78">
        <v>45769502</v>
      </c>
      <c r="B78" t="s">
        <v>1982</v>
      </c>
      <c r="C78" t="s">
        <v>85</v>
      </c>
      <c r="D78" t="s">
        <v>1510</v>
      </c>
      <c r="E78" t="s">
        <v>1885</v>
      </c>
      <c r="F78" t="s">
        <v>1881</v>
      </c>
      <c r="G78">
        <v>708171007</v>
      </c>
      <c r="H78" s="12">
        <v>42035</v>
      </c>
      <c r="I78" s="12">
        <v>73050</v>
      </c>
      <c r="J78" t="s">
        <v>1883</v>
      </c>
      <c r="M78" t="s">
        <v>1884</v>
      </c>
      <c r="N78" t="s">
        <v>1413</v>
      </c>
      <c r="O78" t="str">
        <f t="shared" si="1"/>
        <v>45769502, -- Vascular ultrasound service     SNOMED</v>
      </c>
    </row>
    <row r="79" spans="1:15" hidden="1">
      <c r="A79">
        <v>45769505</v>
      </c>
      <c r="B79" t="s">
        <v>1983</v>
      </c>
      <c r="C79" t="s">
        <v>85</v>
      </c>
      <c r="D79" t="s">
        <v>1510</v>
      </c>
      <c r="E79" t="s">
        <v>1885</v>
      </c>
      <c r="F79" t="s">
        <v>1881</v>
      </c>
      <c r="G79">
        <v>708174004</v>
      </c>
      <c r="H79" s="12">
        <v>42035</v>
      </c>
      <c r="I79" s="12">
        <v>73050</v>
      </c>
      <c r="J79" t="s">
        <v>1883</v>
      </c>
      <c r="M79" t="s">
        <v>1884</v>
      </c>
      <c r="N79" t="s">
        <v>1413</v>
      </c>
      <c r="O79" t="str">
        <f t="shared" si="1"/>
        <v>45769505, -- Interventional radiology service     SNOMED</v>
      </c>
    </row>
    <row r="80" spans="1:15" hidden="1">
      <c r="A80">
        <v>4148666</v>
      </c>
      <c r="B80" t="s">
        <v>1984</v>
      </c>
      <c r="C80" t="s">
        <v>85</v>
      </c>
      <c r="D80" t="s">
        <v>1510</v>
      </c>
      <c r="E80" t="s">
        <v>1885</v>
      </c>
      <c r="F80" t="s">
        <v>1881</v>
      </c>
      <c r="G80">
        <v>310114005</v>
      </c>
      <c r="H80" s="12">
        <v>37287</v>
      </c>
      <c r="I80" s="12">
        <v>73050</v>
      </c>
      <c r="J80" t="s">
        <v>1883</v>
      </c>
      <c r="M80" t="s">
        <v>1884</v>
      </c>
      <c r="N80" t="s">
        <v>1416</v>
      </c>
      <c r="O80" t="str">
        <f t="shared" si="1"/>
        <v>4148666, -- Community surgical fitting service     SNOMED</v>
      </c>
    </row>
    <row r="81" spans="1:15" hidden="1">
      <c r="A81">
        <v>45756805</v>
      </c>
      <c r="B81" t="s">
        <v>1985</v>
      </c>
      <c r="C81" t="s">
        <v>1878</v>
      </c>
      <c r="D81" t="s">
        <v>1879</v>
      </c>
      <c r="E81" t="s">
        <v>1880</v>
      </c>
      <c r="F81" t="s">
        <v>1881</v>
      </c>
      <c r="G81" t="s">
        <v>1986</v>
      </c>
      <c r="H81" s="12">
        <v>25569</v>
      </c>
      <c r="I81" s="12">
        <v>73050</v>
      </c>
      <c r="J81" t="s">
        <v>1883</v>
      </c>
      <c r="M81" t="s">
        <v>1884</v>
      </c>
      <c r="N81" t="s">
        <v>1413</v>
      </c>
      <c r="O81" t="str">
        <f t="shared" si="1"/>
        <v>45756805, -- Pediatric Cardiology     ABMS</v>
      </c>
    </row>
    <row r="82" spans="1:15" hidden="1">
      <c r="A82">
        <v>761963</v>
      </c>
      <c r="B82" t="s">
        <v>1987</v>
      </c>
      <c r="C82" t="s">
        <v>85</v>
      </c>
      <c r="D82" t="s">
        <v>1510</v>
      </c>
      <c r="E82" t="s">
        <v>1885</v>
      </c>
      <c r="F82" t="s">
        <v>1881</v>
      </c>
      <c r="G82">
        <v>2411000175104</v>
      </c>
      <c r="H82" s="12">
        <v>42064</v>
      </c>
      <c r="I82" s="12">
        <v>73050</v>
      </c>
      <c r="J82" t="s">
        <v>1883</v>
      </c>
      <c r="M82" t="s">
        <v>1884</v>
      </c>
      <c r="N82" t="s">
        <v>1413</v>
      </c>
      <c r="O82" t="str">
        <f t="shared" si="1"/>
        <v>761963, -- Craniofacial service     SNOMED</v>
      </c>
    </row>
    <row r="83" spans="1:15" hidden="1">
      <c r="A83">
        <v>3657571</v>
      </c>
      <c r="B83" t="s">
        <v>1988</v>
      </c>
      <c r="C83" t="s">
        <v>85</v>
      </c>
      <c r="D83" t="s">
        <v>1510</v>
      </c>
      <c r="E83" t="s">
        <v>1885</v>
      </c>
      <c r="F83" t="s">
        <v>1881</v>
      </c>
      <c r="G83">
        <v>1323551000000100</v>
      </c>
      <c r="H83" s="12">
        <v>44104</v>
      </c>
      <c r="I83" s="12">
        <v>73050</v>
      </c>
      <c r="J83" t="s">
        <v>1883</v>
      </c>
      <c r="M83" t="s">
        <v>1884</v>
      </c>
      <c r="N83" t="s">
        <v>1413</v>
      </c>
      <c r="O83" t="str">
        <f t="shared" si="1"/>
        <v>3657571, -- Inherited metabolic medicine service     SNOMED</v>
      </c>
    </row>
    <row r="84" spans="1:15" hidden="1">
      <c r="A84">
        <v>4147237</v>
      </c>
      <c r="B84" t="s">
        <v>1989</v>
      </c>
      <c r="C84" t="s">
        <v>85</v>
      </c>
      <c r="D84" t="s">
        <v>1510</v>
      </c>
      <c r="E84" t="s">
        <v>1885</v>
      </c>
      <c r="F84" t="s">
        <v>1881</v>
      </c>
      <c r="G84">
        <v>310005003</v>
      </c>
      <c r="H84" s="12">
        <v>37287</v>
      </c>
      <c r="I84" s="12">
        <v>73050</v>
      </c>
      <c r="J84" t="s">
        <v>1883</v>
      </c>
      <c r="M84" t="s">
        <v>1884</v>
      </c>
      <c r="N84" t="s">
        <v>1413</v>
      </c>
      <c r="O84" t="str">
        <f t="shared" si="1"/>
        <v>4147237, -- Diagnostic audiology service     SNOMED</v>
      </c>
    </row>
    <row r="85" spans="1:15" hidden="1">
      <c r="A85">
        <v>4148659</v>
      </c>
      <c r="B85" t="s">
        <v>1990</v>
      </c>
      <c r="C85" t="s">
        <v>85</v>
      </c>
      <c r="D85" t="s">
        <v>1510</v>
      </c>
      <c r="E85" t="s">
        <v>1885</v>
      </c>
      <c r="F85" t="s">
        <v>1881</v>
      </c>
      <c r="G85">
        <v>310091004</v>
      </c>
      <c r="H85" s="12">
        <v>37287</v>
      </c>
      <c r="I85" s="12">
        <v>73050</v>
      </c>
      <c r="J85" t="s">
        <v>1883</v>
      </c>
      <c r="M85" t="s">
        <v>1884</v>
      </c>
      <c r="N85" t="s">
        <v>1413</v>
      </c>
      <c r="O85" t="str">
        <f t="shared" si="1"/>
        <v>4148659, -- Community-based dietetics service     SNOMED</v>
      </c>
    </row>
    <row r="86" spans="1:15" hidden="1">
      <c r="A86">
        <v>4148660</v>
      </c>
      <c r="B86" t="s">
        <v>1991</v>
      </c>
      <c r="C86" t="s">
        <v>85</v>
      </c>
      <c r="D86" t="s">
        <v>1510</v>
      </c>
      <c r="E86" t="s">
        <v>1885</v>
      </c>
      <c r="F86" t="s">
        <v>1881</v>
      </c>
      <c r="G86">
        <v>310092006</v>
      </c>
      <c r="H86" s="12">
        <v>37287</v>
      </c>
      <c r="I86" s="12">
        <v>73050</v>
      </c>
      <c r="J86" t="s">
        <v>1883</v>
      </c>
      <c r="M86" t="s">
        <v>1884</v>
      </c>
      <c r="N86" t="s">
        <v>1413</v>
      </c>
      <c r="O86" t="str">
        <f t="shared" si="1"/>
        <v>4148660, -- Hospital-based dietetics service     SNOMED</v>
      </c>
    </row>
    <row r="87" spans="1:15" hidden="1">
      <c r="A87">
        <v>4148676</v>
      </c>
      <c r="B87" t="s">
        <v>1992</v>
      </c>
      <c r="C87" t="s">
        <v>85</v>
      </c>
      <c r="D87" t="s">
        <v>1510</v>
      </c>
      <c r="E87" t="s">
        <v>1885</v>
      </c>
      <c r="F87" t="s">
        <v>1881</v>
      </c>
      <c r="G87">
        <v>310147001</v>
      </c>
      <c r="H87" s="12">
        <v>37287</v>
      </c>
      <c r="I87" s="12">
        <v>73050</v>
      </c>
      <c r="J87" t="s">
        <v>1883</v>
      </c>
      <c r="M87" t="s">
        <v>1884</v>
      </c>
      <c r="N87" t="s">
        <v>1413</v>
      </c>
      <c r="O87" t="str">
        <f t="shared" si="1"/>
        <v>4148676, -- Pediatric dentistry service     SNOMED</v>
      </c>
    </row>
    <row r="88" spans="1:15" hidden="1">
      <c r="A88">
        <v>4150089</v>
      </c>
      <c r="B88" t="s">
        <v>1993</v>
      </c>
      <c r="C88" t="s">
        <v>85</v>
      </c>
      <c r="D88" t="s">
        <v>1510</v>
      </c>
      <c r="E88" t="s">
        <v>1885</v>
      </c>
      <c r="F88" t="s">
        <v>1881</v>
      </c>
      <c r="G88">
        <v>310010004</v>
      </c>
      <c r="H88" s="12">
        <v>37287</v>
      </c>
      <c r="I88" s="12">
        <v>73050</v>
      </c>
      <c r="J88" t="s">
        <v>1883</v>
      </c>
      <c r="M88" t="s">
        <v>1884</v>
      </c>
      <c r="N88" t="s">
        <v>1413</v>
      </c>
      <c r="O88" t="str">
        <f t="shared" si="1"/>
        <v>4150089, -- Distraction test audiological screening service     SNOMED</v>
      </c>
    </row>
    <row r="89" spans="1:15" hidden="1">
      <c r="A89">
        <v>4150091</v>
      </c>
      <c r="B89" t="s">
        <v>1994</v>
      </c>
      <c r="C89" t="s">
        <v>85</v>
      </c>
      <c r="D89" t="s">
        <v>1510</v>
      </c>
      <c r="E89" t="s">
        <v>1885</v>
      </c>
      <c r="F89" t="s">
        <v>1881</v>
      </c>
      <c r="G89">
        <v>310017001</v>
      </c>
      <c r="H89" s="12">
        <v>37287</v>
      </c>
      <c r="I89" s="12">
        <v>73050</v>
      </c>
      <c r="J89" t="s">
        <v>1883</v>
      </c>
      <c r="M89" t="s">
        <v>1884</v>
      </c>
      <c r="N89" t="s">
        <v>1413</v>
      </c>
      <c r="O89" t="str">
        <f t="shared" si="1"/>
        <v>4150091, -- Pediatric hearing aid service     SNOMED</v>
      </c>
    </row>
    <row r="90" spans="1:15" hidden="1">
      <c r="A90">
        <v>37312471</v>
      </c>
      <c r="B90" t="s">
        <v>1995</v>
      </c>
      <c r="C90" t="s">
        <v>85</v>
      </c>
      <c r="D90" t="s">
        <v>1510</v>
      </c>
      <c r="E90" t="s">
        <v>1885</v>
      </c>
      <c r="F90" t="s">
        <v>1881</v>
      </c>
      <c r="G90">
        <v>788128000</v>
      </c>
      <c r="H90" s="12">
        <v>43861</v>
      </c>
      <c r="I90" s="12">
        <v>73050</v>
      </c>
      <c r="J90" t="s">
        <v>1883</v>
      </c>
      <c r="M90" t="s">
        <v>1884</v>
      </c>
      <c r="N90" t="s">
        <v>1413</v>
      </c>
      <c r="O90" t="str">
        <f t="shared" si="1"/>
        <v>37312471, -- Critical care medicine service     SNOMED</v>
      </c>
    </row>
    <row r="91" spans="1:15" hidden="1">
      <c r="A91">
        <v>38003825</v>
      </c>
      <c r="B91" t="s">
        <v>1996</v>
      </c>
      <c r="C91" t="s">
        <v>1878</v>
      </c>
      <c r="D91" t="s">
        <v>1892</v>
      </c>
      <c r="E91" t="s">
        <v>1880</v>
      </c>
      <c r="F91" t="s">
        <v>1881</v>
      </c>
      <c r="G91" t="s">
        <v>1997</v>
      </c>
      <c r="H91" s="12">
        <v>25569</v>
      </c>
      <c r="I91" s="12">
        <v>73050</v>
      </c>
      <c r="J91" t="s">
        <v>1883</v>
      </c>
      <c r="M91" t="s">
        <v>1884</v>
      </c>
      <c r="N91" t="s">
        <v>1413</v>
      </c>
      <c r="O91" t="str">
        <f t="shared" si="1"/>
        <v>38003825, -- Neuromusculoskeletal Medicine and Osteopathic Manipulative Medicine (OMM)     NUCC</v>
      </c>
    </row>
    <row r="92" spans="1:15" hidden="1">
      <c r="A92">
        <v>38003875</v>
      </c>
      <c r="B92" t="s">
        <v>1998</v>
      </c>
      <c r="C92" t="s">
        <v>1878</v>
      </c>
      <c r="D92" t="s">
        <v>1892</v>
      </c>
      <c r="E92" t="s">
        <v>1880</v>
      </c>
      <c r="F92" t="s">
        <v>1881</v>
      </c>
      <c r="G92" t="s">
        <v>1999</v>
      </c>
      <c r="H92" s="12">
        <v>25569</v>
      </c>
      <c r="I92" s="12">
        <v>73050</v>
      </c>
      <c r="J92" t="s">
        <v>1883</v>
      </c>
      <c r="M92" t="s">
        <v>1884</v>
      </c>
      <c r="N92" t="s">
        <v>1413</v>
      </c>
      <c r="O92" t="str">
        <f t="shared" si="1"/>
        <v>38003875, -- Clinical and Laboratory Immunology     NUCC</v>
      </c>
    </row>
    <row r="93" spans="1:15" hidden="1">
      <c r="A93">
        <v>38003879</v>
      </c>
      <c r="B93" t="s">
        <v>2000</v>
      </c>
      <c r="C93" t="s">
        <v>1878</v>
      </c>
      <c r="D93" t="s">
        <v>1892</v>
      </c>
      <c r="E93" t="s">
        <v>1880</v>
      </c>
      <c r="F93" t="s">
        <v>1881</v>
      </c>
      <c r="G93" t="s">
        <v>2001</v>
      </c>
      <c r="H93" s="12">
        <v>25569</v>
      </c>
      <c r="I93" s="12">
        <v>73050</v>
      </c>
      <c r="J93" t="s">
        <v>1883</v>
      </c>
      <c r="M93" t="s">
        <v>1884</v>
      </c>
      <c r="N93" t="s">
        <v>1413</v>
      </c>
      <c r="O93" t="str">
        <f t="shared" si="1"/>
        <v>38003879, -- Magnetic Resonance Imaging (MRI)     NUCC</v>
      </c>
    </row>
    <row r="94" spans="1:15" hidden="1">
      <c r="A94">
        <v>38003937</v>
      </c>
      <c r="B94" t="s">
        <v>2002</v>
      </c>
      <c r="C94" t="s">
        <v>1878</v>
      </c>
      <c r="D94" t="s">
        <v>1892</v>
      </c>
      <c r="E94" t="s">
        <v>1880</v>
      </c>
      <c r="F94" t="s">
        <v>1881</v>
      </c>
      <c r="G94" t="s">
        <v>2003</v>
      </c>
      <c r="H94" s="12">
        <v>25569</v>
      </c>
      <c r="I94" s="12">
        <v>73050</v>
      </c>
      <c r="J94" t="s">
        <v>1883</v>
      </c>
      <c r="M94" t="s">
        <v>1884</v>
      </c>
      <c r="N94" t="s">
        <v>1413</v>
      </c>
      <c r="O94" t="str">
        <f t="shared" si="1"/>
        <v>38003937, -- Clinical Pathology / Laboratory Medicine     NUCC</v>
      </c>
    </row>
    <row r="95" spans="1:15">
      <c r="A95">
        <v>45756764</v>
      </c>
      <c r="B95" t="s">
        <v>2004</v>
      </c>
      <c r="C95" t="s">
        <v>1878</v>
      </c>
      <c r="D95" t="s">
        <v>1879</v>
      </c>
      <c r="E95" t="s">
        <v>1880</v>
      </c>
      <c r="F95" t="s">
        <v>1881</v>
      </c>
      <c r="G95" t="s">
        <v>2005</v>
      </c>
      <c r="H95" s="12">
        <v>25569</v>
      </c>
      <c r="I95" s="12">
        <v>73050</v>
      </c>
      <c r="J95" t="s">
        <v>1883</v>
      </c>
      <c r="K95" t="s">
        <v>1886</v>
      </c>
      <c r="L95" t="s">
        <v>1382</v>
      </c>
      <c r="M95" t="s">
        <v>1884</v>
      </c>
      <c r="N95" t="s">
        <v>1416</v>
      </c>
      <c r="O95" t="str">
        <f t="shared" si="1"/>
        <v>45756764, -- Complex General Surgical Oncology     ABMS</v>
      </c>
    </row>
    <row r="96" spans="1:15" hidden="1">
      <c r="A96">
        <v>38004450</v>
      </c>
      <c r="B96" t="s">
        <v>2006</v>
      </c>
      <c r="C96" t="s">
        <v>1878</v>
      </c>
      <c r="D96" t="s">
        <v>1888</v>
      </c>
      <c r="E96" t="s">
        <v>1880</v>
      </c>
      <c r="F96" t="s">
        <v>1881</v>
      </c>
      <c r="G96">
        <v>5</v>
      </c>
      <c r="H96" s="12">
        <v>25569</v>
      </c>
      <c r="I96" s="12">
        <v>73050</v>
      </c>
      <c r="J96" t="s">
        <v>1883</v>
      </c>
      <c r="M96" t="s">
        <v>1884</v>
      </c>
      <c r="N96" t="s">
        <v>1413</v>
      </c>
      <c r="O96" t="str">
        <f t="shared" si="1"/>
        <v>38004450, -- Anesthesiology     Medicare Specialty</v>
      </c>
    </row>
    <row r="97" spans="1:15" hidden="1">
      <c r="A97">
        <v>38004455</v>
      </c>
      <c r="B97" t="s">
        <v>2007</v>
      </c>
      <c r="C97" t="s">
        <v>1878</v>
      </c>
      <c r="D97" t="s">
        <v>1888</v>
      </c>
      <c r="E97" t="s">
        <v>1880</v>
      </c>
      <c r="F97" t="s">
        <v>1881</v>
      </c>
      <c r="G97">
        <v>10</v>
      </c>
      <c r="H97" s="12">
        <v>25569</v>
      </c>
      <c r="I97" s="12">
        <v>73050</v>
      </c>
      <c r="J97" t="s">
        <v>1883</v>
      </c>
      <c r="K97" t="s">
        <v>1886</v>
      </c>
      <c r="L97" t="s">
        <v>1357</v>
      </c>
      <c r="M97" t="s">
        <v>1884</v>
      </c>
      <c r="N97" t="s">
        <v>1413</v>
      </c>
      <c r="O97" t="str">
        <f t="shared" si="1"/>
        <v>38004455, -- Gastroenterology     Medicare Specialty</v>
      </c>
    </row>
    <row r="98" spans="1:15" hidden="1">
      <c r="A98">
        <v>38004452</v>
      </c>
      <c r="B98" t="s">
        <v>2008</v>
      </c>
      <c r="C98" t="s">
        <v>1878</v>
      </c>
      <c r="D98" t="s">
        <v>1888</v>
      </c>
      <c r="E98" t="s">
        <v>1880</v>
      </c>
      <c r="F98" t="s">
        <v>1881</v>
      </c>
      <c r="G98">
        <v>7</v>
      </c>
      <c r="H98" s="12">
        <v>25569</v>
      </c>
      <c r="I98" s="12">
        <v>73050</v>
      </c>
      <c r="J98" t="s">
        <v>1883</v>
      </c>
      <c r="M98" t="s">
        <v>1884</v>
      </c>
      <c r="N98" t="s">
        <v>1413</v>
      </c>
      <c r="O98" t="str">
        <f t="shared" si="1"/>
        <v>38004452, -- Dermatology     Medicare Specialty</v>
      </c>
    </row>
    <row r="99" spans="1:15" hidden="1">
      <c r="A99">
        <v>38004470</v>
      </c>
      <c r="B99" t="s">
        <v>2009</v>
      </c>
      <c r="C99" t="s">
        <v>1878</v>
      </c>
      <c r="D99" t="s">
        <v>1888</v>
      </c>
      <c r="E99" t="s">
        <v>1880</v>
      </c>
      <c r="F99" t="s">
        <v>1881</v>
      </c>
      <c r="G99">
        <v>27</v>
      </c>
      <c r="H99" s="12">
        <v>25569</v>
      </c>
      <c r="I99" s="12">
        <v>73050</v>
      </c>
      <c r="J99" t="s">
        <v>1883</v>
      </c>
      <c r="M99" t="s">
        <v>1884</v>
      </c>
      <c r="N99" t="s">
        <v>1413</v>
      </c>
      <c r="O99" t="str">
        <f t="shared" si="1"/>
        <v>38004470, -- Geriatric Psychiatry     Medicare Specialty</v>
      </c>
    </row>
    <row r="100" spans="1:15" hidden="1">
      <c r="A100">
        <v>38004500</v>
      </c>
      <c r="B100" t="s">
        <v>2010</v>
      </c>
      <c r="C100" t="s">
        <v>1878</v>
      </c>
      <c r="D100" t="s">
        <v>1888</v>
      </c>
      <c r="E100" t="s">
        <v>1880</v>
      </c>
      <c r="F100" t="s">
        <v>1881</v>
      </c>
      <c r="G100">
        <v>81</v>
      </c>
      <c r="H100" s="12">
        <v>25569</v>
      </c>
      <c r="I100" s="12">
        <v>73050</v>
      </c>
      <c r="J100" t="s">
        <v>1883</v>
      </c>
      <c r="M100" t="s">
        <v>1884</v>
      </c>
      <c r="N100" t="s">
        <v>1413</v>
      </c>
      <c r="O100" t="str">
        <f t="shared" si="1"/>
        <v>38004500, -- Critical care (intensivist)     Medicare Specialty</v>
      </c>
    </row>
    <row r="101" spans="1:15" hidden="1">
      <c r="A101">
        <v>45756765</v>
      </c>
      <c r="B101" t="s">
        <v>2011</v>
      </c>
      <c r="C101" t="s">
        <v>1878</v>
      </c>
      <c r="D101" t="s">
        <v>1879</v>
      </c>
      <c r="E101" t="s">
        <v>1880</v>
      </c>
      <c r="F101" t="s">
        <v>1881</v>
      </c>
      <c r="G101" t="s">
        <v>2012</v>
      </c>
      <c r="H101" s="12">
        <v>25569</v>
      </c>
      <c r="I101" s="12">
        <v>73050</v>
      </c>
      <c r="J101" t="s">
        <v>1883</v>
      </c>
      <c r="K101" t="s">
        <v>1886</v>
      </c>
      <c r="L101" t="s">
        <v>1372</v>
      </c>
      <c r="M101" t="s">
        <v>1884</v>
      </c>
      <c r="N101" t="s">
        <v>1416</v>
      </c>
      <c r="O101" t="str">
        <f t="shared" si="1"/>
        <v>45756765, -- Congenital Cardiac Surgery     ABMS</v>
      </c>
    </row>
    <row r="102" spans="1:15" hidden="1">
      <c r="A102">
        <v>37207432</v>
      </c>
      <c r="B102" t="s">
        <v>2013</v>
      </c>
      <c r="C102" t="s">
        <v>85</v>
      </c>
      <c r="D102" t="s">
        <v>1510</v>
      </c>
      <c r="E102" t="s">
        <v>1885</v>
      </c>
      <c r="F102" t="s">
        <v>1881</v>
      </c>
      <c r="G102">
        <v>23901000087101</v>
      </c>
      <c r="H102" s="12">
        <v>43677</v>
      </c>
      <c r="I102" s="12">
        <v>73050</v>
      </c>
      <c r="J102" t="s">
        <v>1883</v>
      </c>
      <c r="K102" t="s">
        <v>1886</v>
      </c>
      <c r="L102" t="s">
        <v>1357</v>
      </c>
      <c r="M102" t="s">
        <v>1884</v>
      </c>
      <c r="N102" t="s">
        <v>1413</v>
      </c>
      <c r="O102" t="str">
        <f t="shared" si="1"/>
        <v>37207432, -- Hepatology service     SNOMED</v>
      </c>
    </row>
    <row r="103" spans="1:15" hidden="1">
      <c r="A103">
        <v>44811856</v>
      </c>
      <c r="B103" t="s">
        <v>2014</v>
      </c>
      <c r="C103" t="s">
        <v>85</v>
      </c>
      <c r="D103" t="s">
        <v>1510</v>
      </c>
      <c r="E103" t="s">
        <v>1885</v>
      </c>
      <c r="F103" t="s">
        <v>1881</v>
      </c>
      <c r="G103">
        <v>907301000000109</v>
      </c>
      <c r="H103" s="12">
        <v>41730</v>
      </c>
      <c r="I103" s="12">
        <v>73050</v>
      </c>
      <c r="J103" t="s">
        <v>1883</v>
      </c>
      <c r="M103" t="s">
        <v>1884</v>
      </c>
      <c r="N103" t="s">
        <v>1413</v>
      </c>
      <c r="O103" t="str">
        <f t="shared" si="1"/>
        <v>44811856, -- NHS 111 service     SNOMED</v>
      </c>
    </row>
    <row r="104" spans="1:15" hidden="1">
      <c r="A104">
        <v>44811958</v>
      </c>
      <c r="B104" t="s">
        <v>2015</v>
      </c>
      <c r="C104" t="s">
        <v>85</v>
      </c>
      <c r="D104" t="s">
        <v>1510</v>
      </c>
      <c r="E104" t="s">
        <v>1885</v>
      </c>
      <c r="F104" t="s">
        <v>1881</v>
      </c>
      <c r="G104">
        <v>908981000000101</v>
      </c>
      <c r="H104" s="12">
        <v>41730</v>
      </c>
      <c r="I104" s="12">
        <v>73050</v>
      </c>
      <c r="J104" t="s">
        <v>1883</v>
      </c>
      <c r="M104" t="s">
        <v>1884</v>
      </c>
      <c r="N104" t="s">
        <v>1413</v>
      </c>
      <c r="O104" t="str">
        <f t="shared" si="1"/>
        <v>44811958, -- Remote triage and advice service     SNOMED</v>
      </c>
    </row>
    <row r="105" spans="1:15" hidden="1">
      <c r="A105">
        <v>45756767</v>
      </c>
      <c r="B105" t="s">
        <v>2016</v>
      </c>
      <c r="C105" t="s">
        <v>1878</v>
      </c>
      <c r="D105" t="s">
        <v>1879</v>
      </c>
      <c r="E105" t="s">
        <v>1880</v>
      </c>
      <c r="F105" t="s">
        <v>1881</v>
      </c>
      <c r="G105" t="s">
        <v>2017</v>
      </c>
      <c r="H105" s="12">
        <v>25569</v>
      </c>
      <c r="I105" s="12">
        <v>73050</v>
      </c>
      <c r="J105" t="s">
        <v>1883</v>
      </c>
      <c r="M105" t="s">
        <v>1884</v>
      </c>
      <c r="N105" t="s">
        <v>1413</v>
      </c>
      <c r="O105" t="str">
        <f t="shared" si="1"/>
        <v>45756767, -- Dermatopathology     ABMS</v>
      </c>
    </row>
    <row r="106" spans="1:15" hidden="1">
      <c r="A106">
        <v>45763734</v>
      </c>
      <c r="B106" t="s">
        <v>2018</v>
      </c>
      <c r="C106" t="s">
        <v>85</v>
      </c>
      <c r="D106" t="s">
        <v>1510</v>
      </c>
      <c r="E106" t="s">
        <v>1885</v>
      </c>
      <c r="F106" t="s">
        <v>1881</v>
      </c>
      <c r="G106">
        <v>700231006</v>
      </c>
      <c r="H106" s="12">
        <v>41851</v>
      </c>
      <c r="I106" s="12">
        <v>73050</v>
      </c>
      <c r="J106" t="s">
        <v>1883</v>
      </c>
      <c r="M106" t="s">
        <v>1884</v>
      </c>
      <c r="N106" t="s">
        <v>1413</v>
      </c>
      <c r="O106" t="str">
        <f t="shared" si="1"/>
        <v>45763734, -- Critical care physician service     SNOMED</v>
      </c>
    </row>
    <row r="107" spans="1:15" hidden="1">
      <c r="A107">
        <v>45769500</v>
      </c>
      <c r="B107" t="s">
        <v>2019</v>
      </c>
      <c r="C107" t="s">
        <v>85</v>
      </c>
      <c r="D107" t="s">
        <v>1510</v>
      </c>
      <c r="E107" t="s">
        <v>1885</v>
      </c>
      <c r="F107" t="s">
        <v>1881</v>
      </c>
      <c r="G107">
        <v>708168004</v>
      </c>
      <c r="H107" s="12">
        <v>42035</v>
      </c>
      <c r="I107" s="12">
        <v>73050</v>
      </c>
      <c r="J107" t="s">
        <v>1883</v>
      </c>
      <c r="M107" t="s">
        <v>1884</v>
      </c>
      <c r="N107" t="s">
        <v>1413</v>
      </c>
      <c r="O107" t="str">
        <f t="shared" si="1"/>
        <v>45769500, -- Mental health service     SNOMED</v>
      </c>
    </row>
    <row r="108" spans="1:15" hidden="1">
      <c r="A108">
        <v>45770602</v>
      </c>
      <c r="B108" t="s">
        <v>2020</v>
      </c>
      <c r="C108" t="s">
        <v>85</v>
      </c>
      <c r="D108" t="s">
        <v>1510</v>
      </c>
      <c r="E108" t="s">
        <v>1885</v>
      </c>
      <c r="F108" t="s">
        <v>1881</v>
      </c>
      <c r="G108">
        <v>931821000000105</v>
      </c>
      <c r="H108" s="12">
        <v>41913</v>
      </c>
      <c r="I108" s="12">
        <v>73050</v>
      </c>
      <c r="J108" t="s">
        <v>1883</v>
      </c>
      <c r="M108" t="s">
        <v>1884</v>
      </c>
      <c r="N108" t="s">
        <v>1413</v>
      </c>
      <c r="O108" t="str">
        <f t="shared" si="1"/>
        <v>45770602, -- School nursing service     SNOMED</v>
      </c>
    </row>
    <row r="109" spans="1:15" hidden="1">
      <c r="A109">
        <v>46270515</v>
      </c>
      <c r="B109" t="s">
        <v>2021</v>
      </c>
      <c r="C109" t="s">
        <v>85</v>
      </c>
      <c r="D109" t="s">
        <v>1510</v>
      </c>
      <c r="E109" t="s">
        <v>1885</v>
      </c>
      <c r="F109" t="s">
        <v>1881</v>
      </c>
      <c r="G109">
        <v>3621000175101</v>
      </c>
      <c r="H109" s="12">
        <v>42216</v>
      </c>
      <c r="I109" s="12">
        <v>73050</v>
      </c>
      <c r="J109" t="s">
        <v>1883</v>
      </c>
      <c r="M109" t="s">
        <v>1884</v>
      </c>
      <c r="N109" t="s">
        <v>1413</v>
      </c>
      <c r="O109" t="str">
        <f t="shared" si="1"/>
        <v>46270515, -- Rheumatology service     SNOMED</v>
      </c>
    </row>
    <row r="110" spans="1:15" hidden="1">
      <c r="A110">
        <v>46286288</v>
      </c>
      <c r="B110" t="s">
        <v>2022</v>
      </c>
      <c r="C110" t="s">
        <v>85</v>
      </c>
      <c r="D110" t="s">
        <v>1510</v>
      </c>
      <c r="E110" t="s">
        <v>1885</v>
      </c>
      <c r="F110" t="s">
        <v>1881</v>
      </c>
      <c r="G110">
        <v>983641000000106</v>
      </c>
      <c r="H110" s="12">
        <v>42278</v>
      </c>
      <c r="I110" s="12">
        <v>73050</v>
      </c>
      <c r="J110" t="s">
        <v>1883</v>
      </c>
      <c r="M110" t="s">
        <v>1884</v>
      </c>
      <c r="N110" t="s">
        <v>1413</v>
      </c>
      <c r="O110" t="str">
        <f t="shared" si="1"/>
        <v>46286288, -- Fracture liaison service     SNOMED</v>
      </c>
    </row>
    <row r="111" spans="1:15" hidden="1">
      <c r="A111">
        <v>32414</v>
      </c>
      <c r="B111" t="s">
        <v>2023</v>
      </c>
      <c r="C111" t="s">
        <v>1878</v>
      </c>
      <c r="D111" t="s">
        <v>1879</v>
      </c>
      <c r="E111" t="s">
        <v>1880</v>
      </c>
      <c r="F111" t="s">
        <v>1881</v>
      </c>
      <c r="G111" t="s">
        <v>2024</v>
      </c>
      <c r="H111" s="12">
        <v>25569</v>
      </c>
      <c r="I111" s="12">
        <v>73050</v>
      </c>
      <c r="J111" t="s">
        <v>1883</v>
      </c>
      <c r="M111" t="s">
        <v>1884</v>
      </c>
      <c r="N111" t="s">
        <v>1413</v>
      </c>
      <c r="O111" t="str">
        <f t="shared" si="1"/>
        <v>32414, -- Consultation-Liaison Psychiatry     ABMS</v>
      </c>
    </row>
    <row r="112" spans="1:15" hidden="1">
      <c r="A112">
        <v>903278</v>
      </c>
      <c r="B112" t="s">
        <v>1814</v>
      </c>
      <c r="C112" t="s">
        <v>1878</v>
      </c>
      <c r="D112" t="s">
        <v>1888</v>
      </c>
      <c r="E112" t="s">
        <v>1880</v>
      </c>
      <c r="F112" t="s">
        <v>1881</v>
      </c>
      <c r="G112" t="s">
        <v>1813</v>
      </c>
      <c r="H112" s="12">
        <v>25569</v>
      </c>
      <c r="I112" s="12">
        <v>73050</v>
      </c>
      <c r="J112" t="s">
        <v>1883</v>
      </c>
      <c r="M112" t="s">
        <v>1884</v>
      </c>
      <c r="N112" t="s">
        <v>1413</v>
      </c>
      <c r="O112" t="str">
        <f t="shared" si="1"/>
        <v>903278, -- Hospital Medicine     Medicare Specialty</v>
      </c>
    </row>
    <row r="113" spans="1:15" hidden="1">
      <c r="A113">
        <v>3657572</v>
      </c>
      <c r="B113" t="s">
        <v>2025</v>
      </c>
      <c r="C113" t="s">
        <v>85</v>
      </c>
      <c r="D113" t="s">
        <v>1510</v>
      </c>
      <c r="E113" t="s">
        <v>1885</v>
      </c>
      <c r="F113" t="s">
        <v>1881</v>
      </c>
      <c r="G113">
        <v>1323561000000100</v>
      </c>
      <c r="H113" s="12">
        <v>44104</v>
      </c>
      <c r="I113" s="12">
        <v>73050</v>
      </c>
      <c r="J113" t="s">
        <v>1883</v>
      </c>
      <c r="K113" t="s">
        <v>1886</v>
      </c>
      <c r="L113" t="s">
        <v>1357</v>
      </c>
      <c r="M113" t="s">
        <v>1884</v>
      </c>
      <c r="N113" t="s">
        <v>1413</v>
      </c>
      <c r="O113" t="str">
        <f t="shared" si="1"/>
        <v>3657572, -- Gastrointestinal physiology service     SNOMED</v>
      </c>
    </row>
    <row r="114" spans="1:15" hidden="1">
      <c r="A114">
        <v>4149133</v>
      </c>
      <c r="B114" t="s">
        <v>2026</v>
      </c>
      <c r="C114" t="s">
        <v>85</v>
      </c>
      <c r="D114" t="s">
        <v>1510</v>
      </c>
      <c r="E114" t="s">
        <v>1885</v>
      </c>
      <c r="F114" t="s">
        <v>1881</v>
      </c>
      <c r="G114">
        <v>310062002</v>
      </c>
      <c r="H114" s="12">
        <v>37287</v>
      </c>
      <c r="I114" s="12">
        <v>73050</v>
      </c>
      <c r="J114" t="s">
        <v>1883</v>
      </c>
      <c r="M114" t="s">
        <v>1884</v>
      </c>
      <c r="N114" t="s">
        <v>1413</v>
      </c>
      <c r="O114" t="str">
        <f t="shared" si="1"/>
        <v>4149133, -- Pregnancy termination service     SNOMED</v>
      </c>
    </row>
    <row r="115" spans="1:15" hidden="1">
      <c r="A115">
        <v>44814158</v>
      </c>
      <c r="B115" t="s">
        <v>2027</v>
      </c>
      <c r="C115" t="s">
        <v>85</v>
      </c>
      <c r="D115" t="s">
        <v>1510</v>
      </c>
      <c r="E115" t="s">
        <v>1885</v>
      </c>
      <c r="F115" t="s">
        <v>1881</v>
      </c>
      <c r="G115">
        <v>828201000000102</v>
      </c>
      <c r="H115" s="12">
        <v>41000</v>
      </c>
      <c r="I115" s="12">
        <v>73050</v>
      </c>
      <c r="J115" t="s">
        <v>1883</v>
      </c>
      <c r="M115" t="s">
        <v>1884</v>
      </c>
      <c r="N115" t="s">
        <v>1416</v>
      </c>
      <c r="O115" t="str">
        <f t="shared" si="1"/>
        <v>44814158, -- Dental surgery assistance service     SNOMED</v>
      </c>
    </row>
    <row r="116" spans="1:15" hidden="1">
      <c r="A116">
        <v>4150233</v>
      </c>
      <c r="B116" t="s">
        <v>2028</v>
      </c>
      <c r="C116" t="s">
        <v>85</v>
      </c>
      <c r="D116" t="s">
        <v>1510</v>
      </c>
      <c r="E116" t="s">
        <v>1885</v>
      </c>
      <c r="F116" t="s">
        <v>1881</v>
      </c>
      <c r="G116">
        <v>310078000</v>
      </c>
      <c r="H116" s="12">
        <v>37287</v>
      </c>
      <c r="I116" s="12">
        <v>73050</v>
      </c>
      <c r="J116" t="s">
        <v>1883</v>
      </c>
      <c r="M116" t="s">
        <v>1884</v>
      </c>
      <c r="N116" t="s">
        <v>1413</v>
      </c>
      <c r="O116" t="str">
        <f t="shared" si="1"/>
        <v>4150233, -- Medical microbiology service     SNOMED</v>
      </c>
    </row>
    <row r="117" spans="1:15" hidden="1">
      <c r="A117">
        <v>4150237</v>
      </c>
      <c r="B117" t="s">
        <v>2029</v>
      </c>
      <c r="C117" t="s">
        <v>85</v>
      </c>
      <c r="D117" t="s">
        <v>1510</v>
      </c>
      <c r="E117" t="s">
        <v>1885</v>
      </c>
      <c r="F117" t="s">
        <v>1881</v>
      </c>
      <c r="G117">
        <v>310101009</v>
      </c>
      <c r="H117" s="12">
        <v>37287</v>
      </c>
      <c r="I117" s="12">
        <v>73050</v>
      </c>
      <c r="J117" t="s">
        <v>1883</v>
      </c>
      <c r="M117" t="s">
        <v>1884</v>
      </c>
      <c r="N117" t="s">
        <v>1413</v>
      </c>
      <c r="O117" t="str">
        <f t="shared" si="1"/>
        <v>4150237, -- Speech and language therapy service     SNOMED</v>
      </c>
    </row>
    <row r="118" spans="1:15" hidden="1">
      <c r="A118">
        <v>36716235</v>
      </c>
      <c r="B118" t="s">
        <v>1856</v>
      </c>
      <c r="C118" t="s">
        <v>85</v>
      </c>
      <c r="D118" t="s">
        <v>1510</v>
      </c>
      <c r="E118" t="s">
        <v>1885</v>
      </c>
      <c r="F118" t="s">
        <v>1881</v>
      </c>
      <c r="G118">
        <v>722174002</v>
      </c>
      <c r="H118" s="12">
        <v>42766</v>
      </c>
      <c r="I118" s="12">
        <v>73050</v>
      </c>
      <c r="J118" t="s">
        <v>1883</v>
      </c>
      <c r="M118" t="s">
        <v>1884</v>
      </c>
      <c r="N118" t="s">
        <v>1413</v>
      </c>
      <c r="O118" t="str">
        <f t="shared" si="1"/>
        <v>36716235, -- Pulmonary medicine service     SNOMED</v>
      </c>
    </row>
    <row r="119" spans="1:15" hidden="1">
      <c r="A119">
        <v>46270520</v>
      </c>
      <c r="B119" t="s">
        <v>2030</v>
      </c>
      <c r="C119" t="s">
        <v>85</v>
      </c>
      <c r="D119" t="s">
        <v>1510</v>
      </c>
      <c r="E119" t="s">
        <v>1885</v>
      </c>
      <c r="F119" t="s">
        <v>1881</v>
      </c>
      <c r="G119">
        <v>3771000175106</v>
      </c>
      <c r="H119" s="12">
        <v>42216</v>
      </c>
      <c r="I119" s="12">
        <v>73050</v>
      </c>
      <c r="J119" t="s">
        <v>1883</v>
      </c>
      <c r="K119" t="s">
        <v>1886</v>
      </c>
      <c r="L119" t="s">
        <v>1372</v>
      </c>
      <c r="M119" t="s">
        <v>1884</v>
      </c>
      <c r="N119" t="s">
        <v>1413</v>
      </c>
      <c r="O119" t="str">
        <f t="shared" si="1"/>
        <v>46270520, -- Pediatric gastroenterology service     SNOMED</v>
      </c>
    </row>
    <row r="120" spans="1:15" hidden="1">
      <c r="A120">
        <v>37310986</v>
      </c>
      <c r="B120" t="s">
        <v>2031</v>
      </c>
      <c r="C120" t="s">
        <v>85</v>
      </c>
      <c r="D120" t="s">
        <v>1510</v>
      </c>
      <c r="E120" t="s">
        <v>1885</v>
      </c>
      <c r="F120" t="s">
        <v>1881</v>
      </c>
      <c r="G120">
        <v>24351000087104</v>
      </c>
      <c r="H120" s="12">
        <v>43861</v>
      </c>
      <c r="I120" s="12">
        <v>73050</v>
      </c>
      <c r="J120" t="s">
        <v>1883</v>
      </c>
      <c r="M120" t="s">
        <v>1884</v>
      </c>
      <c r="N120" t="s">
        <v>1413</v>
      </c>
      <c r="O120" t="str">
        <f t="shared" si="1"/>
        <v>37310986, -- Pediatric chronic pain management service     SNOMED</v>
      </c>
    </row>
    <row r="121" spans="1:15" hidden="1">
      <c r="A121">
        <v>37312121</v>
      </c>
      <c r="B121" t="s">
        <v>2032</v>
      </c>
      <c r="C121" t="s">
        <v>85</v>
      </c>
      <c r="D121" t="s">
        <v>1510</v>
      </c>
      <c r="E121" t="s">
        <v>1885</v>
      </c>
      <c r="F121" t="s">
        <v>1881</v>
      </c>
      <c r="G121">
        <v>789716007</v>
      </c>
      <c r="H121" s="12">
        <v>43861</v>
      </c>
      <c r="I121" s="12">
        <v>73050</v>
      </c>
      <c r="J121" t="s">
        <v>1883</v>
      </c>
      <c r="K121" t="s">
        <v>1886</v>
      </c>
      <c r="L121" t="s">
        <v>1372</v>
      </c>
      <c r="M121" t="s">
        <v>1884</v>
      </c>
      <c r="N121" t="s">
        <v>1413</v>
      </c>
      <c r="O121" t="str">
        <f t="shared" si="1"/>
        <v>37312121, -- Pediatric otolaryngology service     SNOMED</v>
      </c>
    </row>
    <row r="122" spans="1:15" hidden="1">
      <c r="A122">
        <v>37312684</v>
      </c>
      <c r="B122" t="s">
        <v>2033</v>
      </c>
      <c r="C122" t="s">
        <v>85</v>
      </c>
      <c r="D122" t="s">
        <v>1510</v>
      </c>
      <c r="E122" t="s">
        <v>1885</v>
      </c>
      <c r="F122" t="s">
        <v>1881</v>
      </c>
      <c r="G122">
        <v>788001008</v>
      </c>
      <c r="H122" s="12">
        <v>43861</v>
      </c>
      <c r="I122" s="12">
        <v>73050</v>
      </c>
      <c r="J122" t="s">
        <v>1883</v>
      </c>
      <c r="M122" t="s">
        <v>1884</v>
      </c>
      <c r="N122" t="s">
        <v>1413</v>
      </c>
      <c r="O122" t="str">
        <f t="shared" si="1"/>
        <v>37312684, -- Infectious disease service     SNOMED</v>
      </c>
    </row>
    <row r="123" spans="1:15" hidden="1">
      <c r="A123">
        <v>38004449</v>
      </c>
      <c r="B123" t="s">
        <v>1842</v>
      </c>
      <c r="C123" t="s">
        <v>1878</v>
      </c>
      <c r="D123" t="s">
        <v>1888</v>
      </c>
      <c r="E123" t="s">
        <v>1880</v>
      </c>
      <c r="F123" t="s">
        <v>1881</v>
      </c>
      <c r="G123">
        <v>4</v>
      </c>
      <c r="H123" s="12">
        <v>25569</v>
      </c>
      <c r="I123" s="12">
        <v>73050</v>
      </c>
      <c r="J123" t="s">
        <v>1883</v>
      </c>
      <c r="K123" t="s">
        <v>1886</v>
      </c>
      <c r="L123" t="s">
        <v>1347</v>
      </c>
      <c r="M123" t="s">
        <v>1884</v>
      </c>
      <c r="N123" t="s">
        <v>1413</v>
      </c>
      <c r="O123" t="str">
        <f t="shared" si="1"/>
        <v>38004449, -- Otolaryngology     Medicare Specialty</v>
      </c>
    </row>
    <row r="124" spans="1:15" hidden="1">
      <c r="A124">
        <v>38004489</v>
      </c>
      <c r="B124" t="s">
        <v>2034</v>
      </c>
      <c r="C124" t="s">
        <v>1878</v>
      </c>
      <c r="D124" t="s">
        <v>1888</v>
      </c>
      <c r="E124" t="s">
        <v>1880</v>
      </c>
      <c r="F124" t="s">
        <v>1881</v>
      </c>
      <c r="G124">
        <v>64</v>
      </c>
      <c r="H124" s="12">
        <v>25569</v>
      </c>
      <c r="I124" s="12">
        <v>73050</v>
      </c>
      <c r="J124" t="s">
        <v>1883</v>
      </c>
      <c r="M124" t="s">
        <v>1884</v>
      </c>
      <c r="N124" t="s">
        <v>1413</v>
      </c>
      <c r="O124" t="str">
        <f t="shared" si="1"/>
        <v>38004489, -- Audiology     Medicare Specialty</v>
      </c>
    </row>
    <row r="125" spans="1:15" hidden="1">
      <c r="A125">
        <v>4148674</v>
      </c>
      <c r="B125" t="s">
        <v>2035</v>
      </c>
      <c r="C125" t="s">
        <v>85</v>
      </c>
      <c r="D125" t="s">
        <v>1510</v>
      </c>
      <c r="E125" t="s">
        <v>1885</v>
      </c>
      <c r="F125" t="s">
        <v>1881</v>
      </c>
      <c r="G125">
        <v>310143002</v>
      </c>
      <c r="H125" s="12">
        <v>37287</v>
      </c>
      <c r="I125" s="12">
        <v>73050</v>
      </c>
      <c r="J125" t="s">
        <v>1883</v>
      </c>
      <c r="K125" t="s">
        <v>1886</v>
      </c>
      <c r="L125" t="s">
        <v>56</v>
      </c>
      <c r="M125" t="s">
        <v>1884</v>
      </c>
      <c r="N125" t="s">
        <v>1416</v>
      </c>
      <c r="O125" t="str">
        <f t="shared" si="1"/>
        <v>4148674, -- Dental surgery service     SNOMED</v>
      </c>
    </row>
    <row r="126" spans="1:15" hidden="1">
      <c r="A126">
        <v>44777801</v>
      </c>
      <c r="B126" t="s">
        <v>2036</v>
      </c>
      <c r="C126" t="s">
        <v>1878</v>
      </c>
      <c r="D126" t="s">
        <v>1915</v>
      </c>
      <c r="E126" t="s">
        <v>1880</v>
      </c>
      <c r="F126" t="s">
        <v>1881</v>
      </c>
      <c r="G126">
        <v>309</v>
      </c>
      <c r="H126" s="12">
        <v>25569</v>
      </c>
      <c r="I126" s="12">
        <v>73050</v>
      </c>
      <c r="J126" t="s">
        <v>1883</v>
      </c>
      <c r="M126" t="s">
        <v>1884</v>
      </c>
      <c r="N126" t="s">
        <v>1413</v>
      </c>
      <c r="O126" t="str">
        <f t="shared" si="1"/>
        <v>44777801, -- Haemophilia (previously part of clinical haematology)     HES Specialty</v>
      </c>
    </row>
    <row r="127" spans="1:15" hidden="1">
      <c r="A127">
        <v>44809683</v>
      </c>
      <c r="B127" t="s">
        <v>2037</v>
      </c>
      <c r="C127" t="s">
        <v>85</v>
      </c>
      <c r="D127" t="s">
        <v>1510</v>
      </c>
      <c r="E127" t="s">
        <v>1885</v>
      </c>
      <c r="F127" t="s">
        <v>1881</v>
      </c>
      <c r="G127">
        <v>893711000000109</v>
      </c>
      <c r="H127" s="12">
        <v>41730</v>
      </c>
      <c r="I127" s="12">
        <v>73050</v>
      </c>
      <c r="J127" t="s">
        <v>1883</v>
      </c>
      <c r="M127" t="s">
        <v>1884</v>
      </c>
      <c r="N127" t="s">
        <v>1413</v>
      </c>
      <c r="O127" t="str">
        <f t="shared" si="1"/>
        <v>44809683, -- Neonatal critical care service     SNOMED</v>
      </c>
    </row>
    <row r="128" spans="1:15" hidden="1">
      <c r="A128">
        <v>3657593</v>
      </c>
      <c r="B128" t="s">
        <v>2038</v>
      </c>
      <c r="C128" t="s">
        <v>85</v>
      </c>
      <c r="D128" t="s">
        <v>1510</v>
      </c>
      <c r="E128" t="s">
        <v>1885</v>
      </c>
      <c r="F128" t="s">
        <v>1881</v>
      </c>
      <c r="G128">
        <v>1323851000000100</v>
      </c>
      <c r="H128" s="12">
        <v>44104</v>
      </c>
      <c r="I128" s="12">
        <v>73050</v>
      </c>
      <c r="J128" t="s">
        <v>1883</v>
      </c>
      <c r="K128" t="s">
        <v>1886</v>
      </c>
      <c r="L128" t="s">
        <v>1372</v>
      </c>
      <c r="M128" t="s">
        <v>1884</v>
      </c>
      <c r="N128" t="s">
        <v>1413</v>
      </c>
      <c r="O128" t="str">
        <f t="shared" si="1"/>
        <v>3657593, -- Paediatric hepatology service     SNOMED</v>
      </c>
    </row>
    <row r="129" spans="1:15" hidden="1">
      <c r="A129">
        <v>44811303</v>
      </c>
      <c r="B129" t="s">
        <v>2039</v>
      </c>
      <c r="C129" t="s">
        <v>85</v>
      </c>
      <c r="D129" t="s">
        <v>1510</v>
      </c>
      <c r="E129" t="s">
        <v>1885</v>
      </c>
      <c r="F129" t="s">
        <v>1881</v>
      </c>
      <c r="G129">
        <v>892731000000107</v>
      </c>
      <c r="H129" s="12">
        <v>41730</v>
      </c>
      <c r="I129" s="12">
        <v>73050</v>
      </c>
      <c r="J129" t="s">
        <v>1883</v>
      </c>
      <c r="M129" t="s">
        <v>1884</v>
      </c>
      <c r="N129" t="s">
        <v>1413</v>
      </c>
      <c r="O129" t="str">
        <f t="shared" si="1"/>
        <v>44811303, -- Dental medicine service     SNOMED</v>
      </c>
    </row>
    <row r="130" spans="1:15" hidden="1">
      <c r="A130">
        <v>45763901</v>
      </c>
      <c r="B130" t="s">
        <v>1830</v>
      </c>
      <c r="C130" t="s">
        <v>85</v>
      </c>
      <c r="D130" t="s">
        <v>1510</v>
      </c>
      <c r="E130" t="s">
        <v>1885</v>
      </c>
      <c r="F130" t="s">
        <v>1881</v>
      </c>
      <c r="G130">
        <v>700433006</v>
      </c>
      <c r="H130" s="12">
        <v>41851</v>
      </c>
      <c r="I130" s="12">
        <v>73050</v>
      </c>
      <c r="J130" t="s">
        <v>1883</v>
      </c>
      <c r="K130" t="s">
        <v>1886</v>
      </c>
      <c r="L130" t="s">
        <v>1357</v>
      </c>
      <c r="M130" t="s">
        <v>1884</v>
      </c>
      <c r="N130" t="s">
        <v>1413</v>
      </c>
      <c r="O130" t="str">
        <f t="shared" si="1"/>
        <v>45763901, -- Gastroenterology service     SNOMED</v>
      </c>
    </row>
    <row r="131" spans="1:15" hidden="1">
      <c r="A131">
        <v>44811322</v>
      </c>
      <c r="B131" t="s">
        <v>2040</v>
      </c>
      <c r="C131" t="s">
        <v>85</v>
      </c>
      <c r="D131" t="s">
        <v>1510</v>
      </c>
      <c r="E131" t="s">
        <v>1885</v>
      </c>
      <c r="F131" t="s">
        <v>1881</v>
      </c>
      <c r="G131">
        <v>89301000000108</v>
      </c>
      <c r="H131" s="12">
        <v>38017</v>
      </c>
      <c r="I131" s="12">
        <v>73050</v>
      </c>
      <c r="J131" t="s">
        <v>1883</v>
      </c>
      <c r="M131" t="s">
        <v>1884</v>
      </c>
      <c r="N131" t="s">
        <v>1413</v>
      </c>
      <c r="O131" t="str">
        <f t="shared" ref="O131:O194" si="2">_xlfn.CONCAT(A131,", -- ",B131,"     ",D131)</f>
        <v>44811322, -- Community mental health team     SNOMED</v>
      </c>
    </row>
    <row r="132" spans="1:15" hidden="1">
      <c r="A132">
        <v>44812167</v>
      </c>
      <c r="B132" t="s">
        <v>2041</v>
      </c>
      <c r="C132" t="s">
        <v>85</v>
      </c>
      <c r="D132" t="s">
        <v>1510</v>
      </c>
      <c r="E132" t="s">
        <v>1885</v>
      </c>
      <c r="F132" t="s">
        <v>1881</v>
      </c>
      <c r="G132">
        <v>911381000000108</v>
      </c>
      <c r="H132" s="12">
        <v>41730</v>
      </c>
      <c r="I132" s="12">
        <v>73050</v>
      </c>
      <c r="J132" t="s">
        <v>1883</v>
      </c>
      <c r="M132" t="s">
        <v>1884</v>
      </c>
      <c r="N132" t="s">
        <v>1413</v>
      </c>
      <c r="O132" t="str">
        <f t="shared" si="2"/>
        <v>44812167, -- Telehealthcare service     SNOMED</v>
      </c>
    </row>
    <row r="133" spans="1:15" hidden="1">
      <c r="A133">
        <v>44814048</v>
      </c>
      <c r="B133" t="s">
        <v>2042</v>
      </c>
      <c r="C133" t="s">
        <v>85</v>
      </c>
      <c r="D133" t="s">
        <v>1510</v>
      </c>
      <c r="E133" t="s">
        <v>1885</v>
      </c>
      <c r="F133" t="s">
        <v>1881</v>
      </c>
      <c r="G133">
        <v>893521000000108</v>
      </c>
      <c r="H133" s="12">
        <v>41730</v>
      </c>
      <c r="I133" s="12">
        <v>73050</v>
      </c>
      <c r="J133" t="s">
        <v>1883</v>
      </c>
      <c r="M133" t="s">
        <v>1884</v>
      </c>
      <c r="N133" t="s">
        <v>1413</v>
      </c>
      <c r="O133" t="str">
        <f t="shared" si="2"/>
        <v>44814048, -- Respiratory physiology service     SNOMED</v>
      </c>
    </row>
    <row r="134" spans="1:15" hidden="1">
      <c r="A134">
        <v>45756748</v>
      </c>
      <c r="B134" t="s">
        <v>2043</v>
      </c>
      <c r="C134" t="s">
        <v>1878</v>
      </c>
      <c r="D134" t="s">
        <v>1879</v>
      </c>
      <c r="E134" t="s">
        <v>1880</v>
      </c>
      <c r="F134" t="s">
        <v>1881</v>
      </c>
      <c r="G134" t="s">
        <v>2044</v>
      </c>
      <c r="H134" s="12">
        <v>25569</v>
      </c>
      <c r="I134" s="12">
        <v>73050</v>
      </c>
      <c r="J134" t="s">
        <v>1883</v>
      </c>
      <c r="M134" t="s">
        <v>1884</v>
      </c>
      <c r="N134" t="s">
        <v>1413</v>
      </c>
      <c r="O134" t="str">
        <f t="shared" si="2"/>
        <v>45756748, -- Adult Congenital Heart Disease     ABMS</v>
      </c>
    </row>
    <row r="135" spans="1:15" hidden="1">
      <c r="A135">
        <v>4147266</v>
      </c>
      <c r="B135" t="s">
        <v>2045</v>
      </c>
      <c r="C135" t="s">
        <v>85</v>
      </c>
      <c r="D135" t="s">
        <v>1510</v>
      </c>
      <c r="E135" t="s">
        <v>1885</v>
      </c>
      <c r="F135" t="s">
        <v>1881</v>
      </c>
      <c r="G135">
        <v>310150003</v>
      </c>
      <c r="H135" s="12">
        <v>37287</v>
      </c>
      <c r="I135" s="12">
        <v>73050</v>
      </c>
      <c r="J135" t="s">
        <v>1883</v>
      </c>
      <c r="K135" t="s">
        <v>1886</v>
      </c>
      <c r="L135" t="s">
        <v>56</v>
      </c>
      <c r="M135" t="s">
        <v>1884</v>
      </c>
      <c r="N135" t="s">
        <v>1416</v>
      </c>
      <c r="O135" t="str">
        <f t="shared" si="2"/>
        <v>4147266, -- Endocrine surgery service     SNOMED</v>
      </c>
    </row>
    <row r="136" spans="1:15" hidden="1">
      <c r="A136">
        <v>45773018</v>
      </c>
      <c r="B136" t="s">
        <v>2046</v>
      </c>
      <c r="C136" t="s">
        <v>85</v>
      </c>
      <c r="D136" t="s">
        <v>1510</v>
      </c>
      <c r="E136" t="s">
        <v>1885</v>
      </c>
      <c r="F136" t="s">
        <v>1881</v>
      </c>
      <c r="G136">
        <v>708191000</v>
      </c>
      <c r="H136" s="12">
        <v>42035</v>
      </c>
      <c r="I136" s="12">
        <v>73050</v>
      </c>
      <c r="J136" t="s">
        <v>1883</v>
      </c>
      <c r="M136" t="s">
        <v>1884</v>
      </c>
      <c r="N136" t="s">
        <v>1413</v>
      </c>
      <c r="O136" t="str">
        <f t="shared" si="2"/>
        <v>45773018, -- Toxicology service     SNOMED</v>
      </c>
    </row>
    <row r="137" spans="1:15" hidden="1">
      <c r="A137">
        <v>32419</v>
      </c>
      <c r="B137" t="s">
        <v>2047</v>
      </c>
      <c r="C137" t="s">
        <v>1878</v>
      </c>
      <c r="D137" t="s">
        <v>1879</v>
      </c>
      <c r="E137" t="s">
        <v>1880</v>
      </c>
      <c r="F137" t="s">
        <v>1881</v>
      </c>
      <c r="G137" t="s">
        <v>2048</v>
      </c>
      <c r="H137" s="12">
        <v>25569</v>
      </c>
      <c r="I137" s="12">
        <v>73050</v>
      </c>
      <c r="J137" t="s">
        <v>1883</v>
      </c>
      <c r="M137" t="s">
        <v>1884</v>
      </c>
      <c r="N137" t="s">
        <v>1413</v>
      </c>
      <c r="O137" t="str">
        <f t="shared" si="2"/>
        <v>32419, -- Therapeutic Medical Physics     ABMS</v>
      </c>
    </row>
    <row r="138" spans="1:15" hidden="1">
      <c r="A138">
        <v>45756773</v>
      </c>
      <c r="B138" t="s">
        <v>2049</v>
      </c>
      <c r="C138" t="s">
        <v>1878</v>
      </c>
      <c r="D138" t="s">
        <v>1879</v>
      </c>
      <c r="E138" t="s">
        <v>1880</v>
      </c>
      <c r="F138" t="s">
        <v>1881</v>
      </c>
      <c r="G138" t="s">
        <v>2050</v>
      </c>
      <c r="H138" s="12">
        <v>25569</v>
      </c>
      <c r="I138" s="12">
        <v>73050</v>
      </c>
      <c r="J138" t="s">
        <v>1883</v>
      </c>
      <c r="K138" t="s">
        <v>1886</v>
      </c>
      <c r="L138" t="s">
        <v>1380</v>
      </c>
      <c r="M138" t="s">
        <v>1884</v>
      </c>
      <c r="N138" t="s">
        <v>1416</v>
      </c>
      <c r="O138" t="str">
        <f t="shared" si="2"/>
        <v>45756773, -- Female Pelvic Medicine and Reconstructive Surgery     ABMS</v>
      </c>
    </row>
    <row r="139" spans="1:15" hidden="1">
      <c r="A139">
        <v>903232</v>
      </c>
      <c r="B139" t="s">
        <v>2051</v>
      </c>
      <c r="C139" t="s">
        <v>1878</v>
      </c>
      <c r="D139" t="s">
        <v>1892</v>
      </c>
      <c r="E139" t="s">
        <v>1880</v>
      </c>
      <c r="F139" t="s">
        <v>1881</v>
      </c>
      <c r="G139" t="s">
        <v>2052</v>
      </c>
      <c r="H139" s="12">
        <v>25569</v>
      </c>
      <c r="I139" s="12">
        <v>73050</v>
      </c>
      <c r="J139" t="s">
        <v>1883</v>
      </c>
      <c r="M139" t="s">
        <v>1884</v>
      </c>
      <c r="N139" t="s">
        <v>1413</v>
      </c>
      <c r="O139" t="str">
        <f t="shared" si="2"/>
        <v>903232, -- Oral Medicinist     NUCC</v>
      </c>
    </row>
    <row r="140" spans="1:15" hidden="1">
      <c r="A140">
        <v>903274</v>
      </c>
      <c r="B140" t="s">
        <v>2053</v>
      </c>
      <c r="C140" t="s">
        <v>1878</v>
      </c>
      <c r="D140" t="s">
        <v>1888</v>
      </c>
      <c r="E140" t="s">
        <v>1880</v>
      </c>
      <c r="F140" t="s">
        <v>1881</v>
      </c>
      <c r="G140">
        <v>21</v>
      </c>
      <c r="H140" s="12">
        <v>25569</v>
      </c>
      <c r="I140" s="12">
        <v>73050</v>
      </c>
      <c r="J140" t="s">
        <v>1883</v>
      </c>
      <c r="M140" t="s">
        <v>1884</v>
      </c>
      <c r="N140" t="s">
        <v>1413</v>
      </c>
      <c r="O140" t="str">
        <f t="shared" si="2"/>
        <v>903274, -- Clinical Cardiac Electrophysiology     Medicare Specialty</v>
      </c>
    </row>
    <row r="141" spans="1:15" hidden="1">
      <c r="A141">
        <v>1314351</v>
      </c>
      <c r="B141" t="s">
        <v>2054</v>
      </c>
      <c r="C141" t="s">
        <v>85</v>
      </c>
      <c r="D141" t="s">
        <v>1720</v>
      </c>
      <c r="E141" t="s">
        <v>1720</v>
      </c>
      <c r="F141" t="s">
        <v>1881</v>
      </c>
      <c r="G141" t="s">
        <v>2055</v>
      </c>
      <c r="H141" s="12">
        <v>42461</v>
      </c>
      <c r="I141" s="12">
        <v>73050</v>
      </c>
      <c r="J141" t="s">
        <v>1883</v>
      </c>
      <c r="M141" t="s">
        <v>1884</v>
      </c>
      <c r="N141" t="s">
        <v>1413</v>
      </c>
      <c r="O141" t="str">
        <f t="shared" si="2"/>
        <v>1314351, -- Oncology care model (ocm) monthly enhanced oncology services (meos) payment for ocm enhanced services. g9678 payments may only be made to ocm practitioners for ocm beneficiaries for the furnishment of enhanced services as defined in the ocm participa...     HCPCS</v>
      </c>
    </row>
    <row r="142" spans="1:15" hidden="1">
      <c r="A142">
        <v>3657565</v>
      </c>
      <c r="B142" t="s">
        <v>2056</v>
      </c>
      <c r="C142" t="s">
        <v>85</v>
      </c>
      <c r="D142" t="s">
        <v>1510</v>
      </c>
      <c r="E142" t="s">
        <v>1885</v>
      </c>
      <c r="F142" t="s">
        <v>1881</v>
      </c>
      <c r="G142">
        <v>1323431000000100</v>
      </c>
      <c r="H142" s="12">
        <v>44104</v>
      </c>
      <c r="I142" s="12">
        <v>73050</v>
      </c>
      <c r="J142" t="s">
        <v>1883</v>
      </c>
      <c r="M142" t="s">
        <v>1884</v>
      </c>
      <c r="N142" t="s">
        <v>1413</v>
      </c>
      <c r="O142" t="str">
        <f t="shared" si="2"/>
        <v>3657565, -- Fetal medicine service     SNOMED</v>
      </c>
    </row>
    <row r="143" spans="1:15" hidden="1">
      <c r="A143">
        <v>43125859</v>
      </c>
      <c r="B143" t="s">
        <v>2057</v>
      </c>
      <c r="C143" t="s">
        <v>1878</v>
      </c>
      <c r="D143" t="s">
        <v>1892</v>
      </c>
      <c r="E143" t="s">
        <v>1880</v>
      </c>
      <c r="F143" t="s">
        <v>1881</v>
      </c>
      <c r="G143" t="s">
        <v>2058</v>
      </c>
      <c r="H143" s="12">
        <v>41275</v>
      </c>
      <c r="I143" s="12">
        <v>73050</v>
      </c>
      <c r="J143" t="s">
        <v>1883</v>
      </c>
      <c r="K143" t="s">
        <v>1886</v>
      </c>
      <c r="L143" t="s">
        <v>1362</v>
      </c>
      <c r="M143" t="s">
        <v>1884</v>
      </c>
      <c r="N143" t="s">
        <v>1416</v>
      </c>
      <c r="O143" t="str">
        <f t="shared" si="2"/>
        <v>43125859, -- Female Pelvic Medicine and Reconstructive Surgery Obstetrician / Gynecologist     NUCC</v>
      </c>
    </row>
    <row r="144" spans="1:15" hidden="1">
      <c r="A144">
        <v>4149127</v>
      </c>
      <c r="B144" t="s">
        <v>2059</v>
      </c>
      <c r="C144" t="s">
        <v>85</v>
      </c>
      <c r="D144" t="s">
        <v>1510</v>
      </c>
      <c r="E144" t="s">
        <v>1885</v>
      </c>
      <c r="F144" t="s">
        <v>1881</v>
      </c>
      <c r="G144">
        <v>310032008</v>
      </c>
      <c r="H144" s="12">
        <v>37287</v>
      </c>
      <c r="I144" s="12">
        <v>73050</v>
      </c>
      <c r="J144" t="s">
        <v>1883</v>
      </c>
      <c r="M144" t="s">
        <v>1884</v>
      </c>
      <c r="N144" t="s">
        <v>1413</v>
      </c>
      <c r="O144" t="str">
        <f t="shared" si="2"/>
        <v>4149127, -- Intensive care service     SNOMED</v>
      </c>
    </row>
    <row r="145" spans="1:15" hidden="1">
      <c r="A145">
        <v>4149141</v>
      </c>
      <c r="B145" t="s">
        <v>2060</v>
      </c>
      <c r="C145" t="s">
        <v>85</v>
      </c>
      <c r="D145" t="s">
        <v>1510</v>
      </c>
      <c r="E145" t="s">
        <v>1885</v>
      </c>
      <c r="F145" t="s">
        <v>1881</v>
      </c>
      <c r="G145">
        <v>310081005</v>
      </c>
      <c r="H145" s="12">
        <v>37287</v>
      </c>
      <c r="I145" s="12">
        <v>73050</v>
      </c>
      <c r="J145" t="s">
        <v>1883</v>
      </c>
      <c r="M145" t="s">
        <v>1884</v>
      </c>
      <c r="N145" t="s">
        <v>1413</v>
      </c>
      <c r="O145" t="str">
        <f t="shared" si="2"/>
        <v>4149141, -- Professional allied to medicine service     SNOMED</v>
      </c>
    </row>
    <row r="146" spans="1:15" hidden="1">
      <c r="A146">
        <v>43125861</v>
      </c>
      <c r="B146" t="s">
        <v>2061</v>
      </c>
      <c r="C146" t="s">
        <v>1878</v>
      </c>
      <c r="D146" t="s">
        <v>1892</v>
      </c>
      <c r="E146" t="s">
        <v>1880</v>
      </c>
      <c r="F146" t="s">
        <v>1881</v>
      </c>
      <c r="G146" t="s">
        <v>2062</v>
      </c>
      <c r="H146" s="12">
        <v>41275</v>
      </c>
      <c r="I146" s="12">
        <v>73050</v>
      </c>
      <c r="J146" t="s">
        <v>1883</v>
      </c>
      <c r="K146" t="s">
        <v>1886</v>
      </c>
      <c r="L146" t="s">
        <v>1380</v>
      </c>
      <c r="M146" t="s">
        <v>1884</v>
      </c>
      <c r="N146" t="s">
        <v>1416</v>
      </c>
      <c r="O146" t="str">
        <f t="shared" si="2"/>
        <v>43125861, -- Female Pelvic Medicine and Reconstructive Surgery Urologist     NUCC</v>
      </c>
    </row>
    <row r="147" spans="1:15" hidden="1">
      <c r="A147">
        <v>4247121</v>
      </c>
      <c r="B147" t="s">
        <v>2063</v>
      </c>
      <c r="C147" t="s">
        <v>85</v>
      </c>
      <c r="D147" t="s">
        <v>1510</v>
      </c>
      <c r="E147" t="s">
        <v>1885</v>
      </c>
      <c r="F147" t="s">
        <v>1881</v>
      </c>
      <c r="G147">
        <v>408451000</v>
      </c>
      <c r="H147" s="12">
        <v>38017</v>
      </c>
      <c r="I147" s="12">
        <v>73050</v>
      </c>
      <c r="J147" t="s">
        <v>1883</v>
      </c>
      <c r="M147" t="s">
        <v>1884</v>
      </c>
      <c r="N147" t="s">
        <v>1413</v>
      </c>
      <c r="O147" t="str">
        <f t="shared" si="2"/>
        <v>4247121, -- Community learning disabilities team     SNOMED</v>
      </c>
    </row>
    <row r="148" spans="1:15" hidden="1">
      <c r="A148">
        <v>38003876</v>
      </c>
      <c r="B148" t="s">
        <v>2064</v>
      </c>
      <c r="C148" t="s">
        <v>1878</v>
      </c>
      <c r="D148" t="s">
        <v>1892</v>
      </c>
      <c r="E148" t="s">
        <v>1880</v>
      </c>
      <c r="F148" t="s">
        <v>1881</v>
      </c>
      <c r="G148" t="s">
        <v>2065</v>
      </c>
      <c r="H148" s="12">
        <v>25569</v>
      </c>
      <c r="I148" s="12">
        <v>73050</v>
      </c>
      <c r="J148" t="s">
        <v>1883</v>
      </c>
      <c r="K148" t="s">
        <v>1886</v>
      </c>
      <c r="L148" t="s">
        <v>1357</v>
      </c>
      <c r="M148" t="s">
        <v>1884</v>
      </c>
      <c r="N148" t="s">
        <v>1413</v>
      </c>
      <c r="O148" t="str">
        <f t="shared" si="2"/>
        <v>38003876, -- Hepatology     NUCC</v>
      </c>
    </row>
    <row r="149" spans="1:15" hidden="1">
      <c r="A149">
        <v>37312122</v>
      </c>
      <c r="B149" t="s">
        <v>2066</v>
      </c>
      <c r="C149" t="s">
        <v>85</v>
      </c>
      <c r="D149" t="s">
        <v>1510</v>
      </c>
      <c r="E149" t="s">
        <v>1885</v>
      </c>
      <c r="F149" t="s">
        <v>1881</v>
      </c>
      <c r="G149">
        <v>789715006</v>
      </c>
      <c r="H149" s="12">
        <v>43861</v>
      </c>
      <c r="I149" s="12">
        <v>73050</v>
      </c>
      <c r="J149" t="s">
        <v>1883</v>
      </c>
      <c r="M149" t="s">
        <v>1884</v>
      </c>
      <c r="N149" t="s">
        <v>1413</v>
      </c>
      <c r="O149" t="str">
        <f t="shared" si="2"/>
        <v>37312122, -- Pediatric respiratory therapy service     SNOMED</v>
      </c>
    </row>
    <row r="150" spans="1:15" hidden="1">
      <c r="A150">
        <v>38003823</v>
      </c>
      <c r="B150" t="s">
        <v>2067</v>
      </c>
      <c r="C150" t="s">
        <v>1878</v>
      </c>
      <c r="D150" t="s">
        <v>1892</v>
      </c>
      <c r="E150" t="s">
        <v>1880</v>
      </c>
      <c r="F150" t="s">
        <v>1881</v>
      </c>
      <c r="G150" t="s">
        <v>2068</v>
      </c>
      <c r="H150" s="12">
        <v>25569</v>
      </c>
      <c r="I150" s="12">
        <v>73050</v>
      </c>
      <c r="J150" t="s">
        <v>1883</v>
      </c>
      <c r="M150" t="s">
        <v>1884</v>
      </c>
      <c r="N150" t="s">
        <v>1413</v>
      </c>
      <c r="O150" t="str">
        <f t="shared" si="2"/>
        <v>38003823, -- Phlebology     NUCC</v>
      </c>
    </row>
    <row r="151" spans="1:15" hidden="1">
      <c r="A151">
        <v>38003854</v>
      </c>
      <c r="B151" t="s">
        <v>2069</v>
      </c>
      <c r="C151" t="s">
        <v>1878</v>
      </c>
      <c r="D151" t="s">
        <v>1892</v>
      </c>
      <c r="E151" t="s">
        <v>1880</v>
      </c>
      <c r="F151" t="s">
        <v>1881</v>
      </c>
      <c r="G151" t="s">
        <v>2070</v>
      </c>
      <c r="H151" s="12">
        <v>25569</v>
      </c>
      <c r="I151" s="12">
        <v>73050</v>
      </c>
      <c r="J151" t="s">
        <v>1883</v>
      </c>
      <c r="M151" t="s">
        <v>1884</v>
      </c>
      <c r="N151" t="s">
        <v>1413</v>
      </c>
      <c r="O151" t="str">
        <f t="shared" si="2"/>
        <v>38003854, -- Adult Family Medicine     NUCC</v>
      </c>
    </row>
    <row r="152" spans="1:15" hidden="1">
      <c r="A152">
        <v>38003967</v>
      </c>
      <c r="B152" t="s">
        <v>2071</v>
      </c>
      <c r="C152" t="s">
        <v>1878</v>
      </c>
      <c r="D152" t="s">
        <v>1892</v>
      </c>
      <c r="E152" t="s">
        <v>1880</v>
      </c>
      <c r="F152" t="s">
        <v>1881</v>
      </c>
      <c r="G152" t="s">
        <v>2072</v>
      </c>
      <c r="H152" s="12">
        <v>25569</v>
      </c>
      <c r="I152" s="12">
        <v>73050</v>
      </c>
      <c r="J152" t="s">
        <v>1883</v>
      </c>
      <c r="M152" t="s">
        <v>1884</v>
      </c>
      <c r="N152" t="s">
        <v>1413</v>
      </c>
      <c r="O152" t="str">
        <f t="shared" si="2"/>
        <v>38003967, -- Pain Rehabilitation Medicine     NUCC</v>
      </c>
    </row>
    <row r="153" spans="1:15" hidden="1">
      <c r="A153">
        <v>38003999</v>
      </c>
      <c r="B153" t="s">
        <v>2073</v>
      </c>
      <c r="C153" t="s">
        <v>1878</v>
      </c>
      <c r="D153" t="s">
        <v>1892</v>
      </c>
      <c r="E153" t="s">
        <v>1880</v>
      </c>
      <c r="F153" t="s">
        <v>1881</v>
      </c>
      <c r="G153" t="s">
        <v>2074</v>
      </c>
      <c r="H153" s="12">
        <v>25569</v>
      </c>
      <c r="I153" s="12">
        <v>73050</v>
      </c>
      <c r="J153" t="s">
        <v>1883</v>
      </c>
      <c r="M153" t="s">
        <v>1884</v>
      </c>
      <c r="N153" t="s">
        <v>1413</v>
      </c>
      <c r="O153" t="str">
        <f t="shared" si="2"/>
        <v>38003999, -- Diagnostic Neuroimaging     NUCC</v>
      </c>
    </row>
    <row r="154" spans="1:15" hidden="1">
      <c r="A154">
        <v>38004454</v>
      </c>
      <c r="B154" t="s">
        <v>2075</v>
      </c>
      <c r="C154" t="s">
        <v>1878</v>
      </c>
      <c r="D154" t="s">
        <v>1888</v>
      </c>
      <c r="E154" t="s">
        <v>1880</v>
      </c>
      <c r="F154" t="s">
        <v>1881</v>
      </c>
      <c r="G154">
        <v>9</v>
      </c>
      <c r="H154" s="12">
        <v>25569</v>
      </c>
      <c r="I154" s="12">
        <v>73050</v>
      </c>
      <c r="J154" t="s">
        <v>1883</v>
      </c>
      <c r="M154" t="s">
        <v>1884</v>
      </c>
      <c r="N154" t="s">
        <v>1413</v>
      </c>
      <c r="O154" t="str">
        <f t="shared" si="2"/>
        <v>38004454, -- Interventional Pain Management (IPM)     Medicare Specialty</v>
      </c>
    </row>
    <row r="155" spans="1:15" hidden="1">
      <c r="A155">
        <v>42536183</v>
      </c>
      <c r="B155" t="s">
        <v>2076</v>
      </c>
      <c r="C155" t="s">
        <v>85</v>
      </c>
      <c r="D155" t="s">
        <v>1510</v>
      </c>
      <c r="E155" t="s">
        <v>1885</v>
      </c>
      <c r="F155" t="s">
        <v>1881</v>
      </c>
      <c r="G155">
        <v>734863003</v>
      </c>
      <c r="H155" s="12">
        <v>43131</v>
      </c>
      <c r="I155" s="12">
        <v>73050</v>
      </c>
      <c r="J155" t="s">
        <v>1883</v>
      </c>
      <c r="M155" t="s">
        <v>1884</v>
      </c>
      <c r="N155" t="s">
        <v>1413</v>
      </c>
      <c r="O155" t="str">
        <f t="shared" si="2"/>
        <v>42536183, -- Prosthodontic service     SNOMED</v>
      </c>
    </row>
    <row r="156" spans="1:15" hidden="1">
      <c r="A156">
        <v>44787794</v>
      </c>
      <c r="B156" t="s">
        <v>2077</v>
      </c>
      <c r="C156" t="s">
        <v>85</v>
      </c>
      <c r="D156" t="s">
        <v>1510</v>
      </c>
      <c r="E156" t="s">
        <v>1885</v>
      </c>
      <c r="F156" t="s">
        <v>1881</v>
      </c>
      <c r="G156">
        <v>109201000000109</v>
      </c>
      <c r="H156" s="12">
        <v>38017</v>
      </c>
      <c r="I156" s="12">
        <v>73050</v>
      </c>
      <c r="J156" t="s">
        <v>1883</v>
      </c>
      <c r="M156" t="s">
        <v>1884</v>
      </c>
      <c r="N156" t="s">
        <v>1413</v>
      </c>
      <c r="O156" t="str">
        <f t="shared" si="2"/>
        <v>44787794, -- Substance misuse team     SNOMED</v>
      </c>
    </row>
    <row r="157" spans="1:15" hidden="1">
      <c r="A157">
        <v>44808069</v>
      </c>
      <c r="B157" t="s">
        <v>2078</v>
      </c>
      <c r="C157" t="s">
        <v>85</v>
      </c>
      <c r="D157" t="s">
        <v>1510</v>
      </c>
      <c r="E157" t="s">
        <v>1885</v>
      </c>
      <c r="F157" t="s">
        <v>1881</v>
      </c>
      <c r="G157">
        <v>828371000000100</v>
      </c>
      <c r="H157" s="12">
        <v>41000</v>
      </c>
      <c r="I157" s="12">
        <v>73050</v>
      </c>
      <c r="J157" t="s">
        <v>1883</v>
      </c>
      <c r="M157" t="s">
        <v>1884</v>
      </c>
      <c r="N157" t="s">
        <v>1413</v>
      </c>
      <c r="O157" t="str">
        <f t="shared" si="2"/>
        <v>44808069, -- Well man service     SNOMED</v>
      </c>
    </row>
    <row r="158" spans="1:15" hidden="1">
      <c r="A158">
        <v>38003913</v>
      </c>
      <c r="B158" t="s">
        <v>2079</v>
      </c>
      <c r="C158" t="s">
        <v>1878</v>
      </c>
      <c r="D158" t="s">
        <v>1892</v>
      </c>
      <c r="E158" t="s">
        <v>1880</v>
      </c>
      <c r="F158" t="s">
        <v>1881</v>
      </c>
      <c r="G158" t="s">
        <v>2080</v>
      </c>
      <c r="H158" s="12">
        <v>25569</v>
      </c>
      <c r="I158" s="12">
        <v>73050</v>
      </c>
      <c r="J158" t="s">
        <v>1883</v>
      </c>
      <c r="K158" t="s">
        <v>1886</v>
      </c>
      <c r="L158" t="s">
        <v>56</v>
      </c>
      <c r="M158" t="s">
        <v>1884</v>
      </c>
      <c r="N158" t="s">
        <v>1416</v>
      </c>
      <c r="O158" t="str">
        <f t="shared" si="2"/>
        <v>38003913, -- Foot and Ankle Surgery     NUCC</v>
      </c>
    </row>
    <row r="159" spans="1:15" hidden="1">
      <c r="A159">
        <v>44813777</v>
      </c>
      <c r="B159" t="s">
        <v>2081</v>
      </c>
      <c r="C159" t="s">
        <v>85</v>
      </c>
      <c r="D159" t="s">
        <v>1510</v>
      </c>
      <c r="E159" t="s">
        <v>1885</v>
      </c>
      <c r="F159" t="s">
        <v>1881</v>
      </c>
      <c r="G159">
        <v>828861000000102</v>
      </c>
      <c r="H159" s="12">
        <v>41000</v>
      </c>
      <c r="I159" s="12">
        <v>73050</v>
      </c>
      <c r="J159" t="s">
        <v>1883</v>
      </c>
      <c r="M159" t="s">
        <v>1884</v>
      </c>
      <c r="N159" t="s">
        <v>1413</v>
      </c>
      <c r="O159" t="str">
        <f t="shared" si="2"/>
        <v>44813777, -- Programmed pulmonary rehabilitation service     SNOMED</v>
      </c>
    </row>
    <row r="160" spans="1:15" hidden="1">
      <c r="A160">
        <v>45756775</v>
      </c>
      <c r="B160" t="s">
        <v>2082</v>
      </c>
      <c r="C160" t="s">
        <v>1878</v>
      </c>
      <c r="D160" t="s">
        <v>1879</v>
      </c>
      <c r="E160" t="s">
        <v>1880</v>
      </c>
      <c r="F160" t="s">
        <v>1881</v>
      </c>
      <c r="G160" t="s">
        <v>2083</v>
      </c>
      <c r="H160" s="12">
        <v>25569</v>
      </c>
      <c r="I160" s="12">
        <v>73050</v>
      </c>
      <c r="J160" t="s">
        <v>1883</v>
      </c>
      <c r="M160" t="s">
        <v>1884</v>
      </c>
      <c r="N160" t="s">
        <v>1413</v>
      </c>
      <c r="O160" t="str">
        <f t="shared" si="2"/>
        <v>45756775, -- Forensic Psychiatry     ABMS</v>
      </c>
    </row>
    <row r="161" spans="1:15" hidden="1">
      <c r="A161">
        <v>45756810</v>
      </c>
      <c r="B161" t="s">
        <v>1847</v>
      </c>
      <c r="C161" t="s">
        <v>1878</v>
      </c>
      <c r="D161" t="s">
        <v>1879</v>
      </c>
      <c r="E161" t="s">
        <v>1880</v>
      </c>
      <c r="F161" t="s">
        <v>1881</v>
      </c>
      <c r="G161" t="s">
        <v>2084</v>
      </c>
      <c r="H161" s="12">
        <v>25569</v>
      </c>
      <c r="I161" s="12">
        <v>73050</v>
      </c>
      <c r="J161" t="s">
        <v>1883</v>
      </c>
      <c r="K161" t="s">
        <v>1886</v>
      </c>
      <c r="L161" t="s">
        <v>1372</v>
      </c>
      <c r="M161" t="s">
        <v>1884</v>
      </c>
      <c r="N161" t="s">
        <v>1413</v>
      </c>
      <c r="O161" t="str">
        <f t="shared" si="2"/>
        <v>45756810, -- Pediatric Gastroenterology     ABMS</v>
      </c>
    </row>
    <row r="162" spans="1:15" hidden="1">
      <c r="A162">
        <v>45756834</v>
      </c>
      <c r="B162" t="s">
        <v>2085</v>
      </c>
      <c r="C162" t="s">
        <v>1878</v>
      </c>
      <c r="D162" t="s">
        <v>1879</v>
      </c>
      <c r="E162" t="s">
        <v>1880</v>
      </c>
      <c r="F162" t="s">
        <v>1881</v>
      </c>
      <c r="G162" t="s">
        <v>2086</v>
      </c>
      <c r="H162" s="12">
        <v>25569</v>
      </c>
      <c r="I162" s="12">
        <v>73050</v>
      </c>
      <c r="J162" t="s">
        <v>1883</v>
      </c>
      <c r="M162" t="s">
        <v>1884</v>
      </c>
      <c r="N162" t="s">
        <v>1413</v>
      </c>
      <c r="O162" t="str">
        <f t="shared" si="2"/>
        <v>45756834, -- Vascular Neurology     ABMS</v>
      </c>
    </row>
    <row r="163" spans="1:15" hidden="1">
      <c r="A163">
        <v>45769504</v>
      </c>
      <c r="B163" t="s">
        <v>2087</v>
      </c>
      <c r="C163" t="s">
        <v>85</v>
      </c>
      <c r="D163" t="s">
        <v>1510</v>
      </c>
      <c r="E163" t="s">
        <v>1885</v>
      </c>
      <c r="F163" t="s">
        <v>1881</v>
      </c>
      <c r="G163">
        <v>708173005</v>
      </c>
      <c r="H163" s="12">
        <v>42035</v>
      </c>
      <c r="I163" s="12">
        <v>73050</v>
      </c>
      <c r="J163" t="s">
        <v>1883</v>
      </c>
      <c r="M163" t="s">
        <v>1884</v>
      </c>
      <c r="N163" t="s">
        <v>1413</v>
      </c>
      <c r="O163" t="str">
        <f t="shared" si="2"/>
        <v>45769504, -- Obstetric ultrasound service     SNOMED</v>
      </c>
    </row>
    <row r="164" spans="1:15" hidden="1">
      <c r="A164">
        <v>45769523</v>
      </c>
      <c r="B164" t="s">
        <v>1831</v>
      </c>
      <c r="C164" t="s">
        <v>85</v>
      </c>
      <c r="D164" t="s">
        <v>1510</v>
      </c>
      <c r="E164" t="s">
        <v>1885</v>
      </c>
      <c r="F164" t="s">
        <v>1881</v>
      </c>
      <c r="G164">
        <v>708196005</v>
      </c>
      <c r="H164" s="12">
        <v>42035</v>
      </c>
      <c r="I164" s="12">
        <v>73050</v>
      </c>
      <c r="J164" t="s">
        <v>1883</v>
      </c>
      <c r="M164" t="s">
        <v>1884</v>
      </c>
      <c r="N164" t="s">
        <v>1413</v>
      </c>
      <c r="O164" t="str">
        <f t="shared" si="2"/>
        <v>45769523, -- Hematology service     SNOMED</v>
      </c>
    </row>
    <row r="165" spans="1:15" hidden="1">
      <c r="A165">
        <v>46270519</v>
      </c>
      <c r="B165" t="s">
        <v>2088</v>
      </c>
      <c r="C165" t="s">
        <v>85</v>
      </c>
      <c r="D165" t="s">
        <v>1510</v>
      </c>
      <c r="E165" t="s">
        <v>1885</v>
      </c>
      <c r="F165" t="s">
        <v>1881</v>
      </c>
      <c r="G165">
        <v>3761000175103</v>
      </c>
      <c r="H165" s="12">
        <v>42216</v>
      </c>
      <c r="I165" s="12">
        <v>73050</v>
      </c>
      <c r="J165" t="s">
        <v>1883</v>
      </c>
      <c r="M165" t="s">
        <v>1884</v>
      </c>
      <c r="N165" t="s">
        <v>1413</v>
      </c>
      <c r="O165" t="str">
        <f t="shared" si="2"/>
        <v>46270519, -- Pediatric endocrinology service     SNOMED</v>
      </c>
    </row>
    <row r="166" spans="1:15" hidden="1">
      <c r="A166">
        <v>46270523</v>
      </c>
      <c r="B166" t="s">
        <v>1852</v>
      </c>
      <c r="C166" t="s">
        <v>85</v>
      </c>
      <c r="D166" t="s">
        <v>1510</v>
      </c>
      <c r="E166" t="s">
        <v>1885</v>
      </c>
      <c r="F166" t="s">
        <v>1881</v>
      </c>
      <c r="G166">
        <v>3801000175108</v>
      </c>
      <c r="H166" s="12">
        <v>42216</v>
      </c>
      <c r="I166" s="12">
        <v>73050</v>
      </c>
      <c r="J166" t="s">
        <v>1883</v>
      </c>
      <c r="M166" t="s">
        <v>1884</v>
      </c>
      <c r="N166" t="s">
        <v>1413</v>
      </c>
      <c r="O166" t="str">
        <f t="shared" si="2"/>
        <v>46270523, -- Pediatric pulmonology service     SNOMED</v>
      </c>
    </row>
    <row r="167" spans="1:15" hidden="1">
      <c r="A167">
        <v>762434</v>
      </c>
      <c r="B167" t="s">
        <v>2089</v>
      </c>
      <c r="C167" t="s">
        <v>85</v>
      </c>
      <c r="D167" t="s">
        <v>1510</v>
      </c>
      <c r="E167" t="s">
        <v>1885</v>
      </c>
      <c r="F167" t="s">
        <v>1881</v>
      </c>
      <c r="G167">
        <v>3641000175109</v>
      </c>
      <c r="H167" s="12">
        <v>42248</v>
      </c>
      <c r="I167" s="12">
        <v>73050</v>
      </c>
      <c r="J167" t="s">
        <v>1883</v>
      </c>
      <c r="M167" t="s">
        <v>1884</v>
      </c>
      <c r="N167" t="s">
        <v>1413</v>
      </c>
      <c r="O167" t="str">
        <f t="shared" si="2"/>
        <v>762434, -- Sleep service     SNOMED</v>
      </c>
    </row>
    <row r="168" spans="1:15" hidden="1">
      <c r="A168">
        <v>762435</v>
      </c>
      <c r="B168" t="s">
        <v>2090</v>
      </c>
      <c r="C168" t="s">
        <v>85</v>
      </c>
      <c r="D168" t="s">
        <v>1510</v>
      </c>
      <c r="E168" t="s">
        <v>1885</v>
      </c>
      <c r="F168" t="s">
        <v>1881</v>
      </c>
      <c r="G168">
        <v>3661000175108</v>
      </c>
      <c r="H168" s="12">
        <v>42248</v>
      </c>
      <c r="I168" s="12">
        <v>73050</v>
      </c>
      <c r="J168" t="s">
        <v>1883</v>
      </c>
      <c r="M168" t="s">
        <v>1884</v>
      </c>
      <c r="N168" t="s">
        <v>1413</v>
      </c>
      <c r="O168" t="str">
        <f t="shared" si="2"/>
        <v>762435, -- Wound care service     SNOMED</v>
      </c>
    </row>
    <row r="169" spans="1:15" hidden="1">
      <c r="A169">
        <v>762454</v>
      </c>
      <c r="B169" t="s">
        <v>2091</v>
      </c>
      <c r="C169" t="s">
        <v>85</v>
      </c>
      <c r="D169" t="s">
        <v>1510</v>
      </c>
      <c r="E169" t="s">
        <v>1885</v>
      </c>
      <c r="F169" t="s">
        <v>1881</v>
      </c>
      <c r="G169">
        <v>3841000175105</v>
      </c>
      <c r="H169" s="12">
        <v>42248</v>
      </c>
      <c r="I169" s="12">
        <v>73050</v>
      </c>
      <c r="J169" t="s">
        <v>1883</v>
      </c>
      <c r="M169" t="s">
        <v>1884</v>
      </c>
      <c r="N169" t="s">
        <v>1413</v>
      </c>
      <c r="O169" t="str">
        <f t="shared" si="2"/>
        <v>762454, -- Adolescent medicine service     SNOMED</v>
      </c>
    </row>
    <row r="170" spans="1:15" hidden="1">
      <c r="A170">
        <v>903276</v>
      </c>
      <c r="B170" t="s">
        <v>1816</v>
      </c>
      <c r="C170" t="s">
        <v>1878</v>
      </c>
      <c r="D170" t="s">
        <v>1888</v>
      </c>
      <c r="E170" t="s">
        <v>1880</v>
      </c>
      <c r="F170" t="s">
        <v>1881</v>
      </c>
      <c r="G170" t="s">
        <v>1815</v>
      </c>
      <c r="H170" s="12">
        <v>25569</v>
      </c>
      <c r="I170" s="12">
        <v>73050</v>
      </c>
      <c r="J170" t="s">
        <v>1883</v>
      </c>
      <c r="K170" t="s">
        <v>1886</v>
      </c>
      <c r="L170" t="s">
        <v>1354</v>
      </c>
      <c r="M170" t="s">
        <v>1884</v>
      </c>
      <c r="N170" t="s">
        <v>1413</v>
      </c>
      <c r="O170" t="str">
        <f t="shared" si="2"/>
        <v>903276, -- Interventional Cardiology     Medicare Specialty</v>
      </c>
    </row>
    <row r="171" spans="1:15" hidden="1">
      <c r="A171">
        <v>903256</v>
      </c>
      <c r="B171" t="s">
        <v>2092</v>
      </c>
      <c r="C171" t="s">
        <v>1878</v>
      </c>
      <c r="D171" t="s">
        <v>1888</v>
      </c>
      <c r="E171" t="s">
        <v>1880</v>
      </c>
      <c r="F171" t="s">
        <v>1881</v>
      </c>
      <c r="G171">
        <v>23</v>
      </c>
      <c r="H171" s="12">
        <v>25569</v>
      </c>
      <c r="I171" s="12">
        <v>73050</v>
      </c>
      <c r="J171" t="s">
        <v>1883</v>
      </c>
      <c r="M171" t="s">
        <v>1884</v>
      </c>
      <c r="N171" t="s">
        <v>1413</v>
      </c>
      <c r="O171" t="str">
        <f t="shared" si="2"/>
        <v>903256, -- Sports Medicine     Medicare Specialty</v>
      </c>
    </row>
    <row r="172" spans="1:15" hidden="1">
      <c r="A172">
        <v>4148641</v>
      </c>
      <c r="B172" t="s">
        <v>2093</v>
      </c>
      <c r="C172" t="s">
        <v>85</v>
      </c>
      <c r="D172" t="s">
        <v>1510</v>
      </c>
      <c r="E172" t="s">
        <v>1885</v>
      </c>
      <c r="F172" t="s">
        <v>1881</v>
      </c>
      <c r="G172">
        <v>310018006</v>
      </c>
      <c r="H172" s="12">
        <v>37287</v>
      </c>
      <c r="I172" s="12">
        <v>73050</v>
      </c>
      <c r="J172" t="s">
        <v>1883</v>
      </c>
      <c r="M172" t="s">
        <v>1884</v>
      </c>
      <c r="N172" t="s">
        <v>1413</v>
      </c>
      <c r="O172" t="str">
        <f t="shared" si="2"/>
        <v>4148641, -- Speech-reading training service     SNOMED</v>
      </c>
    </row>
    <row r="173" spans="1:15" hidden="1">
      <c r="A173">
        <v>4150106</v>
      </c>
      <c r="B173" t="s">
        <v>1838</v>
      </c>
      <c r="C173" t="s">
        <v>85</v>
      </c>
      <c r="D173" t="s">
        <v>1510</v>
      </c>
      <c r="E173" t="s">
        <v>1885</v>
      </c>
      <c r="F173" t="s">
        <v>1881</v>
      </c>
      <c r="G173">
        <v>310063007</v>
      </c>
      <c r="H173" s="12">
        <v>37287</v>
      </c>
      <c r="I173" s="12">
        <v>73050</v>
      </c>
      <c r="J173" t="s">
        <v>1883</v>
      </c>
      <c r="K173" t="s">
        <v>1886</v>
      </c>
      <c r="L173" t="s">
        <v>1362</v>
      </c>
      <c r="M173" t="s">
        <v>1884</v>
      </c>
      <c r="N173" t="s">
        <v>1413</v>
      </c>
      <c r="O173" t="str">
        <f t="shared" si="2"/>
        <v>4150106, -- Obstetrics service     SNOMED</v>
      </c>
    </row>
    <row r="174" spans="1:15" hidden="1">
      <c r="A174">
        <v>4149000</v>
      </c>
      <c r="B174" t="s">
        <v>2094</v>
      </c>
      <c r="C174" t="s">
        <v>85</v>
      </c>
      <c r="D174" t="s">
        <v>1510</v>
      </c>
      <c r="E174" t="s">
        <v>1885</v>
      </c>
      <c r="F174" t="s">
        <v>1881</v>
      </c>
      <c r="G174">
        <v>310011000</v>
      </c>
      <c r="H174" s="12">
        <v>37287</v>
      </c>
      <c r="I174" s="12">
        <v>73050</v>
      </c>
      <c r="J174" t="s">
        <v>1883</v>
      </c>
      <c r="M174" t="s">
        <v>1884</v>
      </c>
      <c r="N174" t="s">
        <v>1413</v>
      </c>
      <c r="O174" t="str">
        <f t="shared" si="2"/>
        <v>4149000, -- Aural rehabilitation service     SNOMED</v>
      </c>
    </row>
    <row r="175" spans="1:15" hidden="1">
      <c r="A175">
        <v>38003905</v>
      </c>
      <c r="B175" t="s">
        <v>1837</v>
      </c>
      <c r="C175" t="s">
        <v>1878</v>
      </c>
      <c r="D175" t="s">
        <v>1892</v>
      </c>
      <c r="E175" t="s">
        <v>1880</v>
      </c>
      <c r="F175" t="s">
        <v>1881</v>
      </c>
      <c r="G175" t="s">
        <v>2095</v>
      </c>
      <c r="H175" s="12">
        <v>25569</v>
      </c>
      <c r="I175" s="12">
        <v>73050</v>
      </c>
      <c r="J175" t="s">
        <v>1883</v>
      </c>
      <c r="K175" t="s">
        <v>1886</v>
      </c>
      <c r="L175" t="s">
        <v>1362</v>
      </c>
      <c r="M175" t="s">
        <v>1884</v>
      </c>
      <c r="N175" t="s">
        <v>1413</v>
      </c>
      <c r="O175" t="str">
        <f t="shared" si="2"/>
        <v>38003905, -- Obstetrics     NUCC</v>
      </c>
    </row>
    <row r="176" spans="1:15" hidden="1">
      <c r="A176">
        <v>36716236</v>
      </c>
      <c r="B176" t="s">
        <v>2096</v>
      </c>
      <c r="C176" t="s">
        <v>85</v>
      </c>
      <c r="D176" t="s">
        <v>1510</v>
      </c>
      <c r="E176" t="s">
        <v>1885</v>
      </c>
      <c r="F176" t="s">
        <v>1881</v>
      </c>
      <c r="G176">
        <v>722175001</v>
      </c>
      <c r="H176" s="12">
        <v>42766</v>
      </c>
      <c r="I176" s="12">
        <v>73050</v>
      </c>
      <c r="J176" t="s">
        <v>1883</v>
      </c>
      <c r="M176" t="s">
        <v>1884</v>
      </c>
      <c r="N176" t="s">
        <v>1413</v>
      </c>
      <c r="O176" t="str">
        <f t="shared" si="2"/>
        <v>36716236, -- Psychosomatic medicine service     SNOMED</v>
      </c>
    </row>
    <row r="177" spans="1:15" hidden="1">
      <c r="A177">
        <v>4150870</v>
      </c>
      <c r="B177" t="s">
        <v>2097</v>
      </c>
      <c r="C177" t="s">
        <v>85</v>
      </c>
      <c r="D177" t="s">
        <v>1510</v>
      </c>
      <c r="E177" t="s">
        <v>1885</v>
      </c>
      <c r="F177" t="s">
        <v>1881</v>
      </c>
      <c r="G177">
        <v>310151004</v>
      </c>
      <c r="H177" s="12">
        <v>37287</v>
      </c>
      <c r="I177" s="12">
        <v>73050</v>
      </c>
      <c r="J177" t="s">
        <v>1883</v>
      </c>
      <c r="K177" t="s">
        <v>1886</v>
      </c>
      <c r="L177" t="s">
        <v>1351</v>
      </c>
      <c r="M177" t="s">
        <v>1884</v>
      </c>
      <c r="N177" t="s">
        <v>1416</v>
      </c>
      <c r="O177" t="str">
        <f t="shared" si="2"/>
        <v>4150870, -- Gastrointestinal surgery service     SNOMED</v>
      </c>
    </row>
    <row r="178" spans="1:15" hidden="1">
      <c r="A178">
        <v>37207443</v>
      </c>
      <c r="B178" t="s">
        <v>2098</v>
      </c>
      <c r="C178" t="s">
        <v>85</v>
      </c>
      <c r="D178" t="s">
        <v>1510</v>
      </c>
      <c r="E178" t="s">
        <v>1885</v>
      </c>
      <c r="F178" t="s">
        <v>1881</v>
      </c>
      <c r="G178">
        <v>24011000087101</v>
      </c>
      <c r="H178" s="12">
        <v>43677</v>
      </c>
      <c r="I178" s="12">
        <v>73050</v>
      </c>
      <c r="J178" t="s">
        <v>1883</v>
      </c>
      <c r="M178" t="s">
        <v>1884</v>
      </c>
      <c r="N178" t="s">
        <v>1413</v>
      </c>
      <c r="O178" t="str">
        <f t="shared" si="2"/>
        <v>37207443, -- Vascular imaging service     SNOMED</v>
      </c>
    </row>
    <row r="179" spans="1:15" hidden="1">
      <c r="A179">
        <v>38003897</v>
      </c>
      <c r="B179" t="s">
        <v>2099</v>
      </c>
      <c r="C179" t="s">
        <v>1878</v>
      </c>
      <c r="D179" t="s">
        <v>1892</v>
      </c>
      <c r="E179" t="s">
        <v>1880</v>
      </c>
      <c r="F179" t="s">
        <v>1881</v>
      </c>
      <c r="G179" t="s">
        <v>2100</v>
      </c>
      <c r="H179" s="12">
        <v>25569</v>
      </c>
      <c r="I179" s="12">
        <v>73050</v>
      </c>
      <c r="J179" t="s">
        <v>1883</v>
      </c>
      <c r="M179" t="s">
        <v>1884</v>
      </c>
      <c r="N179" t="s">
        <v>1413</v>
      </c>
      <c r="O179" t="str">
        <f t="shared" si="2"/>
        <v>38003897, -- In Vivo and In Vitro Nuclear Medicine     NUCC</v>
      </c>
    </row>
    <row r="180" spans="1:15" hidden="1">
      <c r="A180">
        <v>38003899</v>
      </c>
      <c r="B180" t="s">
        <v>2101</v>
      </c>
      <c r="C180" t="s">
        <v>1878</v>
      </c>
      <c r="D180" t="s">
        <v>1892</v>
      </c>
      <c r="E180" t="s">
        <v>1880</v>
      </c>
      <c r="F180" t="s">
        <v>1881</v>
      </c>
      <c r="G180" t="s">
        <v>2102</v>
      </c>
      <c r="H180" s="12">
        <v>25569</v>
      </c>
      <c r="I180" s="12">
        <v>73050</v>
      </c>
      <c r="J180" t="s">
        <v>1883</v>
      </c>
      <c r="M180" t="s">
        <v>1884</v>
      </c>
      <c r="N180" t="s">
        <v>1413</v>
      </c>
      <c r="O180" t="str">
        <f t="shared" si="2"/>
        <v>38003899, -- Obesity (Bariatric) Obstetrics / Gynecology     NUCC</v>
      </c>
    </row>
    <row r="181" spans="1:15" hidden="1">
      <c r="A181">
        <v>4149154</v>
      </c>
      <c r="B181" t="s">
        <v>2103</v>
      </c>
      <c r="C181" t="s">
        <v>85</v>
      </c>
      <c r="D181" t="s">
        <v>1510</v>
      </c>
      <c r="E181" t="s">
        <v>1885</v>
      </c>
      <c r="F181" t="s">
        <v>1881</v>
      </c>
      <c r="G181">
        <v>310144008</v>
      </c>
      <c r="H181" s="12">
        <v>37287</v>
      </c>
      <c r="I181" s="12">
        <v>73050</v>
      </c>
      <c r="J181" t="s">
        <v>1883</v>
      </c>
      <c r="K181" t="s">
        <v>1886</v>
      </c>
      <c r="L181" t="s">
        <v>56</v>
      </c>
      <c r="M181" t="s">
        <v>1884</v>
      </c>
      <c r="N181" t="s">
        <v>1416</v>
      </c>
      <c r="O181" t="str">
        <f t="shared" si="2"/>
        <v>4149154, -- General dental surgery service     SNOMED</v>
      </c>
    </row>
    <row r="182" spans="1:15" hidden="1">
      <c r="A182">
        <v>4149156</v>
      </c>
      <c r="B182" t="s">
        <v>2104</v>
      </c>
      <c r="C182" t="s">
        <v>85</v>
      </c>
      <c r="D182" t="s">
        <v>1510</v>
      </c>
      <c r="E182" t="s">
        <v>1885</v>
      </c>
      <c r="F182" t="s">
        <v>1881</v>
      </c>
      <c r="G182">
        <v>310152006</v>
      </c>
      <c r="H182" s="12">
        <v>37287</v>
      </c>
      <c r="I182" s="12">
        <v>73050</v>
      </c>
      <c r="J182" t="s">
        <v>1883</v>
      </c>
      <c r="K182" t="s">
        <v>1886</v>
      </c>
      <c r="L182" t="s">
        <v>1351</v>
      </c>
      <c r="M182" t="s">
        <v>1884</v>
      </c>
      <c r="N182" t="s">
        <v>1416</v>
      </c>
      <c r="O182" t="str">
        <f t="shared" si="2"/>
        <v>4149156, -- General gastrointestinal surgery service     SNOMED</v>
      </c>
    </row>
    <row r="183" spans="1:15" hidden="1">
      <c r="A183">
        <v>38004510</v>
      </c>
      <c r="B183" t="s">
        <v>2105</v>
      </c>
      <c r="C183" t="s">
        <v>1878</v>
      </c>
      <c r="D183" t="s">
        <v>1888</v>
      </c>
      <c r="E183" t="s">
        <v>1880</v>
      </c>
      <c r="F183" t="s">
        <v>1881</v>
      </c>
      <c r="G183">
        <v>93</v>
      </c>
      <c r="H183" s="12">
        <v>25569</v>
      </c>
      <c r="I183" s="12">
        <v>73050</v>
      </c>
      <c r="J183" t="s">
        <v>1883</v>
      </c>
      <c r="M183" t="s">
        <v>1884</v>
      </c>
      <c r="N183" t="s">
        <v>1413</v>
      </c>
      <c r="O183" t="str">
        <f t="shared" si="2"/>
        <v>38004510, -- Emergency Medicine     Medicare Specialty</v>
      </c>
    </row>
    <row r="184" spans="1:15">
      <c r="A184">
        <v>38004447</v>
      </c>
      <c r="B184" t="s">
        <v>1826</v>
      </c>
      <c r="C184" t="s">
        <v>1878</v>
      </c>
      <c r="D184" t="s">
        <v>1888</v>
      </c>
      <c r="E184" t="s">
        <v>1880</v>
      </c>
      <c r="F184" t="s">
        <v>1881</v>
      </c>
      <c r="G184">
        <v>2</v>
      </c>
      <c r="H184" s="12">
        <v>25569</v>
      </c>
      <c r="I184" s="12">
        <v>73050</v>
      </c>
      <c r="J184" t="s">
        <v>1883</v>
      </c>
      <c r="K184" t="s">
        <v>1886</v>
      </c>
      <c r="L184" t="s">
        <v>56</v>
      </c>
      <c r="M184" t="s">
        <v>1884</v>
      </c>
      <c r="N184" t="s">
        <v>1416</v>
      </c>
      <c r="O184" t="str">
        <f t="shared" si="2"/>
        <v>38004447, -- General Surgery     Medicare Specialty</v>
      </c>
    </row>
    <row r="185" spans="1:15">
      <c r="A185">
        <v>4150871</v>
      </c>
      <c r="B185" t="s">
        <v>2106</v>
      </c>
      <c r="C185" t="s">
        <v>85</v>
      </c>
      <c r="D185" t="s">
        <v>1510</v>
      </c>
      <c r="E185" t="s">
        <v>1885</v>
      </c>
      <c r="F185" t="s">
        <v>1881</v>
      </c>
      <c r="G185">
        <v>310156009</v>
      </c>
      <c r="H185" s="12">
        <v>37287</v>
      </c>
      <c r="I185" s="12">
        <v>73050</v>
      </c>
      <c r="J185" t="s">
        <v>1883</v>
      </c>
      <c r="K185" t="s">
        <v>1886</v>
      </c>
      <c r="L185" t="s">
        <v>56</v>
      </c>
      <c r="M185" t="s">
        <v>1884</v>
      </c>
      <c r="N185" t="s">
        <v>1416</v>
      </c>
      <c r="O185" t="str">
        <f t="shared" si="2"/>
        <v>4150871, -- General surgical service     SNOMED</v>
      </c>
    </row>
    <row r="186" spans="1:15" hidden="1">
      <c r="A186">
        <v>44777724</v>
      </c>
      <c r="B186" t="s">
        <v>2107</v>
      </c>
      <c r="C186" t="s">
        <v>1878</v>
      </c>
      <c r="D186" t="s">
        <v>1915</v>
      </c>
      <c r="E186" t="s">
        <v>1880</v>
      </c>
      <c r="F186" t="s">
        <v>1881</v>
      </c>
      <c r="G186">
        <v>499</v>
      </c>
      <c r="H186" s="12">
        <v>25569</v>
      </c>
      <c r="I186" s="12">
        <v>73050</v>
      </c>
      <c r="J186" t="s">
        <v>1883</v>
      </c>
      <c r="M186" t="s">
        <v>1884</v>
      </c>
      <c r="N186" t="s">
        <v>1413</v>
      </c>
      <c r="O186" t="str">
        <f t="shared" si="2"/>
        <v>44777724, -- Non-UK Provider - specialty function not known, treatment mainly medical     HES Specialty</v>
      </c>
    </row>
    <row r="187" spans="1:15" hidden="1">
      <c r="A187">
        <v>38004480</v>
      </c>
      <c r="B187" t="s">
        <v>2108</v>
      </c>
      <c r="C187" t="s">
        <v>1878</v>
      </c>
      <c r="D187" t="s">
        <v>1888</v>
      </c>
      <c r="E187" t="s">
        <v>1880</v>
      </c>
      <c r="F187" t="s">
        <v>1881</v>
      </c>
      <c r="G187">
        <v>40</v>
      </c>
      <c r="H187" s="12">
        <v>25569</v>
      </c>
      <c r="I187" s="12">
        <v>73050</v>
      </c>
      <c r="J187" t="s">
        <v>1883</v>
      </c>
      <c r="K187" t="s">
        <v>1886</v>
      </c>
      <c r="L187" t="s">
        <v>56</v>
      </c>
      <c r="M187" t="s">
        <v>1884</v>
      </c>
      <c r="N187" t="s">
        <v>1416</v>
      </c>
      <c r="O187" t="str">
        <f t="shared" si="2"/>
        <v>38004480, -- Hand Surgery     Medicare Specialty</v>
      </c>
    </row>
    <row r="188" spans="1:15" hidden="1">
      <c r="A188">
        <v>44777796</v>
      </c>
      <c r="B188" t="s">
        <v>2109</v>
      </c>
      <c r="C188" t="s">
        <v>1878</v>
      </c>
      <c r="D188" t="s">
        <v>1915</v>
      </c>
      <c r="E188" t="s">
        <v>1880</v>
      </c>
      <c r="F188" t="s">
        <v>1881</v>
      </c>
      <c r="G188">
        <v>720</v>
      </c>
      <c r="H188" s="12">
        <v>38899</v>
      </c>
      <c r="I188" s="12">
        <v>73050</v>
      </c>
      <c r="J188" t="s">
        <v>1883</v>
      </c>
      <c r="M188" t="s">
        <v>1884</v>
      </c>
      <c r="N188" t="s">
        <v>1413</v>
      </c>
      <c r="O188" t="str">
        <f t="shared" si="2"/>
        <v>44777796, -- Eating Disorders     HES Specialty</v>
      </c>
    </row>
    <row r="189" spans="1:15" hidden="1">
      <c r="A189">
        <v>4149158</v>
      </c>
      <c r="B189" t="s">
        <v>2110</v>
      </c>
      <c r="C189" t="s">
        <v>85</v>
      </c>
      <c r="D189" t="s">
        <v>1510</v>
      </c>
      <c r="E189" t="s">
        <v>1885</v>
      </c>
      <c r="F189" t="s">
        <v>1881</v>
      </c>
      <c r="G189">
        <v>310157000</v>
      </c>
      <c r="H189" s="12">
        <v>37287</v>
      </c>
      <c r="I189" s="12">
        <v>73050</v>
      </c>
      <c r="J189" t="s">
        <v>1883</v>
      </c>
      <c r="K189" t="s">
        <v>1886</v>
      </c>
      <c r="L189" t="s">
        <v>56</v>
      </c>
      <c r="M189" t="s">
        <v>1884</v>
      </c>
      <c r="N189" t="s">
        <v>1416</v>
      </c>
      <c r="O189" t="str">
        <f t="shared" si="2"/>
        <v>4149158, -- Hand surgery service     SNOMED</v>
      </c>
    </row>
    <row r="190" spans="1:15" hidden="1">
      <c r="A190">
        <v>38003903</v>
      </c>
      <c r="B190" t="s">
        <v>2111</v>
      </c>
      <c r="C190" t="s">
        <v>1878</v>
      </c>
      <c r="D190" t="s">
        <v>1892</v>
      </c>
      <c r="E190" t="s">
        <v>1880</v>
      </c>
      <c r="F190" t="s">
        <v>1881</v>
      </c>
      <c r="G190" t="s">
        <v>2112</v>
      </c>
      <c r="H190" s="12">
        <v>25569</v>
      </c>
      <c r="I190" s="12">
        <v>73050</v>
      </c>
      <c r="J190" t="s">
        <v>1883</v>
      </c>
      <c r="K190" t="s">
        <v>1886</v>
      </c>
      <c r="L190" t="s">
        <v>1362</v>
      </c>
      <c r="M190" t="s">
        <v>1884</v>
      </c>
      <c r="N190" t="s">
        <v>1413</v>
      </c>
      <c r="O190" t="str">
        <f t="shared" si="2"/>
        <v>38003903, -- Hospice and Palliative Obstetrics / Gynecology     NUCC</v>
      </c>
    </row>
    <row r="191" spans="1:15" hidden="1">
      <c r="A191">
        <v>44811447</v>
      </c>
      <c r="B191" t="s">
        <v>2113</v>
      </c>
      <c r="C191" t="s">
        <v>85</v>
      </c>
      <c r="D191" t="s">
        <v>1510</v>
      </c>
      <c r="E191" t="s">
        <v>1885</v>
      </c>
      <c r="F191" t="s">
        <v>1881</v>
      </c>
      <c r="G191">
        <v>893581000000109</v>
      </c>
      <c r="H191" s="12">
        <v>41730</v>
      </c>
      <c r="I191" s="12">
        <v>73050</v>
      </c>
      <c r="J191" t="s">
        <v>1883</v>
      </c>
      <c r="M191" t="s">
        <v>1884</v>
      </c>
      <c r="N191" t="s">
        <v>1413</v>
      </c>
      <c r="O191" t="str">
        <f t="shared" si="2"/>
        <v>44811447, -- Well baby service     SNOMED</v>
      </c>
    </row>
    <row r="192" spans="1:15" hidden="1">
      <c r="A192">
        <v>44812159</v>
      </c>
      <c r="B192" t="s">
        <v>2114</v>
      </c>
      <c r="C192" t="s">
        <v>85</v>
      </c>
      <c r="D192" t="s">
        <v>1510</v>
      </c>
      <c r="E192" t="s">
        <v>1885</v>
      </c>
      <c r="F192" t="s">
        <v>1881</v>
      </c>
      <c r="G192">
        <v>911231000000103</v>
      </c>
      <c r="H192" s="12">
        <v>41730</v>
      </c>
      <c r="I192" s="12">
        <v>73050</v>
      </c>
      <c r="J192" t="s">
        <v>1883</v>
      </c>
      <c r="M192" t="s">
        <v>1884</v>
      </c>
      <c r="N192" t="s">
        <v>1413</v>
      </c>
      <c r="O192" t="str">
        <f t="shared" si="2"/>
        <v>44812159, -- Telehealth monitoring service     SNOMED</v>
      </c>
    </row>
    <row r="193" spans="1:15" hidden="1">
      <c r="A193">
        <v>44813909</v>
      </c>
      <c r="B193" t="s">
        <v>2115</v>
      </c>
      <c r="C193" t="s">
        <v>85</v>
      </c>
      <c r="D193" t="s">
        <v>1510</v>
      </c>
      <c r="E193" t="s">
        <v>1885</v>
      </c>
      <c r="F193" t="s">
        <v>1881</v>
      </c>
      <c r="G193">
        <v>894001000000107</v>
      </c>
      <c r="H193" s="12">
        <v>41730</v>
      </c>
      <c r="I193" s="12">
        <v>73050</v>
      </c>
      <c r="J193" t="s">
        <v>1883</v>
      </c>
      <c r="M193" t="s">
        <v>1884</v>
      </c>
      <c r="N193" t="s">
        <v>1413</v>
      </c>
      <c r="O193" t="str">
        <f t="shared" si="2"/>
        <v>44813909, -- Paediatric audiological medicine service     SNOMED</v>
      </c>
    </row>
    <row r="194" spans="1:15" hidden="1">
      <c r="A194">
        <v>44814161</v>
      </c>
      <c r="B194" t="s">
        <v>2116</v>
      </c>
      <c r="C194" t="s">
        <v>85</v>
      </c>
      <c r="D194" t="s">
        <v>1510</v>
      </c>
      <c r="E194" t="s">
        <v>1885</v>
      </c>
      <c r="F194" t="s">
        <v>1881</v>
      </c>
      <c r="G194">
        <v>828291000000109</v>
      </c>
      <c r="H194" s="12">
        <v>41000</v>
      </c>
      <c r="I194" s="12">
        <v>73050</v>
      </c>
      <c r="J194" t="s">
        <v>1883</v>
      </c>
      <c r="M194" t="s">
        <v>1884</v>
      </c>
      <c r="N194" t="s">
        <v>1413</v>
      </c>
      <c r="O194" t="str">
        <f t="shared" si="2"/>
        <v>44814161, -- Dispensing optometry service     SNOMED</v>
      </c>
    </row>
    <row r="195" spans="1:15" hidden="1">
      <c r="A195">
        <v>45756802</v>
      </c>
      <c r="B195" t="s">
        <v>2117</v>
      </c>
      <c r="C195" t="s">
        <v>1878</v>
      </c>
      <c r="D195" t="s">
        <v>1879</v>
      </c>
      <c r="E195" t="s">
        <v>1880</v>
      </c>
      <c r="F195" t="s">
        <v>1881</v>
      </c>
      <c r="G195" t="s">
        <v>2118</v>
      </c>
      <c r="H195" s="12">
        <v>25569</v>
      </c>
      <c r="I195" s="12">
        <v>73050</v>
      </c>
      <c r="J195" t="s">
        <v>1883</v>
      </c>
      <c r="M195" t="s">
        <v>1884</v>
      </c>
      <c r="N195" t="s">
        <v>1413</v>
      </c>
      <c r="O195" t="str">
        <f t="shared" ref="O195:O258" si="3">_xlfn.CONCAT(A195,", -- ",B195,"     ",D195)</f>
        <v>45756802, -- Pathology - Pediatric     ABMS</v>
      </c>
    </row>
    <row r="196" spans="1:15" hidden="1">
      <c r="A196">
        <v>45756812</v>
      </c>
      <c r="B196" t="s">
        <v>2119</v>
      </c>
      <c r="C196" t="s">
        <v>1878</v>
      </c>
      <c r="D196" t="s">
        <v>1879</v>
      </c>
      <c r="E196" t="s">
        <v>1880</v>
      </c>
      <c r="F196" t="s">
        <v>1881</v>
      </c>
      <c r="G196" t="s">
        <v>2120</v>
      </c>
      <c r="H196" s="12">
        <v>25569</v>
      </c>
      <c r="I196" s="12">
        <v>73050</v>
      </c>
      <c r="J196" t="s">
        <v>1883</v>
      </c>
      <c r="M196" t="s">
        <v>1884</v>
      </c>
      <c r="N196" t="s">
        <v>1413</v>
      </c>
      <c r="O196" t="str">
        <f t="shared" si="3"/>
        <v>45756812, -- Pediatric Infectious Diseases     ABMS</v>
      </c>
    </row>
    <row r="197" spans="1:15" hidden="1">
      <c r="A197">
        <v>45756816</v>
      </c>
      <c r="B197" t="s">
        <v>2121</v>
      </c>
      <c r="C197" t="s">
        <v>1878</v>
      </c>
      <c r="D197" t="s">
        <v>1879</v>
      </c>
      <c r="E197" t="s">
        <v>1880</v>
      </c>
      <c r="F197" t="s">
        <v>1881</v>
      </c>
      <c r="G197" t="s">
        <v>2122</v>
      </c>
      <c r="H197" s="12">
        <v>25569</v>
      </c>
      <c r="I197" s="12">
        <v>73050</v>
      </c>
      <c r="J197" t="s">
        <v>1883</v>
      </c>
      <c r="M197" t="s">
        <v>1884</v>
      </c>
      <c r="N197" t="s">
        <v>1413</v>
      </c>
      <c r="O197" t="str">
        <f t="shared" si="3"/>
        <v>45756816, -- Pediatric Radiology     ABMS</v>
      </c>
    </row>
    <row r="198" spans="1:15" hidden="1">
      <c r="A198">
        <v>45770598</v>
      </c>
      <c r="B198" t="s">
        <v>2123</v>
      </c>
      <c r="C198" t="s">
        <v>85</v>
      </c>
      <c r="D198" t="s">
        <v>1510</v>
      </c>
      <c r="E198" t="s">
        <v>1885</v>
      </c>
      <c r="F198" t="s">
        <v>1881</v>
      </c>
      <c r="G198">
        <v>931781000000102</v>
      </c>
      <c r="H198" s="12">
        <v>41913</v>
      </c>
      <c r="I198" s="12">
        <v>73050</v>
      </c>
      <c r="J198" t="s">
        <v>1883</v>
      </c>
      <c r="M198" t="s">
        <v>1884</v>
      </c>
      <c r="N198" t="s">
        <v>1413</v>
      </c>
      <c r="O198" t="str">
        <f t="shared" si="3"/>
        <v>45770598, -- Acute medicine service     SNOMED</v>
      </c>
    </row>
    <row r="199" spans="1:15" hidden="1">
      <c r="A199">
        <v>762428</v>
      </c>
      <c r="B199" t="s">
        <v>2124</v>
      </c>
      <c r="C199" t="s">
        <v>85</v>
      </c>
      <c r="D199" t="s">
        <v>1510</v>
      </c>
      <c r="E199" t="s">
        <v>1885</v>
      </c>
      <c r="F199" t="s">
        <v>1881</v>
      </c>
      <c r="G199">
        <v>3551000175105</v>
      </c>
      <c r="H199" s="12">
        <v>42248</v>
      </c>
      <c r="I199" s="12">
        <v>73050</v>
      </c>
      <c r="J199" t="s">
        <v>1883</v>
      </c>
      <c r="M199" t="s">
        <v>1884</v>
      </c>
      <c r="N199" t="s">
        <v>1413</v>
      </c>
      <c r="O199" t="str">
        <f t="shared" si="3"/>
        <v>762428, -- Reproductive service     SNOMED</v>
      </c>
    </row>
    <row r="200" spans="1:15" hidden="1">
      <c r="A200">
        <v>765504</v>
      </c>
      <c r="B200" t="s">
        <v>2125</v>
      </c>
      <c r="C200" t="s">
        <v>85</v>
      </c>
      <c r="D200" t="s">
        <v>1510</v>
      </c>
      <c r="E200" t="s">
        <v>1885</v>
      </c>
      <c r="F200" t="s">
        <v>1881</v>
      </c>
      <c r="G200">
        <v>3481000175100</v>
      </c>
      <c r="H200" s="12">
        <v>42248</v>
      </c>
      <c r="I200" s="12">
        <v>73050</v>
      </c>
      <c r="J200" t="s">
        <v>1883</v>
      </c>
      <c r="M200" t="s">
        <v>1884</v>
      </c>
      <c r="N200" t="s">
        <v>1413</v>
      </c>
      <c r="O200" t="str">
        <f t="shared" si="3"/>
        <v>765504, -- Weight loss service     SNOMED</v>
      </c>
    </row>
    <row r="201" spans="1:15" hidden="1">
      <c r="A201">
        <v>765548</v>
      </c>
      <c r="B201" t="s">
        <v>2126</v>
      </c>
      <c r="C201" t="s">
        <v>85</v>
      </c>
      <c r="D201" t="s">
        <v>1510</v>
      </c>
      <c r="E201" t="s">
        <v>1885</v>
      </c>
      <c r="F201" t="s">
        <v>1881</v>
      </c>
      <c r="G201">
        <v>3741000175102</v>
      </c>
      <c r="H201" s="12">
        <v>42248</v>
      </c>
      <c r="I201" s="12">
        <v>73050</v>
      </c>
      <c r="J201" t="s">
        <v>1883</v>
      </c>
      <c r="M201" t="s">
        <v>1884</v>
      </c>
      <c r="N201" t="s">
        <v>1413</v>
      </c>
      <c r="O201" t="str">
        <f t="shared" si="3"/>
        <v>765548, -- Newborn service     SNOMED</v>
      </c>
    </row>
    <row r="202" spans="1:15" hidden="1">
      <c r="A202">
        <v>38003900</v>
      </c>
      <c r="B202" t="s">
        <v>2127</v>
      </c>
      <c r="C202" t="s">
        <v>1878</v>
      </c>
      <c r="D202" t="s">
        <v>1892</v>
      </c>
      <c r="E202" t="s">
        <v>1880</v>
      </c>
      <c r="F202" t="s">
        <v>1881</v>
      </c>
      <c r="G202" t="s">
        <v>2128</v>
      </c>
      <c r="H202" s="12">
        <v>25569</v>
      </c>
      <c r="I202" s="12">
        <v>73050</v>
      </c>
      <c r="J202" t="s">
        <v>1883</v>
      </c>
      <c r="K202" t="s">
        <v>1886</v>
      </c>
      <c r="L202" t="s">
        <v>1362</v>
      </c>
      <c r="M202" t="s">
        <v>1884</v>
      </c>
      <c r="N202" t="s">
        <v>1413</v>
      </c>
      <c r="O202" t="str">
        <f t="shared" si="3"/>
        <v>38003900, -- Critical Care Obstetrics / Gynecology     NUCC</v>
      </c>
    </row>
    <row r="203" spans="1:15" hidden="1">
      <c r="A203">
        <v>3657570</v>
      </c>
      <c r="B203" t="s">
        <v>2129</v>
      </c>
      <c r="C203" t="s">
        <v>85</v>
      </c>
      <c r="D203" t="s">
        <v>1510</v>
      </c>
      <c r="E203" t="s">
        <v>1885</v>
      </c>
      <c r="F203" t="s">
        <v>1881</v>
      </c>
      <c r="G203">
        <v>1323541000000100</v>
      </c>
      <c r="H203" s="12">
        <v>44104</v>
      </c>
      <c r="I203" s="12">
        <v>73050</v>
      </c>
      <c r="J203" t="s">
        <v>1883</v>
      </c>
      <c r="M203" t="s">
        <v>1884</v>
      </c>
      <c r="N203" t="s">
        <v>1413</v>
      </c>
      <c r="O203" t="str">
        <f t="shared" si="3"/>
        <v>3657570, -- Sleep medicine service     SNOMED</v>
      </c>
    </row>
    <row r="204" spans="1:15" hidden="1">
      <c r="A204">
        <v>3657577</v>
      </c>
      <c r="B204" t="s">
        <v>2130</v>
      </c>
      <c r="C204" t="s">
        <v>85</v>
      </c>
      <c r="D204" t="s">
        <v>1510</v>
      </c>
      <c r="E204" t="s">
        <v>1885</v>
      </c>
      <c r="F204" t="s">
        <v>1881</v>
      </c>
      <c r="G204">
        <v>1323631000000100</v>
      </c>
      <c r="H204" s="12">
        <v>44104</v>
      </c>
      <c r="I204" s="12">
        <v>73050</v>
      </c>
      <c r="J204" t="s">
        <v>1883</v>
      </c>
      <c r="M204" t="s">
        <v>1884</v>
      </c>
      <c r="N204" t="s">
        <v>1413</v>
      </c>
      <c r="O204" t="str">
        <f t="shared" si="3"/>
        <v>3657577, -- Aviation and space medicine service     SNOMED</v>
      </c>
    </row>
    <row r="205" spans="1:15" hidden="1">
      <c r="A205">
        <v>4149132</v>
      </c>
      <c r="B205" t="s">
        <v>2131</v>
      </c>
      <c r="C205" t="s">
        <v>85</v>
      </c>
      <c r="D205" t="s">
        <v>1510</v>
      </c>
      <c r="E205" t="s">
        <v>1885</v>
      </c>
      <c r="F205" t="s">
        <v>1881</v>
      </c>
      <c r="G205">
        <v>310060005</v>
      </c>
      <c r="H205" s="12">
        <v>37287</v>
      </c>
      <c r="I205" s="12">
        <v>73050</v>
      </c>
      <c r="J205" t="s">
        <v>1883</v>
      </c>
      <c r="K205" t="s">
        <v>1886</v>
      </c>
      <c r="L205" t="s">
        <v>1362</v>
      </c>
      <c r="M205" t="s">
        <v>1884</v>
      </c>
      <c r="N205" t="s">
        <v>1413</v>
      </c>
      <c r="O205" t="str">
        <f t="shared" si="3"/>
        <v>4149132, -- Obstetrics and gynecology service     SNOMED</v>
      </c>
    </row>
    <row r="206" spans="1:15" hidden="1">
      <c r="A206">
        <v>4147259</v>
      </c>
      <c r="B206" t="s">
        <v>2132</v>
      </c>
      <c r="C206" t="s">
        <v>85</v>
      </c>
      <c r="D206" t="s">
        <v>1510</v>
      </c>
      <c r="E206" t="s">
        <v>1885</v>
      </c>
      <c r="F206" t="s">
        <v>1881</v>
      </c>
      <c r="G206">
        <v>310118008</v>
      </c>
      <c r="H206" s="12">
        <v>37287</v>
      </c>
      <c r="I206" s="12">
        <v>73050</v>
      </c>
      <c r="J206" t="s">
        <v>1883</v>
      </c>
      <c r="M206" t="s">
        <v>1884</v>
      </c>
      <c r="N206" t="s">
        <v>1413</v>
      </c>
      <c r="O206" t="str">
        <f t="shared" si="3"/>
        <v>4147259, -- Forensic psychiatry service     SNOMED</v>
      </c>
    </row>
    <row r="207" spans="1:15" hidden="1">
      <c r="A207">
        <v>4147261</v>
      </c>
      <c r="B207" t="s">
        <v>2133</v>
      </c>
      <c r="C207" t="s">
        <v>85</v>
      </c>
      <c r="D207" t="s">
        <v>1510</v>
      </c>
      <c r="E207" t="s">
        <v>1885</v>
      </c>
      <c r="F207" t="s">
        <v>1881</v>
      </c>
      <c r="G207">
        <v>310126000</v>
      </c>
      <c r="H207" s="12">
        <v>37287</v>
      </c>
      <c r="I207" s="12">
        <v>73050</v>
      </c>
      <c r="J207" t="s">
        <v>1883</v>
      </c>
      <c r="M207" t="s">
        <v>1884</v>
      </c>
      <c r="N207" t="s">
        <v>1413</v>
      </c>
      <c r="O207" t="str">
        <f t="shared" si="3"/>
        <v>4147261, -- Breast screening service     SNOMED</v>
      </c>
    </row>
    <row r="208" spans="1:15" hidden="1">
      <c r="A208">
        <v>44777668</v>
      </c>
      <c r="B208" t="s">
        <v>2134</v>
      </c>
      <c r="C208" t="s">
        <v>1878</v>
      </c>
      <c r="D208" t="s">
        <v>1915</v>
      </c>
      <c r="E208" t="s">
        <v>1880</v>
      </c>
      <c r="F208" t="s">
        <v>1881</v>
      </c>
      <c r="G208">
        <v>105</v>
      </c>
      <c r="H208" s="12">
        <v>25569</v>
      </c>
      <c r="I208" s="12">
        <v>73050</v>
      </c>
      <c r="J208" t="s">
        <v>1883</v>
      </c>
      <c r="K208" t="s">
        <v>1886</v>
      </c>
      <c r="L208" t="s">
        <v>1351</v>
      </c>
      <c r="M208" t="s">
        <v>1884</v>
      </c>
      <c r="N208" t="s">
        <v>1416</v>
      </c>
      <c r="O208" t="str">
        <f t="shared" si="3"/>
        <v>44777668, -- Hepatobiliary &amp; pancreatic surgery (includes liver surgery but excludes liver transplantation see transplantation surgery)     HES Specialty</v>
      </c>
    </row>
    <row r="209" spans="1:15" hidden="1">
      <c r="A209">
        <v>44811296</v>
      </c>
      <c r="B209" t="s">
        <v>1844</v>
      </c>
      <c r="C209" t="s">
        <v>85</v>
      </c>
      <c r="D209" t="s">
        <v>1510</v>
      </c>
      <c r="E209" t="s">
        <v>1885</v>
      </c>
      <c r="F209" t="s">
        <v>1881</v>
      </c>
      <c r="G209">
        <v>892621000000104</v>
      </c>
      <c r="H209" s="12">
        <v>41730</v>
      </c>
      <c r="I209" s="12">
        <v>73050</v>
      </c>
      <c r="J209" t="s">
        <v>1883</v>
      </c>
      <c r="K209" t="s">
        <v>1886</v>
      </c>
      <c r="L209" t="s">
        <v>1351</v>
      </c>
      <c r="M209" t="s">
        <v>1884</v>
      </c>
      <c r="N209" t="s">
        <v>1416</v>
      </c>
      <c r="O209" t="str">
        <f t="shared" si="3"/>
        <v>44811296, -- Hepatobiliary and pancreatic surgery service     SNOMED</v>
      </c>
    </row>
    <row r="210" spans="1:15" hidden="1">
      <c r="A210">
        <v>4147549</v>
      </c>
      <c r="B210" t="s">
        <v>2135</v>
      </c>
      <c r="C210" t="s">
        <v>85</v>
      </c>
      <c r="D210" t="s">
        <v>1510</v>
      </c>
      <c r="E210" t="s">
        <v>1885</v>
      </c>
      <c r="F210" t="s">
        <v>1881</v>
      </c>
      <c r="G210">
        <v>310200001</v>
      </c>
      <c r="H210" s="12">
        <v>37287</v>
      </c>
      <c r="I210" s="12">
        <v>73050</v>
      </c>
      <c r="J210" t="s">
        <v>1883</v>
      </c>
      <c r="M210" t="s">
        <v>1884</v>
      </c>
      <c r="N210" t="s">
        <v>1413</v>
      </c>
      <c r="O210" t="str">
        <f t="shared" si="3"/>
        <v>4147549, -- Cytology service     SNOMED</v>
      </c>
    </row>
    <row r="211" spans="1:15" hidden="1">
      <c r="A211">
        <v>4148669</v>
      </c>
      <c r="B211" t="s">
        <v>2136</v>
      </c>
      <c r="C211" t="s">
        <v>85</v>
      </c>
      <c r="D211" t="s">
        <v>1510</v>
      </c>
      <c r="E211" t="s">
        <v>1885</v>
      </c>
      <c r="F211" t="s">
        <v>1881</v>
      </c>
      <c r="G211">
        <v>310131003</v>
      </c>
      <c r="H211" s="12">
        <v>37287</v>
      </c>
      <c r="I211" s="12">
        <v>73050</v>
      </c>
      <c r="J211" t="s">
        <v>1883</v>
      </c>
      <c r="M211" t="s">
        <v>1884</v>
      </c>
      <c r="N211" t="s">
        <v>1413</v>
      </c>
      <c r="O211" t="str">
        <f t="shared" si="3"/>
        <v>4148669, -- Community rehabilitation service     SNOMED</v>
      </c>
    </row>
    <row r="212" spans="1:15" hidden="1">
      <c r="A212">
        <v>4150094</v>
      </c>
      <c r="B212" t="s">
        <v>2137</v>
      </c>
      <c r="C212" t="s">
        <v>85</v>
      </c>
      <c r="D212" t="s">
        <v>1510</v>
      </c>
      <c r="E212" t="s">
        <v>1885</v>
      </c>
      <c r="F212" t="s">
        <v>1881</v>
      </c>
      <c r="G212">
        <v>310026003</v>
      </c>
      <c r="H212" s="12">
        <v>37287</v>
      </c>
      <c r="I212" s="12">
        <v>73050</v>
      </c>
      <c r="J212" t="s">
        <v>1883</v>
      </c>
      <c r="M212" t="s">
        <v>1884</v>
      </c>
      <c r="N212" t="s">
        <v>1413</v>
      </c>
      <c r="O212" t="str">
        <f t="shared" si="3"/>
        <v>4150094, -- Counseling service     SNOMED</v>
      </c>
    </row>
    <row r="213" spans="1:15" hidden="1">
      <c r="A213">
        <v>35609080</v>
      </c>
      <c r="B213" t="s">
        <v>2138</v>
      </c>
      <c r="C213" t="s">
        <v>85</v>
      </c>
      <c r="D213" t="s">
        <v>1510</v>
      </c>
      <c r="E213" t="s">
        <v>1885</v>
      </c>
      <c r="F213" t="s">
        <v>1881</v>
      </c>
      <c r="G213">
        <v>1078501000000100</v>
      </c>
      <c r="H213" s="12">
        <v>43009</v>
      </c>
      <c r="I213" s="12">
        <v>73050</v>
      </c>
      <c r="J213" t="s">
        <v>1883</v>
      </c>
      <c r="M213" t="s">
        <v>1884</v>
      </c>
      <c r="N213" t="s">
        <v>1413</v>
      </c>
      <c r="O213" t="str">
        <f t="shared" si="3"/>
        <v>35609080, -- Health visiting service     SNOMED</v>
      </c>
    </row>
    <row r="214" spans="1:15" hidden="1">
      <c r="A214">
        <v>4147268</v>
      </c>
      <c r="B214" t="s">
        <v>2139</v>
      </c>
      <c r="C214" t="s">
        <v>85</v>
      </c>
      <c r="D214" t="s">
        <v>1510</v>
      </c>
      <c r="E214" t="s">
        <v>1885</v>
      </c>
      <c r="F214" t="s">
        <v>1881</v>
      </c>
      <c r="G214">
        <v>310158005</v>
      </c>
      <c r="H214" s="12">
        <v>37287</v>
      </c>
      <c r="I214" s="12">
        <v>73050</v>
      </c>
      <c r="J214" t="s">
        <v>1883</v>
      </c>
      <c r="K214" t="s">
        <v>1886</v>
      </c>
      <c r="L214" t="s">
        <v>1351</v>
      </c>
      <c r="M214" t="s">
        <v>1884</v>
      </c>
      <c r="N214" t="s">
        <v>1416</v>
      </c>
      <c r="O214" t="str">
        <f t="shared" si="3"/>
        <v>4147268, -- Hepatobiliary surgical service     SNOMED</v>
      </c>
    </row>
    <row r="215" spans="1:15" hidden="1">
      <c r="A215">
        <v>38003968</v>
      </c>
      <c r="B215" t="s">
        <v>2140</v>
      </c>
      <c r="C215" t="s">
        <v>1878</v>
      </c>
      <c r="D215" t="s">
        <v>1892</v>
      </c>
      <c r="E215" t="s">
        <v>1880</v>
      </c>
      <c r="F215" t="s">
        <v>1881</v>
      </c>
      <c r="G215" t="s">
        <v>2141</v>
      </c>
      <c r="H215" s="12">
        <v>25569</v>
      </c>
      <c r="I215" s="12">
        <v>73050</v>
      </c>
      <c r="J215" t="s">
        <v>1883</v>
      </c>
      <c r="M215" t="s">
        <v>1884</v>
      </c>
      <c r="N215" t="s">
        <v>1413</v>
      </c>
      <c r="O215" t="str">
        <f t="shared" si="3"/>
        <v>38003968, -- Sports Rehabilitation Medicine     NUCC</v>
      </c>
    </row>
    <row r="216" spans="1:15" hidden="1">
      <c r="A216">
        <v>38004458</v>
      </c>
      <c r="B216" t="s">
        <v>1834</v>
      </c>
      <c r="C216" t="s">
        <v>1878</v>
      </c>
      <c r="D216" t="s">
        <v>1888</v>
      </c>
      <c r="E216" t="s">
        <v>1880</v>
      </c>
      <c r="F216" t="s">
        <v>1881</v>
      </c>
      <c r="G216">
        <v>13</v>
      </c>
      <c r="H216" s="12">
        <v>25569</v>
      </c>
      <c r="I216" s="12">
        <v>73050</v>
      </c>
      <c r="J216" t="s">
        <v>1883</v>
      </c>
      <c r="M216" t="s">
        <v>1884</v>
      </c>
      <c r="N216" t="s">
        <v>1413</v>
      </c>
      <c r="O216" t="str">
        <f t="shared" si="3"/>
        <v>38004458, -- Neurology     Medicare Specialty</v>
      </c>
    </row>
    <row r="217" spans="1:15" hidden="1">
      <c r="A217">
        <v>38004466</v>
      </c>
      <c r="B217" t="s">
        <v>2142</v>
      </c>
      <c r="C217" t="s">
        <v>1878</v>
      </c>
      <c r="D217" t="s">
        <v>1888</v>
      </c>
      <c r="E217" t="s">
        <v>1880</v>
      </c>
      <c r="F217" t="s">
        <v>1881</v>
      </c>
      <c r="G217">
        <v>22</v>
      </c>
      <c r="H217" s="12">
        <v>25569</v>
      </c>
      <c r="I217" s="12">
        <v>73050</v>
      </c>
      <c r="J217" t="s">
        <v>1883</v>
      </c>
      <c r="M217" t="s">
        <v>1884</v>
      </c>
      <c r="N217" t="s">
        <v>1413</v>
      </c>
      <c r="O217" t="str">
        <f t="shared" si="3"/>
        <v>38004466, -- Pathology     Medicare Specialty</v>
      </c>
    </row>
    <row r="218" spans="1:15" hidden="1">
      <c r="A218">
        <v>38004479</v>
      </c>
      <c r="B218" t="s">
        <v>2143</v>
      </c>
      <c r="C218" t="s">
        <v>1878</v>
      </c>
      <c r="D218" t="s">
        <v>1888</v>
      </c>
      <c r="E218" t="s">
        <v>1880</v>
      </c>
      <c r="F218" t="s">
        <v>1881</v>
      </c>
      <c r="G218">
        <v>39</v>
      </c>
      <c r="H218" s="12">
        <v>25569</v>
      </c>
      <c r="I218" s="12">
        <v>73050</v>
      </c>
      <c r="J218" t="s">
        <v>1883</v>
      </c>
      <c r="M218" t="s">
        <v>1884</v>
      </c>
      <c r="N218" t="s">
        <v>1413</v>
      </c>
      <c r="O218" t="str">
        <f t="shared" si="3"/>
        <v>38004479, -- Nephrology     Medicare Specialty</v>
      </c>
    </row>
    <row r="219" spans="1:15" hidden="1">
      <c r="A219">
        <v>42536182</v>
      </c>
      <c r="B219" t="s">
        <v>2144</v>
      </c>
      <c r="C219" t="s">
        <v>85</v>
      </c>
      <c r="D219" t="s">
        <v>1510</v>
      </c>
      <c r="E219" t="s">
        <v>1885</v>
      </c>
      <c r="F219" t="s">
        <v>1881</v>
      </c>
      <c r="G219">
        <v>734862008</v>
      </c>
      <c r="H219" s="12">
        <v>43131</v>
      </c>
      <c r="I219" s="12">
        <v>73050</v>
      </c>
      <c r="J219" t="s">
        <v>1883</v>
      </c>
      <c r="M219" t="s">
        <v>1884</v>
      </c>
      <c r="N219" t="s">
        <v>1413</v>
      </c>
      <c r="O219" t="str">
        <f t="shared" si="3"/>
        <v>42536182, -- Endodontic service     SNOMED</v>
      </c>
    </row>
    <row r="220" spans="1:15" hidden="1">
      <c r="A220">
        <v>38004461</v>
      </c>
      <c r="B220" t="s">
        <v>2145</v>
      </c>
      <c r="C220" t="s">
        <v>1878</v>
      </c>
      <c r="D220" t="s">
        <v>1888</v>
      </c>
      <c r="E220" t="s">
        <v>1880</v>
      </c>
      <c r="F220" t="s">
        <v>1881</v>
      </c>
      <c r="G220">
        <v>16</v>
      </c>
      <c r="H220" s="12">
        <v>25569</v>
      </c>
      <c r="I220" s="12">
        <v>73050</v>
      </c>
      <c r="J220" t="s">
        <v>1883</v>
      </c>
      <c r="K220" t="s">
        <v>1886</v>
      </c>
      <c r="L220" t="s">
        <v>1362</v>
      </c>
      <c r="M220" t="s">
        <v>1884</v>
      </c>
      <c r="N220" t="s">
        <v>1413</v>
      </c>
      <c r="O220" t="str">
        <f t="shared" si="3"/>
        <v>38004461, -- Obstetrics / Gynecology     Medicare Specialty</v>
      </c>
    </row>
    <row r="221" spans="1:15" hidden="1">
      <c r="A221">
        <v>903242</v>
      </c>
      <c r="B221" t="s">
        <v>2146</v>
      </c>
      <c r="C221" t="s">
        <v>1878</v>
      </c>
      <c r="D221" t="s">
        <v>1892</v>
      </c>
      <c r="E221" t="s">
        <v>1880</v>
      </c>
      <c r="F221" t="s">
        <v>1881</v>
      </c>
      <c r="G221" t="s">
        <v>2147</v>
      </c>
      <c r="H221" s="12">
        <v>25569</v>
      </c>
      <c r="I221" s="12">
        <v>73050</v>
      </c>
      <c r="J221" t="s">
        <v>1883</v>
      </c>
      <c r="K221" t="s">
        <v>1886</v>
      </c>
      <c r="L221" t="s">
        <v>1372</v>
      </c>
      <c r="M221" t="s">
        <v>1884</v>
      </c>
      <c r="N221" t="s">
        <v>1413</v>
      </c>
      <c r="O221" t="str">
        <f t="shared" si="3"/>
        <v>903242, -- Pediatric Ophthalmology and Strabismus     NUCC</v>
      </c>
    </row>
    <row r="222" spans="1:15" hidden="1">
      <c r="A222">
        <v>44808155</v>
      </c>
      <c r="B222" t="s">
        <v>2148</v>
      </c>
      <c r="C222" t="s">
        <v>85</v>
      </c>
      <c r="D222" t="s">
        <v>1510</v>
      </c>
      <c r="E222" t="s">
        <v>1885</v>
      </c>
      <c r="F222" t="s">
        <v>1881</v>
      </c>
      <c r="G222">
        <v>828511000000102</v>
      </c>
      <c r="H222" s="12">
        <v>41000</v>
      </c>
      <c r="I222" s="12">
        <v>73050</v>
      </c>
      <c r="J222" t="s">
        <v>1883</v>
      </c>
      <c r="M222" t="s">
        <v>1884</v>
      </c>
      <c r="N222" t="s">
        <v>1413</v>
      </c>
      <c r="O222" t="str">
        <f t="shared" si="3"/>
        <v>44808155, -- NHS 24     SNOMED</v>
      </c>
    </row>
    <row r="223" spans="1:15" hidden="1">
      <c r="A223">
        <v>903238</v>
      </c>
      <c r="B223" t="s">
        <v>2149</v>
      </c>
      <c r="C223" t="s">
        <v>1878</v>
      </c>
      <c r="D223" t="s">
        <v>1892</v>
      </c>
      <c r="E223" t="s">
        <v>1880</v>
      </c>
      <c r="F223" t="s">
        <v>1881</v>
      </c>
      <c r="G223" t="s">
        <v>2150</v>
      </c>
      <c r="H223" s="12">
        <v>25569</v>
      </c>
      <c r="I223" s="12">
        <v>73050</v>
      </c>
      <c r="J223" t="s">
        <v>1883</v>
      </c>
      <c r="K223" t="s">
        <v>1886</v>
      </c>
      <c r="L223" t="s">
        <v>1367</v>
      </c>
      <c r="M223" t="s">
        <v>1884</v>
      </c>
      <c r="N223" t="s">
        <v>1413</v>
      </c>
      <c r="O223" t="str">
        <f t="shared" si="3"/>
        <v>903238, -- Glaucoma Ophthalmology     NUCC</v>
      </c>
    </row>
    <row r="224" spans="1:15" hidden="1">
      <c r="A224">
        <v>32418</v>
      </c>
      <c r="B224" t="s">
        <v>2151</v>
      </c>
      <c r="C224" t="s">
        <v>1878</v>
      </c>
      <c r="D224" t="s">
        <v>1879</v>
      </c>
      <c r="E224" t="s">
        <v>1880</v>
      </c>
      <c r="F224" t="s">
        <v>1881</v>
      </c>
      <c r="G224" t="s">
        <v>2152</v>
      </c>
      <c r="H224" s="12">
        <v>25569</v>
      </c>
      <c r="I224" s="12">
        <v>73050</v>
      </c>
      <c r="J224" t="s">
        <v>1883</v>
      </c>
      <c r="M224" t="s">
        <v>1884</v>
      </c>
      <c r="N224" t="s">
        <v>1413</v>
      </c>
      <c r="O224" t="str">
        <f t="shared" si="3"/>
        <v>32418, -- Pediatric Hospital Medicine     ABMS</v>
      </c>
    </row>
    <row r="225" spans="1:15" hidden="1">
      <c r="A225">
        <v>764911</v>
      </c>
      <c r="B225" t="s">
        <v>2153</v>
      </c>
      <c r="C225" t="s">
        <v>85</v>
      </c>
      <c r="D225" t="s">
        <v>1510</v>
      </c>
      <c r="E225" t="s">
        <v>1885</v>
      </c>
      <c r="F225" t="s">
        <v>1881</v>
      </c>
      <c r="G225">
        <v>8251000175101</v>
      </c>
      <c r="H225" s="12">
        <v>42979</v>
      </c>
      <c r="I225" s="12">
        <v>73050</v>
      </c>
      <c r="J225" t="s">
        <v>1883</v>
      </c>
      <c r="M225" t="s">
        <v>1884</v>
      </c>
      <c r="N225" t="s">
        <v>1413</v>
      </c>
      <c r="O225" t="str">
        <f t="shared" si="3"/>
        <v>764911, -- Pediatric medical toxicology service     SNOMED</v>
      </c>
    </row>
    <row r="226" spans="1:15" hidden="1">
      <c r="A226">
        <v>2721444</v>
      </c>
      <c r="B226" t="s">
        <v>2154</v>
      </c>
      <c r="C226" t="s">
        <v>1508</v>
      </c>
      <c r="D226" t="s">
        <v>1720</v>
      </c>
      <c r="E226" t="s">
        <v>1720</v>
      </c>
      <c r="F226" t="s">
        <v>1881</v>
      </c>
      <c r="G226" t="s">
        <v>2155</v>
      </c>
      <c r="H226" s="12">
        <v>36526</v>
      </c>
      <c r="I226" s="12">
        <v>73050</v>
      </c>
      <c r="J226" t="s">
        <v>1883</v>
      </c>
      <c r="M226" t="s">
        <v>1884</v>
      </c>
      <c r="N226" t="s">
        <v>1413</v>
      </c>
      <c r="O226" t="str">
        <f t="shared" si="3"/>
        <v>2721444, -- Respite care, in the home, per diem     HCPCS</v>
      </c>
    </row>
    <row r="227" spans="1:15" hidden="1">
      <c r="A227">
        <v>903239</v>
      </c>
      <c r="B227" t="s">
        <v>2156</v>
      </c>
      <c r="C227" t="s">
        <v>1878</v>
      </c>
      <c r="D227" t="s">
        <v>1892</v>
      </c>
      <c r="E227" t="s">
        <v>1880</v>
      </c>
      <c r="F227" t="s">
        <v>1881</v>
      </c>
      <c r="G227" t="s">
        <v>2157</v>
      </c>
      <c r="H227" s="12">
        <v>25569</v>
      </c>
      <c r="I227" s="12">
        <v>73050</v>
      </c>
      <c r="J227" t="s">
        <v>1883</v>
      </c>
      <c r="K227" t="s">
        <v>1886</v>
      </c>
      <c r="L227" t="s">
        <v>1367</v>
      </c>
      <c r="M227" t="s">
        <v>1884</v>
      </c>
      <c r="N227" t="s">
        <v>1413</v>
      </c>
      <c r="O227" t="str">
        <f t="shared" si="3"/>
        <v>903239, -- Retina Ophthalmology     NUCC</v>
      </c>
    </row>
    <row r="228" spans="1:15" hidden="1">
      <c r="A228">
        <v>4149137</v>
      </c>
      <c r="B228" t="s">
        <v>2158</v>
      </c>
      <c r="C228" t="s">
        <v>85</v>
      </c>
      <c r="D228" t="s">
        <v>1510</v>
      </c>
      <c r="E228" t="s">
        <v>1885</v>
      </c>
      <c r="F228" t="s">
        <v>1881</v>
      </c>
      <c r="G228">
        <v>310072004</v>
      </c>
      <c r="H228" s="12">
        <v>37287</v>
      </c>
      <c r="I228" s="12">
        <v>73050</v>
      </c>
      <c r="J228" t="s">
        <v>1883</v>
      </c>
      <c r="M228" t="s">
        <v>1884</v>
      </c>
      <c r="N228" t="s">
        <v>1413</v>
      </c>
      <c r="O228" t="str">
        <f t="shared" si="3"/>
        <v>4149137, -- Acute pain service     SNOMED</v>
      </c>
    </row>
    <row r="229" spans="1:15" hidden="1">
      <c r="A229">
        <v>36716425</v>
      </c>
      <c r="B229" t="s">
        <v>2159</v>
      </c>
      <c r="C229" t="s">
        <v>85</v>
      </c>
      <c r="D229" t="s">
        <v>1510</v>
      </c>
      <c r="E229" t="s">
        <v>1885</v>
      </c>
      <c r="F229" t="s">
        <v>1881</v>
      </c>
      <c r="G229">
        <v>722424008</v>
      </c>
      <c r="H229" s="12">
        <v>42766</v>
      </c>
      <c r="I229" s="12">
        <v>73050</v>
      </c>
      <c r="J229" t="s">
        <v>1883</v>
      </c>
      <c r="M229" t="s">
        <v>1884</v>
      </c>
      <c r="N229" t="s">
        <v>1413</v>
      </c>
      <c r="O229" t="str">
        <f t="shared" si="3"/>
        <v>36716425, -- Physical medicine and rehabilitation service     SNOMED</v>
      </c>
    </row>
    <row r="230" spans="1:15" hidden="1">
      <c r="A230">
        <v>37310992</v>
      </c>
      <c r="B230" t="s">
        <v>2160</v>
      </c>
      <c r="C230" t="s">
        <v>85</v>
      </c>
      <c r="D230" t="s">
        <v>1510</v>
      </c>
      <c r="E230" t="s">
        <v>1885</v>
      </c>
      <c r="F230" t="s">
        <v>1881</v>
      </c>
      <c r="G230">
        <v>24271000087103</v>
      </c>
      <c r="H230" s="12">
        <v>43861</v>
      </c>
      <c r="I230" s="12">
        <v>73050</v>
      </c>
      <c r="J230" t="s">
        <v>1883</v>
      </c>
      <c r="M230" t="s">
        <v>1884</v>
      </c>
      <c r="N230" t="s">
        <v>1413</v>
      </c>
      <c r="O230" t="str">
        <f t="shared" si="3"/>
        <v>37310992, -- Adult chronic pain management service     SNOMED</v>
      </c>
    </row>
    <row r="231" spans="1:15" hidden="1">
      <c r="A231">
        <v>44777755</v>
      </c>
      <c r="B231" t="s">
        <v>2161</v>
      </c>
      <c r="C231" t="s">
        <v>1878</v>
      </c>
      <c r="D231" t="s">
        <v>1915</v>
      </c>
      <c r="E231" t="s">
        <v>1880</v>
      </c>
      <c r="F231" t="s">
        <v>1881</v>
      </c>
      <c r="G231">
        <v>216</v>
      </c>
      <c r="H231" s="12">
        <v>38899</v>
      </c>
      <c r="I231" s="12">
        <v>73050</v>
      </c>
      <c r="J231" t="s">
        <v>1883</v>
      </c>
      <c r="K231" t="s">
        <v>1886</v>
      </c>
      <c r="L231" t="s">
        <v>1372</v>
      </c>
      <c r="M231" t="s">
        <v>1884</v>
      </c>
      <c r="N231" t="s">
        <v>1413</v>
      </c>
      <c r="O231" t="str">
        <f t="shared" si="3"/>
        <v>44777755, -- Paediatric Ophthalmology     HES Specialty</v>
      </c>
    </row>
    <row r="232" spans="1:15" hidden="1">
      <c r="A232">
        <v>38003942</v>
      </c>
      <c r="B232" t="s">
        <v>2162</v>
      </c>
      <c r="C232" t="s">
        <v>1878</v>
      </c>
      <c r="D232" t="s">
        <v>1892</v>
      </c>
      <c r="E232" t="s">
        <v>1880</v>
      </c>
      <c r="F232" t="s">
        <v>1881</v>
      </c>
      <c r="G232" t="s">
        <v>2163</v>
      </c>
      <c r="H232" s="12">
        <v>25569</v>
      </c>
      <c r="I232" s="12">
        <v>73050</v>
      </c>
      <c r="J232" t="s">
        <v>1883</v>
      </c>
      <c r="M232" t="s">
        <v>1884</v>
      </c>
      <c r="N232" t="s">
        <v>1413</v>
      </c>
      <c r="O232" t="str">
        <f t="shared" si="3"/>
        <v>38003942, -- Hospice and Palliative Pediatric Medicine     NUCC</v>
      </c>
    </row>
    <row r="233" spans="1:15" hidden="1">
      <c r="A233">
        <v>38004008</v>
      </c>
      <c r="B233" t="s">
        <v>2164</v>
      </c>
      <c r="C233" t="s">
        <v>1878</v>
      </c>
      <c r="D233" t="s">
        <v>1892</v>
      </c>
      <c r="E233" t="s">
        <v>1880</v>
      </c>
      <c r="F233" t="s">
        <v>1881</v>
      </c>
      <c r="G233" t="s">
        <v>2165</v>
      </c>
      <c r="H233" s="12">
        <v>25569</v>
      </c>
      <c r="I233" s="12">
        <v>73050</v>
      </c>
      <c r="J233" t="s">
        <v>1883</v>
      </c>
      <c r="M233" t="s">
        <v>1884</v>
      </c>
      <c r="N233" t="s">
        <v>1413</v>
      </c>
      <c r="O233" t="str">
        <f t="shared" si="3"/>
        <v>38004008, -- Radiological Physics     NUCC</v>
      </c>
    </row>
    <row r="234" spans="1:15" hidden="1">
      <c r="A234">
        <v>38004011</v>
      </c>
      <c r="B234" t="s">
        <v>2166</v>
      </c>
      <c r="C234" t="s">
        <v>1878</v>
      </c>
      <c r="D234" t="s">
        <v>1892</v>
      </c>
      <c r="E234" t="s">
        <v>1880</v>
      </c>
      <c r="F234" t="s">
        <v>1881</v>
      </c>
      <c r="G234" t="s">
        <v>2167</v>
      </c>
      <c r="H234" s="12">
        <v>25569</v>
      </c>
      <c r="I234" s="12">
        <v>73050</v>
      </c>
      <c r="J234" t="s">
        <v>1883</v>
      </c>
      <c r="K234" t="s">
        <v>1886</v>
      </c>
      <c r="L234" t="s">
        <v>56</v>
      </c>
      <c r="M234" t="s">
        <v>1884</v>
      </c>
      <c r="N234" t="s">
        <v>1416</v>
      </c>
      <c r="O234" t="str">
        <f t="shared" si="3"/>
        <v>38004011, -- Hospice and Palliative Surgery     NUCC</v>
      </c>
    </row>
    <row r="235" spans="1:15" hidden="1">
      <c r="A235">
        <v>44808040</v>
      </c>
      <c r="B235" t="s">
        <v>2168</v>
      </c>
      <c r="C235" t="s">
        <v>85</v>
      </c>
      <c r="D235" t="s">
        <v>1510</v>
      </c>
      <c r="E235" t="s">
        <v>1885</v>
      </c>
      <c r="F235" t="s">
        <v>1881</v>
      </c>
      <c r="G235">
        <v>827981000000103</v>
      </c>
      <c r="H235" s="12">
        <v>41000</v>
      </c>
      <c r="I235" s="12">
        <v>73050</v>
      </c>
      <c r="J235" t="s">
        <v>1883</v>
      </c>
      <c r="M235" t="s">
        <v>1884</v>
      </c>
      <c r="N235" t="s">
        <v>1413</v>
      </c>
      <c r="O235" t="str">
        <f t="shared" si="3"/>
        <v>44808040, -- Paediatric cystic fibrosis service     SNOMED</v>
      </c>
    </row>
    <row r="236" spans="1:15" hidden="1">
      <c r="A236">
        <v>44808062</v>
      </c>
      <c r="B236" t="s">
        <v>2169</v>
      </c>
      <c r="C236" t="s">
        <v>85</v>
      </c>
      <c r="D236" t="s">
        <v>1510</v>
      </c>
      <c r="E236" t="s">
        <v>1885</v>
      </c>
      <c r="F236" t="s">
        <v>1881</v>
      </c>
      <c r="G236">
        <v>828281000000107</v>
      </c>
      <c r="H236" s="12">
        <v>41000</v>
      </c>
      <c r="I236" s="12">
        <v>73050</v>
      </c>
      <c r="J236" t="s">
        <v>1883</v>
      </c>
      <c r="M236" t="s">
        <v>1884</v>
      </c>
      <c r="N236" t="s">
        <v>1413</v>
      </c>
      <c r="O236" t="str">
        <f t="shared" si="3"/>
        <v>44808062, -- Eating disorders service     SNOMED</v>
      </c>
    </row>
    <row r="237" spans="1:15" hidden="1">
      <c r="A237">
        <v>44809705</v>
      </c>
      <c r="B237" t="s">
        <v>2170</v>
      </c>
      <c r="C237" t="s">
        <v>85</v>
      </c>
      <c r="D237" t="s">
        <v>1510</v>
      </c>
      <c r="E237" t="s">
        <v>1885</v>
      </c>
      <c r="F237" t="s">
        <v>1881</v>
      </c>
      <c r="G237">
        <v>893971000000101</v>
      </c>
      <c r="H237" s="12">
        <v>41730</v>
      </c>
      <c r="I237" s="12">
        <v>73050</v>
      </c>
      <c r="J237" t="s">
        <v>1883</v>
      </c>
      <c r="K237" t="s">
        <v>1886</v>
      </c>
      <c r="L237" t="s">
        <v>1372</v>
      </c>
      <c r="M237" t="s">
        <v>1884</v>
      </c>
      <c r="N237" t="s">
        <v>1413</v>
      </c>
      <c r="O237" t="str">
        <f t="shared" si="3"/>
        <v>44809705, -- Paediatric burns care service     SNOMED</v>
      </c>
    </row>
    <row r="238" spans="1:15" hidden="1">
      <c r="A238">
        <v>44811422</v>
      </c>
      <c r="B238" t="s">
        <v>2171</v>
      </c>
      <c r="C238" t="s">
        <v>85</v>
      </c>
      <c r="D238" t="s">
        <v>1510</v>
      </c>
      <c r="E238" t="s">
        <v>1885</v>
      </c>
      <c r="F238" t="s">
        <v>1881</v>
      </c>
      <c r="G238">
        <v>893221000000106</v>
      </c>
      <c r="H238" s="12">
        <v>41730</v>
      </c>
      <c r="I238" s="12">
        <v>73050</v>
      </c>
      <c r="J238" t="s">
        <v>1883</v>
      </c>
      <c r="M238" t="s">
        <v>1884</v>
      </c>
      <c r="N238" t="s">
        <v>1413</v>
      </c>
      <c r="O238" t="str">
        <f t="shared" si="3"/>
        <v>44811422, -- Specialist rehabilitation service     SNOMED</v>
      </c>
    </row>
    <row r="239" spans="1:15" hidden="1">
      <c r="A239">
        <v>45756753</v>
      </c>
      <c r="B239" t="s">
        <v>2172</v>
      </c>
      <c r="C239" t="s">
        <v>1878</v>
      </c>
      <c r="D239" t="s">
        <v>1879</v>
      </c>
      <c r="E239" t="s">
        <v>1880</v>
      </c>
      <c r="F239" t="s">
        <v>1881</v>
      </c>
      <c r="G239" t="s">
        <v>2173</v>
      </c>
      <c r="H239" s="12">
        <v>25569</v>
      </c>
      <c r="I239" s="12">
        <v>73050</v>
      </c>
      <c r="J239" t="s">
        <v>1883</v>
      </c>
      <c r="M239" t="s">
        <v>1884</v>
      </c>
      <c r="N239" t="s">
        <v>1413</v>
      </c>
      <c r="O239" t="str">
        <f t="shared" si="3"/>
        <v>45756753, -- Brain Injury Medicine     ABMS</v>
      </c>
    </row>
    <row r="240" spans="1:15" hidden="1">
      <c r="A240">
        <v>45756783</v>
      </c>
      <c r="B240" t="s">
        <v>2174</v>
      </c>
      <c r="C240" t="s">
        <v>1878</v>
      </c>
      <c r="D240" t="s">
        <v>1879</v>
      </c>
      <c r="E240" t="s">
        <v>1880</v>
      </c>
      <c r="F240" t="s">
        <v>1881</v>
      </c>
      <c r="G240" t="s">
        <v>2175</v>
      </c>
      <c r="H240" s="12">
        <v>25569</v>
      </c>
      <c r="I240" s="12">
        <v>73050</v>
      </c>
      <c r="J240" t="s">
        <v>1883</v>
      </c>
      <c r="M240" t="s">
        <v>1884</v>
      </c>
      <c r="N240" t="s">
        <v>1413</v>
      </c>
      <c r="O240" t="str">
        <f t="shared" si="3"/>
        <v>45756783, -- Medical Physics     ABMS</v>
      </c>
    </row>
    <row r="241" spans="1:15" hidden="1">
      <c r="A241">
        <v>45756808</v>
      </c>
      <c r="B241" t="s">
        <v>2176</v>
      </c>
      <c r="C241" t="s">
        <v>1878</v>
      </c>
      <c r="D241" t="s">
        <v>1879</v>
      </c>
      <c r="E241" t="s">
        <v>1880</v>
      </c>
      <c r="F241" t="s">
        <v>1881</v>
      </c>
      <c r="G241" t="s">
        <v>2177</v>
      </c>
      <c r="H241" s="12">
        <v>25569</v>
      </c>
      <c r="I241" s="12">
        <v>73050</v>
      </c>
      <c r="J241" t="s">
        <v>1883</v>
      </c>
      <c r="M241" t="s">
        <v>1884</v>
      </c>
      <c r="N241" t="s">
        <v>1413</v>
      </c>
      <c r="O241" t="str">
        <f t="shared" si="3"/>
        <v>45756808, -- Pediatric Emergency Medicine     ABMS</v>
      </c>
    </row>
    <row r="242" spans="1:15" hidden="1">
      <c r="A242">
        <v>45768463</v>
      </c>
      <c r="B242" t="s">
        <v>2178</v>
      </c>
      <c r="C242" t="s">
        <v>85</v>
      </c>
      <c r="D242" t="s">
        <v>1510</v>
      </c>
      <c r="E242" t="s">
        <v>1885</v>
      </c>
      <c r="F242" t="s">
        <v>1881</v>
      </c>
      <c r="G242">
        <v>706900000</v>
      </c>
      <c r="H242" s="12">
        <v>42035</v>
      </c>
      <c r="I242" s="12">
        <v>73050</v>
      </c>
      <c r="J242" t="s">
        <v>1883</v>
      </c>
      <c r="M242" t="s">
        <v>1884</v>
      </c>
      <c r="N242" t="s">
        <v>1413</v>
      </c>
      <c r="O242" t="str">
        <f t="shared" si="3"/>
        <v>45768463, -- Parasitology service     SNOMED</v>
      </c>
    </row>
    <row r="243" spans="1:15" hidden="1">
      <c r="A243">
        <v>45773015</v>
      </c>
      <c r="B243" t="s">
        <v>2179</v>
      </c>
      <c r="C243" t="s">
        <v>85</v>
      </c>
      <c r="D243" t="s">
        <v>1510</v>
      </c>
      <c r="E243" t="s">
        <v>1885</v>
      </c>
      <c r="F243" t="s">
        <v>1881</v>
      </c>
      <c r="G243">
        <v>708170008</v>
      </c>
      <c r="H243" s="12">
        <v>42035</v>
      </c>
      <c r="I243" s="12">
        <v>73050</v>
      </c>
      <c r="J243" t="s">
        <v>1883</v>
      </c>
      <c r="M243" t="s">
        <v>1884</v>
      </c>
      <c r="N243" t="s">
        <v>1413</v>
      </c>
      <c r="O243" t="str">
        <f t="shared" si="3"/>
        <v>45773015, -- Nursing service     SNOMED</v>
      </c>
    </row>
    <row r="244" spans="1:15" hidden="1">
      <c r="A244">
        <v>46270522</v>
      </c>
      <c r="B244" t="s">
        <v>2180</v>
      </c>
      <c r="C244" t="s">
        <v>85</v>
      </c>
      <c r="D244" t="s">
        <v>1510</v>
      </c>
      <c r="E244" t="s">
        <v>1885</v>
      </c>
      <c r="F244" t="s">
        <v>1881</v>
      </c>
      <c r="G244">
        <v>3791000175107</v>
      </c>
      <c r="H244" s="12">
        <v>42216</v>
      </c>
      <c r="I244" s="12">
        <v>73050</v>
      </c>
      <c r="J244" t="s">
        <v>1883</v>
      </c>
      <c r="M244" t="s">
        <v>1884</v>
      </c>
      <c r="N244" t="s">
        <v>1413</v>
      </c>
      <c r="O244" t="str">
        <f t="shared" si="3"/>
        <v>46270522, -- Pediatric nephrology service     SNOMED</v>
      </c>
    </row>
    <row r="245" spans="1:15" hidden="1">
      <c r="A245">
        <v>46286268</v>
      </c>
      <c r="B245" t="s">
        <v>2181</v>
      </c>
      <c r="C245" t="s">
        <v>85</v>
      </c>
      <c r="D245" t="s">
        <v>1510</v>
      </c>
      <c r="E245" t="s">
        <v>1885</v>
      </c>
      <c r="F245" t="s">
        <v>1881</v>
      </c>
      <c r="G245">
        <v>983341000000102</v>
      </c>
      <c r="H245" s="12">
        <v>42278</v>
      </c>
      <c r="I245" s="12">
        <v>73050</v>
      </c>
      <c r="J245" t="s">
        <v>1883</v>
      </c>
      <c r="M245" t="s">
        <v>1884</v>
      </c>
      <c r="N245" t="s">
        <v>1413</v>
      </c>
      <c r="O245" t="str">
        <f t="shared" si="3"/>
        <v>46286268, -- Pharmacy First service     SNOMED</v>
      </c>
    </row>
    <row r="246" spans="1:15" hidden="1">
      <c r="A246">
        <v>4149149</v>
      </c>
      <c r="B246" t="s">
        <v>2182</v>
      </c>
      <c r="C246" t="s">
        <v>85</v>
      </c>
      <c r="D246" t="s">
        <v>1510</v>
      </c>
      <c r="E246" t="s">
        <v>1885</v>
      </c>
      <c r="F246" t="s">
        <v>1881</v>
      </c>
      <c r="G246">
        <v>310113004</v>
      </c>
      <c r="H246" s="12">
        <v>37287</v>
      </c>
      <c r="I246" s="12">
        <v>73050</v>
      </c>
      <c r="J246" t="s">
        <v>1883</v>
      </c>
      <c r="M246" t="s">
        <v>1884</v>
      </c>
      <c r="N246" t="s">
        <v>1416</v>
      </c>
      <c r="O246" t="str">
        <f t="shared" si="3"/>
        <v>4149149, -- Hospital surgical fitting service     SNOMED</v>
      </c>
    </row>
    <row r="247" spans="1:15" hidden="1">
      <c r="A247">
        <v>762423</v>
      </c>
      <c r="B247" t="s">
        <v>2183</v>
      </c>
      <c r="C247" t="s">
        <v>85</v>
      </c>
      <c r="D247" t="s">
        <v>1510</v>
      </c>
      <c r="E247" t="s">
        <v>1885</v>
      </c>
      <c r="F247" t="s">
        <v>1881</v>
      </c>
      <c r="G247">
        <v>3511000175109</v>
      </c>
      <c r="H247" s="12">
        <v>42248</v>
      </c>
      <c r="I247" s="12">
        <v>73050</v>
      </c>
      <c r="J247" t="s">
        <v>1883</v>
      </c>
      <c r="M247" t="s">
        <v>1884</v>
      </c>
      <c r="N247" t="s">
        <v>1413</v>
      </c>
      <c r="O247" t="str">
        <f t="shared" si="3"/>
        <v>762423, -- Genetics service     SNOMED</v>
      </c>
    </row>
    <row r="248" spans="1:15" hidden="1">
      <c r="A248">
        <v>765418</v>
      </c>
      <c r="B248" t="s">
        <v>2184</v>
      </c>
      <c r="C248" t="s">
        <v>85</v>
      </c>
      <c r="D248" t="s">
        <v>1510</v>
      </c>
      <c r="E248" t="s">
        <v>1885</v>
      </c>
      <c r="F248" t="s">
        <v>1881</v>
      </c>
      <c r="G248">
        <v>2371000175100</v>
      </c>
      <c r="H248" s="12">
        <v>42064</v>
      </c>
      <c r="I248" s="12">
        <v>73050</v>
      </c>
      <c r="J248" t="s">
        <v>1883</v>
      </c>
      <c r="M248" t="s">
        <v>1884</v>
      </c>
      <c r="N248" t="s">
        <v>1413</v>
      </c>
      <c r="O248" t="str">
        <f t="shared" si="3"/>
        <v>765418, -- Anticoagulation service     SNOMED</v>
      </c>
    </row>
    <row r="249" spans="1:15" hidden="1">
      <c r="A249">
        <v>3657574</v>
      </c>
      <c r="B249" t="s">
        <v>2185</v>
      </c>
      <c r="C249" t="s">
        <v>85</v>
      </c>
      <c r="D249" t="s">
        <v>1510</v>
      </c>
      <c r="E249" t="s">
        <v>1885</v>
      </c>
      <c r="F249" t="s">
        <v>1881</v>
      </c>
      <c r="G249">
        <v>1323601000000100</v>
      </c>
      <c r="H249" s="12">
        <v>44104</v>
      </c>
      <c r="I249" s="12">
        <v>73050</v>
      </c>
      <c r="J249" t="s">
        <v>1883</v>
      </c>
      <c r="K249" t="s">
        <v>1886</v>
      </c>
      <c r="L249" t="s">
        <v>1367</v>
      </c>
      <c r="M249" t="s">
        <v>1884</v>
      </c>
      <c r="N249" t="s">
        <v>1413</v>
      </c>
      <c r="O249" t="str">
        <f t="shared" si="3"/>
        <v>3657574, -- Ophthalmic and vision science service     SNOMED</v>
      </c>
    </row>
    <row r="250" spans="1:15" hidden="1">
      <c r="A250">
        <v>903269</v>
      </c>
      <c r="B250" t="s">
        <v>2186</v>
      </c>
      <c r="C250" t="s">
        <v>1878</v>
      </c>
      <c r="D250" t="s">
        <v>1915</v>
      </c>
      <c r="E250" t="s">
        <v>1880</v>
      </c>
      <c r="F250" t="s">
        <v>1881</v>
      </c>
      <c r="G250">
        <v>834</v>
      </c>
      <c r="H250" s="12">
        <v>25569</v>
      </c>
      <c r="I250" s="12">
        <v>73050</v>
      </c>
      <c r="J250" t="s">
        <v>1883</v>
      </c>
      <c r="M250" t="s">
        <v>1884</v>
      </c>
      <c r="N250" t="s">
        <v>1413</v>
      </c>
      <c r="O250" t="str">
        <f t="shared" si="3"/>
        <v>903269, -- Medical virology     HES Specialty</v>
      </c>
    </row>
    <row r="251" spans="1:15" hidden="1">
      <c r="A251">
        <v>4147252</v>
      </c>
      <c r="B251" t="s">
        <v>2187</v>
      </c>
      <c r="C251" t="s">
        <v>85</v>
      </c>
      <c r="D251" t="s">
        <v>1510</v>
      </c>
      <c r="E251" t="s">
        <v>1885</v>
      </c>
      <c r="F251" t="s">
        <v>1881</v>
      </c>
      <c r="G251">
        <v>310093001</v>
      </c>
      <c r="H251" s="12">
        <v>37287</v>
      </c>
      <c r="I251" s="12">
        <v>73050</v>
      </c>
      <c r="J251" t="s">
        <v>1883</v>
      </c>
      <c r="M251" t="s">
        <v>1884</v>
      </c>
      <c r="N251" t="s">
        <v>1413</v>
      </c>
      <c r="O251" t="str">
        <f t="shared" si="3"/>
        <v>4147252, -- Occupational therapy service     SNOMED</v>
      </c>
    </row>
    <row r="252" spans="1:15" hidden="1">
      <c r="A252">
        <v>4147262</v>
      </c>
      <c r="B252" t="s">
        <v>2188</v>
      </c>
      <c r="C252" t="s">
        <v>85</v>
      </c>
      <c r="D252" t="s">
        <v>1510</v>
      </c>
      <c r="E252" t="s">
        <v>1885</v>
      </c>
      <c r="F252" t="s">
        <v>1881</v>
      </c>
      <c r="G252">
        <v>310127009</v>
      </c>
      <c r="H252" s="12">
        <v>37287</v>
      </c>
      <c r="I252" s="12">
        <v>73050</v>
      </c>
      <c r="J252" t="s">
        <v>1883</v>
      </c>
      <c r="M252" t="s">
        <v>1884</v>
      </c>
      <c r="N252" t="s">
        <v>1413</v>
      </c>
      <c r="O252" t="str">
        <f t="shared" si="3"/>
        <v>4147262, -- Magnetic resonance imaging service     SNOMED</v>
      </c>
    </row>
    <row r="253" spans="1:15" hidden="1">
      <c r="A253">
        <v>4148658</v>
      </c>
      <c r="B253" t="s">
        <v>2189</v>
      </c>
      <c r="C253" t="s">
        <v>85</v>
      </c>
      <c r="D253" t="s">
        <v>1510</v>
      </c>
      <c r="E253" t="s">
        <v>1885</v>
      </c>
      <c r="F253" t="s">
        <v>1881</v>
      </c>
      <c r="G253">
        <v>310089007</v>
      </c>
      <c r="H253" s="12">
        <v>37287</v>
      </c>
      <c r="I253" s="12">
        <v>73050</v>
      </c>
      <c r="J253" t="s">
        <v>1883</v>
      </c>
      <c r="M253" t="s">
        <v>1884</v>
      </c>
      <c r="N253" t="s">
        <v>1413</v>
      </c>
      <c r="O253" t="str">
        <f t="shared" si="3"/>
        <v>4148658, -- Hospital-based podiatry service     SNOMED</v>
      </c>
    </row>
    <row r="254" spans="1:15" hidden="1">
      <c r="A254">
        <v>4150095</v>
      </c>
      <c r="B254" t="s">
        <v>2190</v>
      </c>
      <c r="C254" t="s">
        <v>85</v>
      </c>
      <c r="D254" t="s">
        <v>1510</v>
      </c>
      <c r="E254" t="s">
        <v>1885</v>
      </c>
      <c r="F254" t="s">
        <v>1881</v>
      </c>
      <c r="G254">
        <v>310028002</v>
      </c>
      <c r="H254" s="12">
        <v>37287</v>
      </c>
      <c r="I254" s="12">
        <v>73050</v>
      </c>
      <c r="J254" t="s">
        <v>1883</v>
      </c>
      <c r="M254" t="s">
        <v>1884</v>
      </c>
      <c r="N254" t="s">
        <v>1413</v>
      </c>
      <c r="O254" t="str">
        <f t="shared" si="3"/>
        <v>4150095, -- Diagnostic investigation service     SNOMED</v>
      </c>
    </row>
    <row r="255" spans="1:15" hidden="1">
      <c r="A255">
        <v>37017759</v>
      </c>
      <c r="B255" t="s">
        <v>2191</v>
      </c>
      <c r="C255" t="s">
        <v>85</v>
      </c>
      <c r="D255" t="s">
        <v>1510</v>
      </c>
      <c r="E255" t="s">
        <v>1885</v>
      </c>
      <c r="F255" t="s">
        <v>1881</v>
      </c>
      <c r="G255">
        <v>714088003</v>
      </c>
      <c r="H255" s="12">
        <v>42400</v>
      </c>
      <c r="I255" s="12">
        <v>73050</v>
      </c>
      <c r="J255" t="s">
        <v>1883</v>
      </c>
      <c r="M255" t="s">
        <v>1884</v>
      </c>
      <c r="N255" t="s">
        <v>1413</v>
      </c>
      <c r="O255" t="str">
        <f t="shared" si="3"/>
        <v>37017759, -- Midwifery service     SNOMED</v>
      </c>
    </row>
    <row r="256" spans="1:15" hidden="1">
      <c r="A256">
        <v>37207450</v>
      </c>
      <c r="B256" t="s">
        <v>2192</v>
      </c>
      <c r="C256" t="s">
        <v>85</v>
      </c>
      <c r="D256" t="s">
        <v>1510</v>
      </c>
      <c r="E256" t="s">
        <v>1885</v>
      </c>
      <c r="F256" t="s">
        <v>1881</v>
      </c>
      <c r="G256">
        <v>24101000087102</v>
      </c>
      <c r="H256" s="12">
        <v>43677</v>
      </c>
      <c r="I256" s="12">
        <v>73050</v>
      </c>
      <c r="J256" t="s">
        <v>1883</v>
      </c>
      <c r="M256" t="s">
        <v>1884</v>
      </c>
      <c r="N256" t="s">
        <v>1413</v>
      </c>
      <c r="O256" t="str">
        <f t="shared" si="3"/>
        <v>37207450, -- HIV (human immunodeficiency virus) social work service     SNOMED</v>
      </c>
    </row>
    <row r="257" spans="1:15" hidden="1">
      <c r="A257">
        <v>38004504</v>
      </c>
      <c r="B257" t="s">
        <v>2193</v>
      </c>
      <c r="C257" t="s">
        <v>1878</v>
      </c>
      <c r="D257" t="s">
        <v>1888</v>
      </c>
      <c r="E257" t="s">
        <v>1880</v>
      </c>
      <c r="F257" t="s">
        <v>1881</v>
      </c>
      <c r="G257">
        <v>85</v>
      </c>
      <c r="H257" s="12">
        <v>25569</v>
      </c>
      <c r="I257" s="12">
        <v>73050</v>
      </c>
      <c r="J257" t="s">
        <v>1883</v>
      </c>
      <c r="K257" t="s">
        <v>1886</v>
      </c>
      <c r="L257" t="s">
        <v>56</v>
      </c>
      <c r="M257" t="s">
        <v>1884</v>
      </c>
      <c r="N257" t="s">
        <v>1416</v>
      </c>
      <c r="O257" t="str">
        <f t="shared" si="3"/>
        <v>38004504, -- Maxillofacial Surgery     Medicare Specialty</v>
      </c>
    </row>
    <row r="258" spans="1:15" hidden="1">
      <c r="A258">
        <v>37312475</v>
      </c>
      <c r="B258" t="s">
        <v>2194</v>
      </c>
      <c r="C258" t="s">
        <v>85</v>
      </c>
      <c r="D258" t="s">
        <v>1510</v>
      </c>
      <c r="E258" t="s">
        <v>1885</v>
      </c>
      <c r="F258" t="s">
        <v>1881</v>
      </c>
      <c r="G258">
        <v>788124003</v>
      </c>
      <c r="H258" s="12">
        <v>43861</v>
      </c>
      <c r="I258" s="12">
        <v>73050</v>
      </c>
      <c r="J258" t="s">
        <v>1883</v>
      </c>
      <c r="M258" t="s">
        <v>1884</v>
      </c>
      <c r="N258" t="s">
        <v>1413</v>
      </c>
      <c r="O258" t="str">
        <f t="shared" si="3"/>
        <v>37312475, -- Histopathology service     SNOMED</v>
      </c>
    </row>
    <row r="259" spans="1:15" hidden="1">
      <c r="A259">
        <v>46271779</v>
      </c>
      <c r="B259" t="s">
        <v>2195</v>
      </c>
      <c r="C259" t="s">
        <v>85</v>
      </c>
      <c r="D259" t="s">
        <v>1510</v>
      </c>
      <c r="E259" t="s">
        <v>1885</v>
      </c>
      <c r="F259" t="s">
        <v>1881</v>
      </c>
      <c r="G259">
        <v>710028007</v>
      </c>
      <c r="H259" s="12">
        <v>42216</v>
      </c>
      <c r="I259" s="12">
        <v>73050</v>
      </c>
      <c r="J259" t="s">
        <v>1883</v>
      </c>
      <c r="K259" t="s">
        <v>1886</v>
      </c>
      <c r="L259" t="s">
        <v>56</v>
      </c>
      <c r="M259" t="s">
        <v>1884</v>
      </c>
      <c r="N259" t="s">
        <v>1416</v>
      </c>
      <c r="O259" t="str">
        <f t="shared" ref="O259:O322" si="4">_xlfn.CONCAT(A259,", -- ",B259,"     ",D259)</f>
        <v>46271779, -- Maxillofacial surgery service     SNOMED</v>
      </c>
    </row>
    <row r="260" spans="1:15" hidden="1">
      <c r="A260">
        <v>38003830</v>
      </c>
      <c r="B260" t="s">
        <v>2196</v>
      </c>
      <c r="C260" t="s">
        <v>1878</v>
      </c>
      <c r="D260" t="s">
        <v>1892</v>
      </c>
      <c r="E260" t="s">
        <v>1880</v>
      </c>
      <c r="F260" t="s">
        <v>1881</v>
      </c>
      <c r="G260" t="s">
        <v>2197</v>
      </c>
      <c r="H260" s="12">
        <v>25569</v>
      </c>
      <c r="I260" s="12">
        <v>73050</v>
      </c>
      <c r="J260" t="s">
        <v>1883</v>
      </c>
      <c r="M260" t="s">
        <v>1884</v>
      </c>
      <c r="N260" t="s">
        <v>1413</v>
      </c>
      <c r="O260" t="str">
        <f t="shared" si="4"/>
        <v>38003830, -- Allergy     NUCC</v>
      </c>
    </row>
    <row r="261" spans="1:15" hidden="1">
      <c r="A261">
        <v>38003852</v>
      </c>
      <c r="B261" t="s">
        <v>2198</v>
      </c>
      <c r="C261" t="s">
        <v>1878</v>
      </c>
      <c r="D261" t="s">
        <v>1892</v>
      </c>
      <c r="E261" t="s">
        <v>1880</v>
      </c>
      <c r="F261" t="s">
        <v>1881</v>
      </c>
      <c r="G261" t="s">
        <v>2199</v>
      </c>
      <c r="H261" s="12">
        <v>25569</v>
      </c>
      <c r="I261" s="12">
        <v>73050</v>
      </c>
      <c r="J261" t="s">
        <v>1883</v>
      </c>
      <c r="M261" t="s">
        <v>1884</v>
      </c>
      <c r="N261" t="s">
        <v>1413</v>
      </c>
      <c r="O261" t="str">
        <f t="shared" si="4"/>
        <v>38003852, -- Adolescent Family Medicine     NUCC</v>
      </c>
    </row>
    <row r="262" spans="1:15" hidden="1">
      <c r="A262">
        <v>38003858</v>
      </c>
      <c r="B262" t="s">
        <v>2200</v>
      </c>
      <c r="C262" t="s">
        <v>1878</v>
      </c>
      <c r="D262" t="s">
        <v>1892</v>
      </c>
      <c r="E262" t="s">
        <v>1880</v>
      </c>
      <c r="F262" t="s">
        <v>1881</v>
      </c>
      <c r="G262" t="s">
        <v>2201</v>
      </c>
      <c r="H262" s="12">
        <v>25569</v>
      </c>
      <c r="I262" s="12">
        <v>73050</v>
      </c>
      <c r="J262" t="s">
        <v>1883</v>
      </c>
      <c r="M262" t="s">
        <v>1884</v>
      </c>
      <c r="N262" t="s">
        <v>1413</v>
      </c>
      <c r="O262" t="str">
        <f t="shared" si="4"/>
        <v>38003858, -- Sports Family Medicine     NUCC</v>
      </c>
    </row>
    <row r="263" spans="1:15" hidden="1">
      <c r="A263">
        <v>38003839</v>
      </c>
      <c r="B263" t="s">
        <v>2202</v>
      </c>
      <c r="C263" t="s">
        <v>1878</v>
      </c>
      <c r="D263" t="s">
        <v>1892</v>
      </c>
      <c r="E263" t="s">
        <v>1880</v>
      </c>
      <c r="F263" t="s">
        <v>1881</v>
      </c>
      <c r="G263" t="s">
        <v>2203</v>
      </c>
      <c r="H263" s="12">
        <v>25569</v>
      </c>
      <c r="I263" s="12">
        <v>73050</v>
      </c>
      <c r="J263" t="s">
        <v>1883</v>
      </c>
      <c r="K263" t="s">
        <v>1886</v>
      </c>
      <c r="L263" t="s">
        <v>56</v>
      </c>
      <c r="M263" t="s">
        <v>1884</v>
      </c>
      <c r="N263" t="s">
        <v>1416</v>
      </c>
      <c r="O263" t="str">
        <f t="shared" si="4"/>
        <v>38003839, -- MOHS-Micrographic Surgery     NUCC</v>
      </c>
    </row>
    <row r="264" spans="1:15" hidden="1">
      <c r="A264">
        <v>38004692</v>
      </c>
      <c r="B264" t="s">
        <v>2204</v>
      </c>
      <c r="C264" t="s">
        <v>1878</v>
      </c>
      <c r="D264" t="s">
        <v>1888</v>
      </c>
      <c r="E264" t="s">
        <v>1880</v>
      </c>
      <c r="F264" t="s">
        <v>1881</v>
      </c>
      <c r="G264">
        <v>69</v>
      </c>
      <c r="H264" s="12">
        <v>25569</v>
      </c>
      <c r="I264" s="12">
        <v>73050</v>
      </c>
      <c r="J264" t="s">
        <v>1883</v>
      </c>
      <c r="M264" t="s">
        <v>1884</v>
      </c>
      <c r="N264" t="s">
        <v>1413</v>
      </c>
      <c r="O264" t="str">
        <f t="shared" si="4"/>
        <v>38004692, -- Clinical Laboratory     Medicare Specialty</v>
      </c>
    </row>
    <row r="265" spans="1:15" hidden="1">
      <c r="A265">
        <v>38004459</v>
      </c>
      <c r="B265" t="s">
        <v>1835</v>
      </c>
      <c r="C265" t="s">
        <v>1878</v>
      </c>
      <c r="D265" t="s">
        <v>1888</v>
      </c>
      <c r="E265" t="s">
        <v>1880</v>
      </c>
      <c r="F265" t="s">
        <v>1881</v>
      </c>
      <c r="G265">
        <v>14</v>
      </c>
      <c r="H265" s="12">
        <v>25569</v>
      </c>
      <c r="I265" s="12">
        <v>73050</v>
      </c>
      <c r="J265" t="s">
        <v>1883</v>
      </c>
      <c r="K265" t="s">
        <v>1886</v>
      </c>
      <c r="L265" t="s">
        <v>1359</v>
      </c>
      <c r="M265" t="s">
        <v>1884</v>
      </c>
      <c r="N265" t="s">
        <v>1416</v>
      </c>
      <c r="O265" t="str">
        <f t="shared" si="4"/>
        <v>38004459, -- Neurosurgery     Medicare Specialty</v>
      </c>
    </row>
    <row r="266" spans="1:15" hidden="1">
      <c r="A266">
        <v>44777763</v>
      </c>
      <c r="B266" t="s">
        <v>2205</v>
      </c>
      <c r="C266" t="s">
        <v>1878</v>
      </c>
      <c r="D266" t="s">
        <v>1915</v>
      </c>
      <c r="E266" t="s">
        <v>1880</v>
      </c>
      <c r="F266" t="s">
        <v>1881</v>
      </c>
      <c r="G266">
        <v>242</v>
      </c>
      <c r="H266" s="12">
        <v>38899</v>
      </c>
      <c r="I266" s="12">
        <v>73050</v>
      </c>
      <c r="J266" t="s">
        <v>1883</v>
      </c>
      <c r="M266" t="s">
        <v>1884</v>
      </c>
      <c r="N266" t="s">
        <v>1413</v>
      </c>
      <c r="O266" t="str">
        <f t="shared" si="4"/>
        <v>44777763, -- Paediatric Intensive Care     HES Specialty</v>
      </c>
    </row>
    <row r="267" spans="1:15" hidden="1">
      <c r="A267">
        <v>44807945</v>
      </c>
      <c r="B267" t="s">
        <v>2206</v>
      </c>
      <c r="C267" t="s">
        <v>85</v>
      </c>
      <c r="D267" t="s">
        <v>1510</v>
      </c>
      <c r="E267" t="s">
        <v>1885</v>
      </c>
      <c r="F267" t="s">
        <v>1881</v>
      </c>
      <c r="G267">
        <v>827641000000101</v>
      </c>
      <c r="H267" s="12">
        <v>41000</v>
      </c>
      <c r="I267" s="12">
        <v>73050</v>
      </c>
      <c r="J267" t="s">
        <v>1883</v>
      </c>
      <c r="M267" t="s">
        <v>1884</v>
      </c>
      <c r="N267" t="s">
        <v>1413</v>
      </c>
      <c r="O267" t="str">
        <f t="shared" si="4"/>
        <v>44807945, -- Anticoagulant service     SNOMED</v>
      </c>
    </row>
    <row r="268" spans="1:15" hidden="1">
      <c r="A268">
        <v>4149159</v>
      </c>
      <c r="B268" t="s">
        <v>1836</v>
      </c>
      <c r="C268" t="s">
        <v>85</v>
      </c>
      <c r="D268" t="s">
        <v>1510</v>
      </c>
      <c r="E268" t="s">
        <v>1885</v>
      </c>
      <c r="F268" t="s">
        <v>1881</v>
      </c>
      <c r="G268">
        <v>310159002</v>
      </c>
      <c r="H268" s="12">
        <v>37287</v>
      </c>
      <c r="I268" s="12">
        <v>73050</v>
      </c>
      <c r="J268" t="s">
        <v>1883</v>
      </c>
      <c r="K268" t="s">
        <v>1886</v>
      </c>
      <c r="L268" t="s">
        <v>1359</v>
      </c>
      <c r="M268" t="s">
        <v>1884</v>
      </c>
      <c r="N268" t="s">
        <v>1416</v>
      </c>
      <c r="O268" t="str">
        <f t="shared" si="4"/>
        <v>4149159, -- Neurosurgical service     SNOMED</v>
      </c>
    </row>
    <row r="269" spans="1:15" hidden="1">
      <c r="A269">
        <v>45756821</v>
      </c>
      <c r="B269" t="s">
        <v>2207</v>
      </c>
      <c r="C269" t="s">
        <v>1878</v>
      </c>
      <c r="D269" t="s">
        <v>1879</v>
      </c>
      <c r="E269" t="s">
        <v>1880</v>
      </c>
      <c r="F269" t="s">
        <v>1881</v>
      </c>
      <c r="G269" t="s">
        <v>2208</v>
      </c>
      <c r="H269" s="12">
        <v>25569</v>
      </c>
      <c r="I269" s="12">
        <v>73050</v>
      </c>
      <c r="J269" t="s">
        <v>1883</v>
      </c>
      <c r="K269" t="s">
        <v>1886</v>
      </c>
      <c r="L269" t="s">
        <v>1372</v>
      </c>
      <c r="M269" t="s">
        <v>1884</v>
      </c>
      <c r="N269" t="s">
        <v>1413</v>
      </c>
      <c r="O269" t="str">
        <f t="shared" si="4"/>
        <v>45756821, -- Pediatric Urology     ABMS</v>
      </c>
    </row>
    <row r="270" spans="1:15" hidden="1">
      <c r="A270">
        <v>44777813</v>
      </c>
      <c r="B270" t="s">
        <v>2209</v>
      </c>
      <c r="C270" t="s">
        <v>1878</v>
      </c>
      <c r="D270" t="s">
        <v>1915</v>
      </c>
      <c r="E270" t="s">
        <v>1880</v>
      </c>
      <c r="F270" t="s">
        <v>1881</v>
      </c>
      <c r="G270">
        <v>199</v>
      </c>
      <c r="H270" s="12">
        <v>25569</v>
      </c>
      <c r="I270" s="12">
        <v>73050</v>
      </c>
      <c r="J270" t="s">
        <v>1883</v>
      </c>
      <c r="K270" t="s">
        <v>1886</v>
      </c>
      <c r="L270" t="s">
        <v>56</v>
      </c>
      <c r="M270" t="s">
        <v>1884</v>
      </c>
      <c r="N270" t="s">
        <v>1416</v>
      </c>
      <c r="O270" t="str">
        <f t="shared" si="4"/>
        <v>44777813, -- Non-UK Provider - specialty function not known, treatment mainly surgical     HES Specialty</v>
      </c>
    </row>
    <row r="271" spans="1:15" hidden="1">
      <c r="A271">
        <v>45769510</v>
      </c>
      <c r="B271" t="s">
        <v>2210</v>
      </c>
      <c r="C271" t="s">
        <v>85</v>
      </c>
      <c r="D271" t="s">
        <v>1510</v>
      </c>
      <c r="E271" t="s">
        <v>1885</v>
      </c>
      <c r="F271" t="s">
        <v>1881</v>
      </c>
      <c r="G271">
        <v>708180007</v>
      </c>
      <c r="H271" s="12">
        <v>42035</v>
      </c>
      <c r="I271" s="12">
        <v>73050</v>
      </c>
      <c r="J271" t="s">
        <v>1883</v>
      </c>
      <c r="M271" t="s">
        <v>1884</v>
      </c>
      <c r="N271" t="s">
        <v>1413</v>
      </c>
      <c r="O271" t="str">
        <f t="shared" si="4"/>
        <v>45769510, -- Dermatopathology service     SNOMED</v>
      </c>
    </row>
    <row r="272" spans="1:15" hidden="1">
      <c r="A272">
        <v>45769512</v>
      </c>
      <c r="B272" t="s">
        <v>2211</v>
      </c>
      <c r="C272" t="s">
        <v>85</v>
      </c>
      <c r="D272" t="s">
        <v>1510</v>
      </c>
      <c r="E272" t="s">
        <v>1885</v>
      </c>
      <c r="F272" t="s">
        <v>1881</v>
      </c>
      <c r="G272">
        <v>708184003</v>
      </c>
      <c r="H272" s="12">
        <v>42035</v>
      </c>
      <c r="I272" s="12">
        <v>73050</v>
      </c>
      <c r="J272" t="s">
        <v>1883</v>
      </c>
      <c r="M272" t="s">
        <v>1884</v>
      </c>
      <c r="N272" t="s">
        <v>1413</v>
      </c>
      <c r="O272" t="str">
        <f t="shared" si="4"/>
        <v>45769512, -- Clinical pathology service     SNOMED</v>
      </c>
    </row>
    <row r="273" spans="1:15" hidden="1">
      <c r="A273">
        <v>45770650</v>
      </c>
      <c r="B273" t="s">
        <v>2212</v>
      </c>
      <c r="C273" t="s">
        <v>85</v>
      </c>
      <c r="D273" t="s">
        <v>1510</v>
      </c>
      <c r="E273" t="s">
        <v>1885</v>
      </c>
      <c r="F273" t="s">
        <v>1881</v>
      </c>
      <c r="G273">
        <v>932841000000106</v>
      </c>
      <c r="H273" s="12">
        <v>41913</v>
      </c>
      <c r="I273" s="12">
        <v>73050</v>
      </c>
      <c r="J273" t="s">
        <v>1883</v>
      </c>
      <c r="M273" t="s">
        <v>1884</v>
      </c>
      <c r="N273" t="s">
        <v>1413</v>
      </c>
      <c r="O273" t="str">
        <f t="shared" si="4"/>
        <v>45770650, -- Public health dentistry service     SNOMED</v>
      </c>
    </row>
    <row r="274" spans="1:15" hidden="1">
      <c r="A274">
        <v>46273526</v>
      </c>
      <c r="B274" t="s">
        <v>2213</v>
      </c>
      <c r="C274" t="s">
        <v>85</v>
      </c>
      <c r="D274" t="s">
        <v>1510</v>
      </c>
      <c r="E274" t="s">
        <v>1885</v>
      </c>
      <c r="F274" t="s">
        <v>1881</v>
      </c>
      <c r="G274">
        <v>3751000175100</v>
      </c>
      <c r="H274" s="12">
        <v>42216</v>
      </c>
      <c r="I274" s="12">
        <v>73050</v>
      </c>
      <c r="J274" t="s">
        <v>1883</v>
      </c>
      <c r="M274" t="s">
        <v>1884</v>
      </c>
      <c r="N274" t="s">
        <v>1413</v>
      </c>
      <c r="O274" t="str">
        <f t="shared" si="4"/>
        <v>46273526, -- Pediatric emergency medical service     SNOMED</v>
      </c>
    </row>
    <row r="275" spans="1:15" hidden="1">
      <c r="A275">
        <v>32411</v>
      </c>
      <c r="B275" t="s">
        <v>2214</v>
      </c>
      <c r="C275" t="s">
        <v>1878</v>
      </c>
      <c r="D275" t="s">
        <v>1879</v>
      </c>
      <c r="E275" t="s">
        <v>1880</v>
      </c>
      <c r="F275" t="s">
        <v>1881</v>
      </c>
      <c r="G275" t="s">
        <v>2215</v>
      </c>
      <c r="H275" s="12">
        <v>25569</v>
      </c>
      <c r="I275" s="12">
        <v>73050</v>
      </c>
      <c r="J275" t="s">
        <v>1883</v>
      </c>
      <c r="M275" t="s">
        <v>1884</v>
      </c>
      <c r="N275" t="s">
        <v>1413</v>
      </c>
      <c r="O275" t="str">
        <f t="shared" si="4"/>
        <v>32411, -- Clinical Cytogenetics and Genomics     ABMS</v>
      </c>
    </row>
    <row r="276" spans="1:15" hidden="1">
      <c r="A276">
        <v>764910</v>
      </c>
      <c r="B276" t="s">
        <v>2216</v>
      </c>
      <c r="C276" t="s">
        <v>85</v>
      </c>
      <c r="D276" t="s">
        <v>1510</v>
      </c>
      <c r="E276" t="s">
        <v>1885</v>
      </c>
      <c r="F276" t="s">
        <v>1881</v>
      </c>
      <c r="G276">
        <v>8241000175103</v>
      </c>
      <c r="H276" s="12">
        <v>42979</v>
      </c>
      <c r="I276" s="12">
        <v>73050</v>
      </c>
      <c r="J276" t="s">
        <v>1883</v>
      </c>
      <c r="M276" t="s">
        <v>1884</v>
      </c>
      <c r="N276" t="s">
        <v>1413</v>
      </c>
      <c r="O276" t="str">
        <f t="shared" si="4"/>
        <v>764910, -- Pediatric radiology service     SNOMED</v>
      </c>
    </row>
    <row r="277" spans="1:15" hidden="1">
      <c r="A277">
        <v>903243</v>
      </c>
      <c r="B277" t="s">
        <v>2217</v>
      </c>
      <c r="C277" t="s">
        <v>1878</v>
      </c>
      <c r="D277" t="s">
        <v>1892</v>
      </c>
      <c r="E277" t="s">
        <v>1880</v>
      </c>
      <c r="F277" t="s">
        <v>1881</v>
      </c>
      <c r="G277" t="s">
        <v>2218</v>
      </c>
      <c r="H277" s="12">
        <v>25569</v>
      </c>
      <c r="I277" s="12">
        <v>73050</v>
      </c>
      <c r="J277" t="s">
        <v>1883</v>
      </c>
      <c r="K277" t="s">
        <v>1886</v>
      </c>
      <c r="L277" t="s">
        <v>1367</v>
      </c>
      <c r="M277" t="s">
        <v>1884</v>
      </c>
      <c r="N277" t="s">
        <v>1413</v>
      </c>
      <c r="O277" t="str">
        <f t="shared" si="4"/>
        <v>903243, -- Cornea and External Ophthalmology     NUCC</v>
      </c>
    </row>
    <row r="278" spans="1:15" hidden="1">
      <c r="A278">
        <v>903240</v>
      </c>
      <c r="B278" t="s">
        <v>2219</v>
      </c>
      <c r="C278" t="s">
        <v>1878</v>
      </c>
      <c r="D278" t="s">
        <v>1892</v>
      </c>
      <c r="E278" t="s">
        <v>1880</v>
      </c>
      <c r="F278" t="s">
        <v>1881</v>
      </c>
      <c r="G278" t="s">
        <v>2220</v>
      </c>
      <c r="H278" s="12">
        <v>25569</v>
      </c>
      <c r="I278" s="12">
        <v>73050</v>
      </c>
      <c r="J278" t="s">
        <v>1883</v>
      </c>
      <c r="K278" t="s">
        <v>1886</v>
      </c>
      <c r="L278" t="s">
        <v>1367</v>
      </c>
      <c r="M278" t="s">
        <v>1884</v>
      </c>
      <c r="N278" t="s">
        <v>1413</v>
      </c>
      <c r="O278" t="str">
        <f t="shared" si="4"/>
        <v>903240, -- Uveitis and Ocular Inflammatory Disease Ophthalmology     NUCC</v>
      </c>
    </row>
    <row r="279" spans="1:15" hidden="1">
      <c r="A279">
        <v>3657597</v>
      </c>
      <c r="B279" t="s">
        <v>2221</v>
      </c>
      <c r="C279" t="s">
        <v>85</v>
      </c>
      <c r="D279" t="s">
        <v>1510</v>
      </c>
      <c r="E279" t="s">
        <v>1885</v>
      </c>
      <c r="F279" t="s">
        <v>1881</v>
      </c>
      <c r="G279">
        <v>1323901000000100</v>
      </c>
      <c r="H279" s="12">
        <v>44104</v>
      </c>
      <c r="I279" s="12">
        <v>73050</v>
      </c>
      <c r="J279" t="s">
        <v>1883</v>
      </c>
      <c r="M279" t="s">
        <v>1884</v>
      </c>
      <c r="N279" t="s">
        <v>1413</v>
      </c>
      <c r="O279" t="str">
        <f t="shared" si="4"/>
        <v>3657597, -- Rare disease service     SNOMED</v>
      </c>
    </row>
    <row r="280" spans="1:15" hidden="1">
      <c r="A280">
        <v>4148668</v>
      </c>
      <c r="B280" t="s">
        <v>2222</v>
      </c>
      <c r="C280" t="s">
        <v>85</v>
      </c>
      <c r="D280" t="s">
        <v>1510</v>
      </c>
      <c r="E280" t="s">
        <v>1885</v>
      </c>
      <c r="F280" t="s">
        <v>1881</v>
      </c>
      <c r="G280">
        <v>310128004</v>
      </c>
      <c r="H280" s="12">
        <v>37287</v>
      </c>
      <c r="I280" s="12">
        <v>73050</v>
      </c>
      <c r="J280" t="s">
        <v>1883</v>
      </c>
      <c r="M280" t="s">
        <v>1884</v>
      </c>
      <c r="N280" t="s">
        <v>1413</v>
      </c>
      <c r="O280" t="str">
        <f t="shared" si="4"/>
        <v>4148668, -- Computerized tomography service     SNOMED</v>
      </c>
    </row>
    <row r="281" spans="1:15" hidden="1">
      <c r="A281">
        <v>903244</v>
      </c>
      <c r="B281" t="s">
        <v>2223</v>
      </c>
      <c r="C281" t="s">
        <v>1878</v>
      </c>
      <c r="D281" t="s">
        <v>1892</v>
      </c>
      <c r="E281" t="s">
        <v>1880</v>
      </c>
      <c r="F281" t="s">
        <v>1881</v>
      </c>
      <c r="G281" t="s">
        <v>2224</v>
      </c>
      <c r="H281" s="12">
        <v>25569</v>
      </c>
      <c r="I281" s="12">
        <v>73050</v>
      </c>
      <c r="J281" t="s">
        <v>1883</v>
      </c>
      <c r="K281" t="s">
        <v>1886</v>
      </c>
      <c r="L281" t="s">
        <v>1367</v>
      </c>
      <c r="M281" t="s">
        <v>1884</v>
      </c>
      <c r="N281" t="s">
        <v>1416</v>
      </c>
      <c r="O281" t="str">
        <f t="shared" si="4"/>
        <v>903244, -- Ophthalmic Plastic and Reconstructive Surgery     NUCC</v>
      </c>
    </row>
    <row r="282" spans="1:15" hidden="1">
      <c r="A282">
        <v>4150092</v>
      </c>
      <c r="B282" t="s">
        <v>2225</v>
      </c>
      <c r="C282" t="s">
        <v>85</v>
      </c>
      <c r="D282" t="s">
        <v>1510</v>
      </c>
      <c r="E282" t="s">
        <v>1885</v>
      </c>
      <c r="F282" t="s">
        <v>1881</v>
      </c>
      <c r="G282">
        <v>310019003</v>
      </c>
      <c r="H282" s="12">
        <v>37287</v>
      </c>
      <c r="I282" s="12">
        <v>73050</v>
      </c>
      <c r="J282" t="s">
        <v>1883</v>
      </c>
      <c r="M282" t="s">
        <v>1884</v>
      </c>
      <c r="N282" t="s">
        <v>1413</v>
      </c>
      <c r="O282" t="str">
        <f t="shared" si="4"/>
        <v>4150092, -- Tinnitus management service     SNOMED</v>
      </c>
    </row>
    <row r="283" spans="1:15" hidden="1">
      <c r="A283">
        <v>4148801</v>
      </c>
      <c r="B283" t="s">
        <v>2226</v>
      </c>
      <c r="C283" t="s">
        <v>85</v>
      </c>
      <c r="D283" t="s">
        <v>1510</v>
      </c>
      <c r="E283" t="s">
        <v>1885</v>
      </c>
      <c r="F283" t="s">
        <v>1881</v>
      </c>
      <c r="G283">
        <v>310160007</v>
      </c>
      <c r="H283" s="12">
        <v>37287</v>
      </c>
      <c r="I283" s="12">
        <v>73050</v>
      </c>
      <c r="J283" t="s">
        <v>1883</v>
      </c>
      <c r="K283" t="s">
        <v>1886</v>
      </c>
      <c r="L283" t="s">
        <v>1367</v>
      </c>
      <c r="M283" t="s">
        <v>1884</v>
      </c>
      <c r="N283" t="s">
        <v>1413</v>
      </c>
      <c r="O283" t="str">
        <f t="shared" si="4"/>
        <v>4148801, -- Ophthalmology service     SNOMED</v>
      </c>
    </row>
    <row r="284" spans="1:15" hidden="1">
      <c r="A284">
        <v>44809690</v>
      </c>
      <c r="B284" t="s">
        <v>2227</v>
      </c>
      <c r="C284" t="s">
        <v>85</v>
      </c>
      <c r="D284" t="s">
        <v>1510</v>
      </c>
      <c r="E284" t="s">
        <v>1885</v>
      </c>
      <c r="F284" t="s">
        <v>1881</v>
      </c>
      <c r="G284">
        <v>893801000000101</v>
      </c>
      <c r="H284" s="12">
        <v>41730</v>
      </c>
      <c r="I284" s="12">
        <v>73050</v>
      </c>
      <c r="J284" t="s">
        <v>1883</v>
      </c>
      <c r="K284" t="s">
        <v>1886</v>
      </c>
      <c r="L284" t="s">
        <v>1372</v>
      </c>
      <c r="M284" t="s">
        <v>1884</v>
      </c>
      <c r="N284" t="s">
        <v>1413</v>
      </c>
      <c r="O284" t="str">
        <f t="shared" si="4"/>
        <v>44809690, -- Paediatric ophthalmology service     SNOMED</v>
      </c>
    </row>
    <row r="285" spans="1:15" hidden="1">
      <c r="A285">
        <v>4150863</v>
      </c>
      <c r="B285" t="s">
        <v>2228</v>
      </c>
      <c r="C285" t="s">
        <v>85</v>
      </c>
      <c r="D285" t="s">
        <v>1510</v>
      </c>
      <c r="E285" t="s">
        <v>1885</v>
      </c>
      <c r="F285" t="s">
        <v>1881</v>
      </c>
      <c r="G285">
        <v>310125001</v>
      </c>
      <c r="H285" s="12">
        <v>37287</v>
      </c>
      <c r="I285" s="12">
        <v>73050</v>
      </c>
      <c r="J285" t="s">
        <v>1883</v>
      </c>
      <c r="M285" t="s">
        <v>1884</v>
      </c>
      <c r="N285" t="s">
        <v>1413</v>
      </c>
      <c r="O285" t="str">
        <f t="shared" si="4"/>
        <v>4150863, -- Radiology service     SNOMED</v>
      </c>
    </row>
    <row r="286" spans="1:15" hidden="1">
      <c r="A286">
        <v>36716237</v>
      </c>
      <c r="B286" t="s">
        <v>2229</v>
      </c>
      <c r="C286" t="s">
        <v>85</v>
      </c>
      <c r="D286" t="s">
        <v>1510</v>
      </c>
      <c r="E286" t="s">
        <v>1885</v>
      </c>
      <c r="F286" t="s">
        <v>1881</v>
      </c>
      <c r="G286">
        <v>722176000</v>
      </c>
      <c r="H286" s="12">
        <v>42766</v>
      </c>
      <c r="I286" s="12">
        <v>73050</v>
      </c>
      <c r="J286" t="s">
        <v>1883</v>
      </c>
      <c r="M286" t="s">
        <v>1884</v>
      </c>
      <c r="N286" t="s">
        <v>1413</v>
      </c>
      <c r="O286" t="str">
        <f t="shared" si="4"/>
        <v>36716237, -- Dentistry service     SNOMED</v>
      </c>
    </row>
    <row r="287" spans="1:15" hidden="1">
      <c r="A287">
        <v>36716399</v>
      </c>
      <c r="B287" t="s">
        <v>2230</v>
      </c>
      <c r="C287" t="s">
        <v>85</v>
      </c>
      <c r="D287" t="s">
        <v>1510</v>
      </c>
      <c r="E287" t="s">
        <v>1885</v>
      </c>
      <c r="F287" t="s">
        <v>1881</v>
      </c>
      <c r="G287">
        <v>722393008</v>
      </c>
      <c r="H287" s="12">
        <v>42766</v>
      </c>
      <c r="I287" s="12">
        <v>73050</v>
      </c>
      <c r="J287" t="s">
        <v>1883</v>
      </c>
      <c r="M287" t="s">
        <v>1884</v>
      </c>
      <c r="N287" t="s">
        <v>1413</v>
      </c>
      <c r="O287" t="str">
        <f t="shared" si="4"/>
        <v>36716399, -- Legal medicine service     SNOMED</v>
      </c>
    </row>
    <row r="288" spans="1:15" hidden="1">
      <c r="A288">
        <v>37312527</v>
      </c>
      <c r="B288" t="s">
        <v>2231</v>
      </c>
      <c r="C288" t="s">
        <v>85</v>
      </c>
      <c r="D288" t="s">
        <v>1510</v>
      </c>
      <c r="E288" t="s">
        <v>1885</v>
      </c>
      <c r="F288" t="s">
        <v>1881</v>
      </c>
      <c r="G288">
        <v>792847005</v>
      </c>
      <c r="H288" s="12">
        <v>43861</v>
      </c>
      <c r="I288" s="12">
        <v>73050</v>
      </c>
      <c r="J288" t="s">
        <v>1883</v>
      </c>
      <c r="M288" t="s">
        <v>1884</v>
      </c>
      <c r="N288" t="s">
        <v>1413</v>
      </c>
      <c r="O288" t="str">
        <f t="shared" si="4"/>
        <v>37312527, -- Emergency ambulance service     SNOMED</v>
      </c>
    </row>
    <row r="289" spans="1:15" hidden="1">
      <c r="A289">
        <v>38003841</v>
      </c>
      <c r="B289" t="s">
        <v>2232</v>
      </c>
      <c r="C289" t="s">
        <v>1878</v>
      </c>
      <c r="D289" t="s">
        <v>1892</v>
      </c>
      <c r="E289" t="s">
        <v>1880</v>
      </c>
      <c r="F289" t="s">
        <v>1881</v>
      </c>
      <c r="G289" t="s">
        <v>2233</v>
      </c>
      <c r="H289" s="12">
        <v>25569</v>
      </c>
      <c r="I289" s="12">
        <v>73050</v>
      </c>
      <c r="J289" t="s">
        <v>1883</v>
      </c>
      <c r="M289" t="s">
        <v>1884</v>
      </c>
      <c r="N289" t="s">
        <v>1413</v>
      </c>
      <c r="O289" t="str">
        <f t="shared" si="4"/>
        <v>38003841, -- Clinical and Laboratory Dermatological Immunology     NUCC</v>
      </c>
    </row>
    <row r="290" spans="1:15" hidden="1">
      <c r="A290">
        <v>903241</v>
      </c>
      <c r="B290" t="s">
        <v>2234</v>
      </c>
      <c r="C290" t="s">
        <v>1878</v>
      </c>
      <c r="D290" t="s">
        <v>1892</v>
      </c>
      <c r="E290" t="s">
        <v>1880</v>
      </c>
      <c r="F290" t="s">
        <v>1881</v>
      </c>
      <c r="G290" t="s">
        <v>2235</v>
      </c>
      <c r="H290" s="12">
        <v>25569</v>
      </c>
      <c r="I290" s="12">
        <v>73050</v>
      </c>
      <c r="J290" t="s">
        <v>1883</v>
      </c>
      <c r="K290" t="s">
        <v>1886</v>
      </c>
      <c r="L290" t="s">
        <v>1367</v>
      </c>
      <c r="M290" t="s">
        <v>1884</v>
      </c>
      <c r="N290" t="s">
        <v>1413</v>
      </c>
      <c r="O290" t="str">
        <f t="shared" si="4"/>
        <v>903241, -- Neuro-Ophthalmology     NUCC</v>
      </c>
    </row>
    <row r="291" spans="1:15" hidden="1">
      <c r="A291">
        <v>38003959</v>
      </c>
      <c r="B291" t="s">
        <v>2236</v>
      </c>
      <c r="C291" t="s">
        <v>1878</v>
      </c>
      <c r="D291" t="s">
        <v>1892</v>
      </c>
      <c r="E291" t="s">
        <v>1880</v>
      </c>
      <c r="F291" t="s">
        <v>1881</v>
      </c>
      <c r="G291" t="s">
        <v>2237</v>
      </c>
      <c r="H291" s="12">
        <v>25569</v>
      </c>
      <c r="I291" s="12">
        <v>73050</v>
      </c>
      <c r="J291" t="s">
        <v>1883</v>
      </c>
      <c r="M291" t="s">
        <v>1884</v>
      </c>
      <c r="N291" t="s">
        <v>1413</v>
      </c>
      <c r="O291" t="str">
        <f t="shared" si="4"/>
        <v>38003959, -- Sleep Pediatrics     NUCC</v>
      </c>
    </row>
    <row r="292" spans="1:15" hidden="1">
      <c r="A292">
        <v>38004675</v>
      </c>
      <c r="B292" t="s">
        <v>2238</v>
      </c>
      <c r="C292" t="s">
        <v>1878</v>
      </c>
      <c r="D292" t="s">
        <v>1888</v>
      </c>
      <c r="E292" t="s">
        <v>1880</v>
      </c>
      <c r="F292" t="s">
        <v>1881</v>
      </c>
      <c r="G292">
        <v>30</v>
      </c>
      <c r="H292" s="12">
        <v>25569</v>
      </c>
      <c r="I292" s="12">
        <v>73050</v>
      </c>
      <c r="J292" t="s">
        <v>1883</v>
      </c>
      <c r="M292" t="s">
        <v>1884</v>
      </c>
      <c r="N292" t="s">
        <v>1413</v>
      </c>
      <c r="O292" t="str">
        <f t="shared" si="4"/>
        <v>38004675, -- Physician / Diagnostic Radiology     Medicare Specialty</v>
      </c>
    </row>
    <row r="293" spans="1:15" hidden="1">
      <c r="A293">
        <v>44777695</v>
      </c>
      <c r="B293" t="s">
        <v>2239</v>
      </c>
      <c r="C293" t="s">
        <v>1878</v>
      </c>
      <c r="D293" t="s">
        <v>1915</v>
      </c>
      <c r="E293" t="s">
        <v>1880</v>
      </c>
      <c r="F293" t="s">
        <v>1881</v>
      </c>
      <c r="G293">
        <v>724</v>
      </c>
      <c r="H293" s="12">
        <v>38899</v>
      </c>
      <c r="I293" s="12">
        <v>73050</v>
      </c>
      <c r="J293" t="s">
        <v>1883</v>
      </c>
      <c r="M293" t="s">
        <v>1884</v>
      </c>
      <c r="N293" t="s">
        <v>1413</v>
      </c>
      <c r="O293" t="str">
        <f t="shared" si="4"/>
        <v>44777695, -- Perinatal Psychiatry     HES Specialty</v>
      </c>
    </row>
    <row r="294" spans="1:15" hidden="1">
      <c r="A294">
        <v>44777768</v>
      </c>
      <c r="B294" t="s">
        <v>2240</v>
      </c>
      <c r="C294" t="s">
        <v>1878</v>
      </c>
      <c r="D294" t="s">
        <v>1915</v>
      </c>
      <c r="E294" t="s">
        <v>1880</v>
      </c>
      <c r="F294" t="s">
        <v>1881</v>
      </c>
      <c r="G294">
        <v>255</v>
      </c>
      <c r="H294" s="12">
        <v>38899</v>
      </c>
      <c r="I294" s="12">
        <v>73050</v>
      </c>
      <c r="J294" t="s">
        <v>1883</v>
      </c>
      <c r="M294" t="s">
        <v>1884</v>
      </c>
      <c r="N294" t="s">
        <v>1413</v>
      </c>
      <c r="O294" t="str">
        <f t="shared" si="4"/>
        <v>44777768, -- Paediatric Clinical Immunology and Allergy     HES Specialty</v>
      </c>
    </row>
    <row r="295" spans="1:15" hidden="1">
      <c r="A295">
        <v>44808057</v>
      </c>
      <c r="B295" t="s">
        <v>2241</v>
      </c>
      <c r="C295" t="s">
        <v>85</v>
      </c>
      <c r="D295" t="s">
        <v>1510</v>
      </c>
      <c r="E295" t="s">
        <v>1885</v>
      </c>
      <c r="F295" t="s">
        <v>1881</v>
      </c>
      <c r="G295">
        <v>828191000000104</v>
      </c>
      <c r="H295" s="12">
        <v>41000</v>
      </c>
      <c r="I295" s="12">
        <v>73050</v>
      </c>
      <c r="J295" t="s">
        <v>1883</v>
      </c>
      <c r="M295" t="s">
        <v>1884</v>
      </c>
      <c r="N295" t="s">
        <v>1413</v>
      </c>
      <c r="O295" t="str">
        <f t="shared" si="4"/>
        <v>44808057, -- Dental hygiene service     SNOMED</v>
      </c>
    </row>
    <row r="296" spans="1:15" hidden="1">
      <c r="A296">
        <v>44811432</v>
      </c>
      <c r="B296" t="s">
        <v>2242</v>
      </c>
      <c r="C296" t="s">
        <v>85</v>
      </c>
      <c r="D296" t="s">
        <v>1510</v>
      </c>
      <c r="E296" t="s">
        <v>1885</v>
      </c>
      <c r="F296" t="s">
        <v>1881</v>
      </c>
      <c r="G296">
        <v>893331000000102</v>
      </c>
      <c r="H296" s="12">
        <v>41730</v>
      </c>
      <c r="I296" s="12">
        <v>73050</v>
      </c>
      <c r="J296" t="s">
        <v>1883</v>
      </c>
      <c r="M296" t="s">
        <v>1884</v>
      </c>
      <c r="N296" t="s">
        <v>1413</v>
      </c>
      <c r="O296" t="str">
        <f t="shared" si="4"/>
        <v>44811432, -- Dementia assessment service     SNOMED</v>
      </c>
    </row>
    <row r="297" spans="1:15" hidden="1">
      <c r="A297">
        <v>38003680</v>
      </c>
      <c r="B297" t="s">
        <v>2243</v>
      </c>
      <c r="C297" t="s">
        <v>1878</v>
      </c>
      <c r="D297" t="s">
        <v>1892</v>
      </c>
      <c r="E297" t="s">
        <v>1880</v>
      </c>
      <c r="F297" t="s">
        <v>1881</v>
      </c>
      <c r="G297" t="s">
        <v>2244</v>
      </c>
      <c r="H297" s="12">
        <v>25569</v>
      </c>
      <c r="I297" s="12">
        <v>73050</v>
      </c>
      <c r="J297" t="s">
        <v>1883</v>
      </c>
      <c r="K297" t="s">
        <v>1886</v>
      </c>
      <c r="L297" t="s">
        <v>56</v>
      </c>
      <c r="M297" t="s">
        <v>1884</v>
      </c>
      <c r="N297" t="s">
        <v>1416</v>
      </c>
      <c r="O297" t="str">
        <f t="shared" si="4"/>
        <v>38003680, -- Oral and Maxillofacial Dental Surgery     NUCC</v>
      </c>
    </row>
    <row r="298" spans="1:15" hidden="1">
      <c r="A298">
        <v>45756772</v>
      </c>
      <c r="B298" t="s">
        <v>2245</v>
      </c>
      <c r="C298" t="s">
        <v>1878</v>
      </c>
      <c r="D298" t="s">
        <v>1879</v>
      </c>
      <c r="E298" t="s">
        <v>1880</v>
      </c>
      <c r="F298" t="s">
        <v>1881</v>
      </c>
      <c r="G298" t="s">
        <v>2246</v>
      </c>
      <c r="H298" s="12">
        <v>25569</v>
      </c>
      <c r="I298" s="12">
        <v>73050</v>
      </c>
      <c r="J298" t="s">
        <v>1883</v>
      </c>
      <c r="M298" t="s">
        <v>1884</v>
      </c>
      <c r="N298" t="s">
        <v>1413</v>
      </c>
      <c r="O298" t="str">
        <f t="shared" si="4"/>
        <v>45756772, -- Epilepsy     ABMS</v>
      </c>
    </row>
    <row r="299" spans="1:15" hidden="1">
      <c r="A299">
        <v>45757601</v>
      </c>
      <c r="B299" t="s">
        <v>2247</v>
      </c>
      <c r="C299" t="s">
        <v>85</v>
      </c>
      <c r="D299" t="s">
        <v>1510</v>
      </c>
      <c r="E299" t="s">
        <v>1885</v>
      </c>
      <c r="F299" t="s">
        <v>1881</v>
      </c>
      <c r="G299">
        <v>2421000175108</v>
      </c>
      <c r="H299" s="12">
        <v>42035</v>
      </c>
      <c r="I299" s="12">
        <v>73050</v>
      </c>
      <c r="J299" t="s">
        <v>1883</v>
      </c>
      <c r="M299" t="s">
        <v>1884</v>
      </c>
      <c r="N299" t="s">
        <v>1413</v>
      </c>
      <c r="O299" t="str">
        <f t="shared" si="4"/>
        <v>45757601, -- Acute care inpatient service     SNOMED</v>
      </c>
    </row>
    <row r="300" spans="1:15" hidden="1">
      <c r="A300">
        <v>45763904</v>
      </c>
      <c r="B300" t="s">
        <v>2248</v>
      </c>
      <c r="C300" t="s">
        <v>85</v>
      </c>
      <c r="D300" t="s">
        <v>1510</v>
      </c>
      <c r="E300" t="s">
        <v>1885</v>
      </c>
      <c r="F300" t="s">
        <v>1881</v>
      </c>
      <c r="G300">
        <v>700436003</v>
      </c>
      <c r="H300" s="12">
        <v>41851</v>
      </c>
      <c r="I300" s="12">
        <v>73050</v>
      </c>
      <c r="J300" t="s">
        <v>1883</v>
      </c>
      <c r="M300" t="s">
        <v>1884</v>
      </c>
      <c r="N300" t="s">
        <v>1413</v>
      </c>
      <c r="O300" t="str">
        <f t="shared" si="4"/>
        <v>45763904, -- Clinical pharmacology service     SNOMED</v>
      </c>
    </row>
    <row r="301" spans="1:15" hidden="1">
      <c r="A301">
        <v>761966</v>
      </c>
      <c r="B301" t="s">
        <v>2249</v>
      </c>
      <c r="C301" t="s">
        <v>85</v>
      </c>
      <c r="D301" t="s">
        <v>1510</v>
      </c>
      <c r="E301" t="s">
        <v>1885</v>
      </c>
      <c r="F301" t="s">
        <v>1881</v>
      </c>
      <c r="G301">
        <v>2481000175107</v>
      </c>
      <c r="H301" s="12">
        <v>42064</v>
      </c>
      <c r="I301" s="12">
        <v>73050</v>
      </c>
      <c r="J301" t="s">
        <v>1883</v>
      </c>
      <c r="M301" t="s">
        <v>1884</v>
      </c>
      <c r="N301" t="s">
        <v>1413</v>
      </c>
      <c r="O301" t="str">
        <f t="shared" si="4"/>
        <v>761966, -- Life management service     SNOMED</v>
      </c>
    </row>
    <row r="302" spans="1:15" hidden="1">
      <c r="A302">
        <v>761985</v>
      </c>
      <c r="B302" t="s">
        <v>2250</v>
      </c>
      <c r="C302" t="s">
        <v>85</v>
      </c>
      <c r="D302" t="s">
        <v>1510</v>
      </c>
      <c r="E302" t="s">
        <v>1885</v>
      </c>
      <c r="F302" t="s">
        <v>1881</v>
      </c>
      <c r="G302">
        <v>2651000175101</v>
      </c>
      <c r="H302" s="12">
        <v>42064</v>
      </c>
      <c r="I302" s="12">
        <v>73050</v>
      </c>
      <c r="J302" t="s">
        <v>1883</v>
      </c>
      <c r="M302" t="s">
        <v>1884</v>
      </c>
      <c r="N302" t="s">
        <v>1413</v>
      </c>
      <c r="O302" t="str">
        <f t="shared" si="4"/>
        <v>761985, -- Women's health service     SNOMED</v>
      </c>
    </row>
    <row r="303" spans="1:15" hidden="1">
      <c r="A303">
        <v>38003826</v>
      </c>
      <c r="B303" t="s">
        <v>2251</v>
      </c>
      <c r="C303" t="s">
        <v>1878</v>
      </c>
      <c r="D303" t="s">
        <v>1892</v>
      </c>
      <c r="E303" t="s">
        <v>1880</v>
      </c>
      <c r="F303" t="s">
        <v>1881</v>
      </c>
      <c r="G303" t="s">
        <v>2252</v>
      </c>
      <c r="H303" s="12">
        <v>25569</v>
      </c>
      <c r="I303" s="12">
        <v>73050</v>
      </c>
      <c r="J303" t="s">
        <v>1883</v>
      </c>
      <c r="K303" t="s">
        <v>1886</v>
      </c>
      <c r="L303" t="s">
        <v>56</v>
      </c>
      <c r="M303" t="s">
        <v>1884</v>
      </c>
      <c r="N303" t="s">
        <v>1416</v>
      </c>
      <c r="O303" t="str">
        <f t="shared" si="4"/>
        <v>38003826, -- Oral and Maxillofacial Surgery     NUCC</v>
      </c>
    </row>
    <row r="304" spans="1:15" hidden="1">
      <c r="A304">
        <v>903277</v>
      </c>
      <c r="B304" t="s">
        <v>2253</v>
      </c>
      <c r="C304" t="s">
        <v>1878</v>
      </c>
      <c r="D304" t="s">
        <v>1888</v>
      </c>
      <c r="E304" t="s">
        <v>1880</v>
      </c>
      <c r="F304" t="s">
        <v>1881</v>
      </c>
      <c r="G304" t="s">
        <v>2254</v>
      </c>
      <c r="H304" s="12">
        <v>25569</v>
      </c>
      <c r="I304" s="12">
        <v>73050</v>
      </c>
      <c r="J304" t="s">
        <v>1883</v>
      </c>
      <c r="M304" t="s">
        <v>1884</v>
      </c>
      <c r="N304" t="s">
        <v>1413</v>
      </c>
      <c r="O304" t="str">
        <f t="shared" si="4"/>
        <v>903277, -- Dentistry     Medicare Specialty</v>
      </c>
    </row>
    <row r="305" spans="1:15" hidden="1">
      <c r="A305">
        <v>3657575</v>
      </c>
      <c r="B305" t="s">
        <v>2255</v>
      </c>
      <c r="C305" t="s">
        <v>85</v>
      </c>
      <c r="D305" t="s">
        <v>1510</v>
      </c>
      <c r="E305" t="s">
        <v>1885</v>
      </c>
      <c r="F305" t="s">
        <v>1881</v>
      </c>
      <c r="G305">
        <v>1323611000000100</v>
      </c>
      <c r="H305" s="12">
        <v>44104</v>
      </c>
      <c r="I305" s="12">
        <v>73050</v>
      </c>
      <c r="J305" t="s">
        <v>1883</v>
      </c>
      <c r="M305" t="s">
        <v>1884</v>
      </c>
      <c r="N305" t="s">
        <v>1413</v>
      </c>
      <c r="O305" t="str">
        <f t="shared" si="4"/>
        <v>3657575, -- Paediatric inherited metabolic medicine service     SNOMED</v>
      </c>
    </row>
    <row r="306" spans="1:15" hidden="1">
      <c r="A306">
        <v>4148645</v>
      </c>
      <c r="B306" t="s">
        <v>2256</v>
      </c>
      <c r="C306" t="s">
        <v>85</v>
      </c>
      <c r="D306" t="s">
        <v>1510</v>
      </c>
      <c r="E306" t="s">
        <v>1885</v>
      </c>
      <c r="F306" t="s">
        <v>1881</v>
      </c>
      <c r="G306">
        <v>310030000</v>
      </c>
      <c r="H306" s="12">
        <v>37287</v>
      </c>
      <c r="I306" s="12">
        <v>73050</v>
      </c>
      <c r="J306" t="s">
        <v>1883</v>
      </c>
      <c r="M306" t="s">
        <v>1884</v>
      </c>
      <c r="N306" t="s">
        <v>1413</v>
      </c>
      <c r="O306" t="str">
        <f t="shared" si="4"/>
        <v>4148645, -- Endoscopy service     SNOMED</v>
      </c>
    </row>
    <row r="307" spans="1:15" hidden="1">
      <c r="A307">
        <v>38004463</v>
      </c>
      <c r="B307" t="s">
        <v>1839</v>
      </c>
      <c r="C307" t="s">
        <v>1878</v>
      </c>
      <c r="D307" t="s">
        <v>1888</v>
      </c>
      <c r="E307" t="s">
        <v>1880</v>
      </c>
      <c r="F307" t="s">
        <v>1881</v>
      </c>
      <c r="G307">
        <v>18</v>
      </c>
      <c r="H307" s="12">
        <v>25569</v>
      </c>
      <c r="I307" s="12">
        <v>73050</v>
      </c>
      <c r="J307" t="s">
        <v>1883</v>
      </c>
      <c r="K307" t="s">
        <v>1886</v>
      </c>
      <c r="L307" t="s">
        <v>1367</v>
      </c>
      <c r="M307" t="s">
        <v>1884</v>
      </c>
      <c r="N307" t="s">
        <v>1413</v>
      </c>
      <c r="O307" t="str">
        <f t="shared" si="4"/>
        <v>38004463, -- Ophthalmology     Medicare Specialty</v>
      </c>
    </row>
    <row r="308" spans="1:15" hidden="1">
      <c r="A308">
        <v>4148997</v>
      </c>
      <c r="B308" t="s">
        <v>2257</v>
      </c>
      <c r="C308" t="s">
        <v>85</v>
      </c>
      <c r="D308" t="s">
        <v>1510</v>
      </c>
      <c r="E308" t="s">
        <v>1885</v>
      </c>
      <c r="F308" t="s">
        <v>1881</v>
      </c>
      <c r="G308">
        <v>310003005</v>
      </c>
      <c r="H308" s="12">
        <v>37287</v>
      </c>
      <c r="I308" s="12">
        <v>73050</v>
      </c>
      <c r="J308" t="s">
        <v>1883</v>
      </c>
      <c r="M308" t="s">
        <v>1884</v>
      </c>
      <c r="N308" t="s">
        <v>1413</v>
      </c>
      <c r="O308" t="str">
        <f t="shared" si="4"/>
        <v>4148997, -- Child assessment service     SNOMED</v>
      </c>
    </row>
    <row r="309" spans="1:15" hidden="1">
      <c r="A309">
        <v>44811205</v>
      </c>
      <c r="B309" t="s">
        <v>2258</v>
      </c>
      <c r="C309" t="s">
        <v>85</v>
      </c>
      <c r="D309" t="s">
        <v>1510</v>
      </c>
      <c r="E309" t="s">
        <v>1885</v>
      </c>
      <c r="F309" t="s">
        <v>1881</v>
      </c>
      <c r="G309">
        <v>892561000000108</v>
      </c>
      <c r="H309" s="12">
        <v>41730</v>
      </c>
      <c r="I309" s="12">
        <v>73050</v>
      </c>
      <c r="J309" t="s">
        <v>1883</v>
      </c>
      <c r="K309" t="s">
        <v>1886</v>
      </c>
      <c r="L309" t="s">
        <v>1367</v>
      </c>
      <c r="M309" t="s">
        <v>1884</v>
      </c>
      <c r="N309" t="s">
        <v>1413</v>
      </c>
      <c r="O309" t="str">
        <f t="shared" si="4"/>
        <v>44811205, -- Medical ophthalmology service     SNOMED</v>
      </c>
    </row>
    <row r="310" spans="1:15" hidden="1">
      <c r="A310">
        <v>4150234</v>
      </c>
      <c r="B310" t="s">
        <v>2259</v>
      </c>
      <c r="C310" t="s">
        <v>85</v>
      </c>
      <c r="D310" t="s">
        <v>1510</v>
      </c>
      <c r="E310" t="s">
        <v>1885</v>
      </c>
      <c r="F310" t="s">
        <v>1881</v>
      </c>
      <c r="G310">
        <v>310090003</v>
      </c>
      <c r="H310" s="12">
        <v>37287</v>
      </c>
      <c r="I310" s="12">
        <v>73050</v>
      </c>
      <c r="J310" t="s">
        <v>1883</v>
      </c>
      <c r="M310" t="s">
        <v>1884</v>
      </c>
      <c r="N310" t="s">
        <v>1413</v>
      </c>
      <c r="O310" t="str">
        <f t="shared" si="4"/>
        <v>4150234, -- Dietetics service     SNOMED</v>
      </c>
    </row>
    <row r="311" spans="1:15" hidden="1">
      <c r="A311">
        <v>37207429</v>
      </c>
      <c r="B311" t="s">
        <v>2260</v>
      </c>
      <c r="C311" t="s">
        <v>85</v>
      </c>
      <c r="D311" t="s">
        <v>1510</v>
      </c>
      <c r="E311" t="s">
        <v>1885</v>
      </c>
      <c r="F311" t="s">
        <v>1881</v>
      </c>
      <c r="G311">
        <v>23871000087101</v>
      </c>
      <c r="H311" s="12">
        <v>43677</v>
      </c>
      <c r="I311" s="12">
        <v>73050</v>
      </c>
      <c r="J311" t="s">
        <v>1883</v>
      </c>
      <c r="M311" t="s">
        <v>1884</v>
      </c>
      <c r="N311" t="s">
        <v>1413</v>
      </c>
      <c r="O311" t="str">
        <f t="shared" si="4"/>
        <v>37207429, -- Adult dermatology service     SNOMED</v>
      </c>
    </row>
    <row r="312" spans="1:15" hidden="1">
      <c r="A312">
        <v>37207431</v>
      </c>
      <c r="B312" t="s">
        <v>2261</v>
      </c>
      <c r="C312" t="s">
        <v>85</v>
      </c>
      <c r="D312" t="s">
        <v>1510</v>
      </c>
      <c r="E312" t="s">
        <v>1885</v>
      </c>
      <c r="F312" t="s">
        <v>1881</v>
      </c>
      <c r="G312">
        <v>23891000087102</v>
      </c>
      <c r="H312" s="12">
        <v>43677</v>
      </c>
      <c r="I312" s="12">
        <v>73050</v>
      </c>
      <c r="J312" t="s">
        <v>1883</v>
      </c>
      <c r="M312" t="s">
        <v>1884</v>
      </c>
      <c r="N312" t="s">
        <v>1413</v>
      </c>
      <c r="O312" t="str">
        <f t="shared" si="4"/>
        <v>37207431, -- Adult hematology service     SNOMED</v>
      </c>
    </row>
    <row r="313" spans="1:15" hidden="1">
      <c r="A313">
        <v>37312473</v>
      </c>
      <c r="B313" t="s">
        <v>2262</v>
      </c>
      <c r="C313" t="s">
        <v>85</v>
      </c>
      <c r="D313" t="s">
        <v>1510</v>
      </c>
      <c r="E313" t="s">
        <v>1885</v>
      </c>
      <c r="F313" t="s">
        <v>1881</v>
      </c>
      <c r="G313">
        <v>788126001</v>
      </c>
      <c r="H313" s="12">
        <v>43861</v>
      </c>
      <c r="I313" s="12">
        <v>73050</v>
      </c>
      <c r="J313" t="s">
        <v>1883</v>
      </c>
      <c r="M313" t="s">
        <v>1884</v>
      </c>
      <c r="N313" t="s">
        <v>1413</v>
      </c>
      <c r="O313" t="str">
        <f t="shared" si="4"/>
        <v>37312473, -- Prosthetic service     SNOMED</v>
      </c>
    </row>
    <row r="314" spans="1:15" hidden="1">
      <c r="A314">
        <v>38003681</v>
      </c>
      <c r="B314" t="s">
        <v>2263</v>
      </c>
      <c r="C314" t="s">
        <v>1878</v>
      </c>
      <c r="D314" t="s">
        <v>1892</v>
      </c>
      <c r="E314" t="s">
        <v>1880</v>
      </c>
      <c r="F314" t="s">
        <v>1881</v>
      </c>
      <c r="G314" t="s">
        <v>2264</v>
      </c>
      <c r="H314" s="12">
        <v>25569</v>
      </c>
      <c r="I314" s="12">
        <v>73050</v>
      </c>
      <c r="J314" t="s">
        <v>1883</v>
      </c>
      <c r="M314" t="s">
        <v>1884</v>
      </c>
      <c r="N314" t="s">
        <v>1413</v>
      </c>
      <c r="O314" t="str">
        <f t="shared" si="4"/>
        <v>38003681, -- Dental Oral and Maxillofacial Radiology     NUCC</v>
      </c>
    </row>
    <row r="315" spans="1:15" hidden="1">
      <c r="A315">
        <v>38003864</v>
      </c>
      <c r="B315" t="s">
        <v>2265</v>
      </c>
      <c r="C315" t="s">
        <v>1878</v>
      </c>
      <c r="D315" t="s">
        <v>1892</v>
      </c>
      <c r="E315" t="s">
        <v>1880</v>
      </c>
      <c r="F315" t="s">
        <v>1881</v>
      </c>
      <c r="G315" t="s">
        <v>2266</v>
      </c>
      <c r="H315" s="12">
        <v>25569</v>
      </c>
      <c r="I315" s="12">
        <v>73050</v>
      </c>
      <c r="J315" t="s">
        <v>1883</v>
      </c>
      <c r="M315" t="s">
        <v>1884</v>
      </c>
      <c r="N315" t="s">
        <v>1413</v>
      </c>
      <c r="O315" t="str">
        <f t="shared" si="4"/>
        <v>38003864, -- Obesity (Bariatric) Medicine     NUCC</v>
      </c>
    </row>
    <row r="316" spans="1:15" hidden="1">
      <c r="A316">
        <v>44809680</v>
      </c>
      <c r="B316" t="s">
        <v>2267</v>
      </c>
      <c r="C316" t="s">
        <v>85</v>
      </c>
      <c r="D316" t="s">
        <v>1510</v>
      </c>
      <c r="E316" t="s">
        <v>1885</v>
      </c>
      <c r="F316" t="s">
        <v>1881</v>
      </c>
      <c r="G316">
        <v>893681000000105</v>
      </c>
      <c r="H316" s="12">
        <v>41730</v>
      </c>
      <c r="I316" s="12">
        <v>73050</v>
      </c>
      <c r="J316" t="s">
        <v>1883</v>
      </c>
      <c r="K316" t="s">
        <v>1886</v>
      </c>
      <c r="L316" t="s">
        <v>1372</v>
      </c>
      <c r="M316" t="s">
        <v>1884</v>
      </c>
      <c r="N316" t="s">
        <v>1413</v>
      </c>
      <c r="O316" t="str">
        <f t="shared" si="4"/>
        <v>44809680, -- Paediatric trauma and orthopaedics service     SNOMED</v>
      </c>
    </row>
    <row r="317" spans="1:15" hidden="1">
      <c r="A317">
        <v>38004462</v>
      </c>
      <c r="B317" t="s">
        <v>2268</v>
      </c>
      <c r="C317" t="s">
        <v>1878</v>
      </c>
      <c r="D317" t="s">
        <v>1888</v>
      </c>
      <c r="E317" t="s">
        <v>1880</v>
      </c>
      <c r="F317" t="s">
        <v>1881</v>
      </c>
      <c r="G317">
        <v>17</v>
      </c>
      <c r="H317" s="12">
        <v>25569</v>
      </c>
      <c r="I317" s="12">
        <v>73050</v>
      </c>
      <c r="J317" t="s">
        <v>1883</v>
      </c>
      <c r="M317" t="s">
        <v>1884</v>
      </c>
      <c r="N317" t="s">
        <v>1413</v>
      </c>
      <c r="O317" t="str">
        <f t="shared" si="4"/>
        <v>38004462, -- Hospice And Palliative Care     Medicare Specialty</v>
      </c>
    </row>
    <row r="318" spans="1:15" hidden="1">
      <c r="A318">
        <v>38004511</v>
      </c>
      <c r="B318" t="s">
        <v>2269</v>
      </c>
      <c r="C318" t="s">
        <v>1878</v>
      </c>
      <c r="D318" t="s">
        <v>1888</v>
      </c>
      <c r="E318" t="s">
        <v>1880</v>
      </c>
      <c r="F318" t="s">
        <v>1881</v>
      </c>
      <c r="G318">
        <v>94</v>
      </c>
      <c r="H318" s="12">
        <v>25569</v>
      </c>
      <c r="I318" s="12">
        <v>73050</v>
      </c>
      <c r="J318" t="s">
        <v>1883</v>
      </c>
      <c r="M318" t="s">
        <v>1884</v>
      </c>
      <c r="N318" t="s">
        <v>1413</v>
      </c>
      <c r="O318" t="str">
        <f t="shared" si="4"/>
        <v>38004511, -- Interventional Radiology     Medicare Specialty</v>
      </c>
    </row>
    <row r="319" spans="1:15" hidden="1">
      <c r="A319">
        <v>44777753</v>
      </c>
      <c r="B319" t="s">
        <v>2270</v>
      </c>
      <c r="C319" t="s">
        <v>1878</v>
      </c>
      <c r="D319" t="s">
        <v>1915</v>
      </c>
      <c r="E319" t="s">
        <v>1880</v>
      </c>
      <c r="F319" t="s">
        <v>1881</v>
      </c>
      <c r="G319">
        <v>214</v>
      </c>
      <c r="H319" s="12">
        <v>38899</v>
      </c>
      <c r="I319" s="12">
        <v>73050</v>
      </c>
      <c r="J319" t="s">
        <v>1883</v>
      </c>
      <c r="K319" t="s">
        <v>1886</v>
      </c>
      <c r="L319" t="s">
        <v>1372</v>
      </c>
      <c r="M319" t="s">
        <v>1884</v>
      </c>
      <c r="N319" t="s">
        <v>1413</v>
      </c>
      <c r="O319" t="str">
        <f t="shared" si="4"/>
        <v>44777753, -- Paediatric Trauma and Orthopaedics     HES Specialty</v>
      </c>
    </row>
    <row r="320" spans="1:15" hidden="1">
      <c r="A320">
        <v>37312677</v>
      </c>
      <c r="B320" t="s">
        <v>2271</v>
      </c>
      <c r="C320" t="s">
        <v>85</v>
      </c>
      <c r="D320" t="s">
        <v>1510</v>
      </c>
      <c r="E320" t="s">
        <v>1885</v>
      </c>
      <c r="F320" t="s">
        <v>1881</v>
      </c>
      <c r="G320">
        <v>788008002</v>
      </c>
      <c r="H320" s="12">
        <v>43861</v>
      </c>
      <c r="I320" s="12">
        <v>73050</v>
      </c>
      <c r="J320" t="s">
        <v>1883</v>
      </c>
      <c r="K320" t="s">
        <v>1886</v>
      </c>
      <c r="L320" t="s">
        <v>56</v>
      </c>
      <c r="M320" t="s">
        <v>1884</v>
      </c>
      <c r="N320" t="s">
        <v>1416</v>
      </c>
      <c r="O320" t="str">
        <f t="shared" si="4"/>
        <v>37312677, -- Oral and maxillofacial surgery service     SNOMED</v>
      </c>
    </row>
    <row r="321" spans="1:15" hidden="1">
      <c r="A321">
        <v>38004464</v>
      </c>
      <c r="B321" t="s">
        <v>1840</v>
      </c>
      <c r="C321" t="s">
        <v>1878</v>
      </c>
      <c r="D321" t="s">
        <v>1888</v>
      </c>
      <c r="E321" t="s">
        <v>1880</v>
      </c>
      <c r="F321" t="s">
        <v>1881</v>
      </c>
      <c r="G321">
        <v>19</v>
      </c>
      <c r="H321" s="12">
        <v>25569</v>
      </c>
      <c r="I321" s="12">
        <v>73050</v>
      </c>
      <c r="J321" t="s">
        <v>1883</v>
      </c>
      <c r="K321" t="s">
        <v>1886</v>
      </c>
      <c r="L321" t="s">
        <v>56</v>
      </c>
      <c r="M321" t="s">
        <v>1884</v>
      </c>
      <c r="N321" t="s">
        <v>1416</v>
      </c>
      <c r="O321" t="str">
        <f t="shared" si="4"/>
        <v>38004464, -- Oral Surgery     Medicare Specialty</v>
      </c>
    </row>
    <row r="322" spans="1:15" hidden="1">
      <c r="A322">
        <v>44811325</v>
      </c>
      <c r="B322" t="s">
        <v>2272</v>
      </c>
      <c r="C322" t="s">
        <v>85</v>
      </c>
      <c r="D322" t="s">
        <v>1510</v>
      </c>
      <c r="E322" t="s">
        <v>1885</v>
      </c>
      <c r="F322" t="s">
        <v>1881</v>
      </c>
      <c r="G322">
        <v>893041000000108</v>
      </c>
      <c r="H322" s="12">
        <v>41730</v>
      </c>
      <c r="I322" s="12">
        <v>73050</v>
      </c>
      <c r="J322" t="s">
        <v>1883</v>
      </c>
      <c r="M322" t="s">
        <v>1884</v>
      </c>
      <c r="N322" t="s">
        <v>1413</v>
      </c>
      <c r="O322" t="str">
        <f t="shared" si="4"/>
        <v>44811325, -- Transient ischaemic attack service     SNOMED</v>
      </c>
    </row>
    <row r="323" spans="1:15" hidden="1">
      <c r="A323">
        <v>44811434</v>
      </c>
      <c r="B323" t="s">
        <v>2273</v>
      </c>
      <c r="C323" t="s">
        <v>85</v>
      </c>
      <c r="D323" t="s">
        <v>1510</v>
      </c>
      <c r="E323" t="s">
        <v>1885</v>
      </c>
      <c r="F323" t="s">
        <v>1881</v>
      </c>
      <c r="G323">
        <v>893351000000109</v>
      </c>
      <c r="H323" s="12">
        <v>41730</v>
      </c>
      <c r="I323" s="12">
        <v>73050</v>
      </c>
      <c r="J323" t="s">
        <v>1883</v>
      </c>
      <c r="M323" t="s">
        <v>1884</v>
      </c>
      <c r="N323" t="s">
        <v>1413</v>
      </c>
      <c r="O323" t="str">
        <f t="shared" ref="O323:O386" si="5">_xlfn.CONCAT(A323,", -- ",B323,"     ",D323)</f>
        <v>44811434, -- Complex specialised rehabilitation service     SNOMED</v>
      </c>
    </row>
    <row r="324" spans="1:15" hidden="1">
      <c r="A324">
        <v>45756751</v>
      </c>
      <c r="B324" t="s">
        <v>2274</v>
      </c>
      <c r="C324" t="s">
        <v>1878</v>
      </c>
      <c r="D324" t="s">
        <v>1879</v>
      </c>
      <c r="E324" t="s">
        <v>1880</v>
      </c>
      <c r="F324" t="s">
        <v>1881</v>
      </c>
      <c r="G324" t="s">
        <v>2275</v>
      </c>
      <c r="H324" s="12">
        <v>25569</v>
      </c>
      <c r="I324" s="12">
        <v>73050</v>
      </c>
      <c r="J324" t="s">
        <v>1883</v>
      </c>
      <c r="M324" t="s">
        <v>1884</v>
      </c>
      <c r="N324" t="s">
        <v>1413</v>
      </c>
      <c r="O324" t="str">
        <f t="shared" si="5"/>
        <v>45756751, -- Anesthesiology Critical Care Medicine     ABMS</v>
      </c>
    </row>
    <row r="325" spans="1:15" hidden="1">
      <c r="A325">
        <v>45756796</v>
      </c>
      <c r="B325" t="s">
        <v>2276</v>
      </c>
      <c r="C325" t="s">
        <v>1878</v>
      </c>
      <c r="D325" t="s">
        <v>1879</v>
      </c>
      <c r="E325" t="s">
        <v>1880</v>
      </c>
      <c r="F325" t="s">
        <v>1881</v>
      </c>
      <c r="G325" t="s">
        <v>2277</v>
      </c>
      <c r="H325" s="12">
        <v>25569</v>
      </c>
      <c r="I325" s="12">
        <v>73050</v>
      </c>
      <c r="J325" t="s">
        <v>1883</v>
      </c>
      <c r="M325" t="s">
        <v>1884</v>
      </c>
      <c r="N325" t="s">
        <v>1413</v>
      </c>
      <c r="O325" t="str">
        <f t="shared" si="5"/>
        <v>45756796, -- Pathology - Chemical     ABMS</v>
      </c>
    </row>
    <row r="326" spans="1:15" hidden="1">
      <c r="A326">
        <v>4147255</v>
      </c>
      <c r="B326" t="s">
        <v>2278</v>
      </c>
      <c r="C326" t="s">
        <v>85</v>
      </c>
      <c r="D326" t="s">
        <v>1510</v>
      </c>
      <c r="E326" t="s">
        <v>1885</v>
      </c>
      <c r="F326" t="s">
        <v>1881</v>
      </c>
      <c r="G326">
        <v>310110001</v>
      </c>
      <c r="H326" s="12">
        <v>37287</v>
      </c>
      <c r="I326" s="12">
        <v>73050</v>
      </c>
      <c r="J326" t="s">
        <v>1883</v>
      </c>
      <c r="K326" t="s">
        <v>1886</v>
      </c>
      <c r="L326" t="s">
        <v>1368</v>
      </c>
      <c r="M326" t="s">
        <v>1884</v>
      </c>
      <c r="N326" t="s">
        <v>1413</v>
      </c>
      <c r="O326" t="str">
        <f t="shared" si="5"/>
        <v>4147255, -- Hospital orthotics service     SNOMED</v>
      </c>
    </row>
    <row r="327" spans="1:15" hidden="1">
      <c r="A327">
        <v>903264</v>
      </c>
      <c r="B327" t="s">
        <v>2279</v>
      </c>
      <c r="C327" t="s">
        <v>1878</v>
      </c>
      <c r="D327" t="s">
        <v>1915</v>
      </c>
      <c r="E327" t="s">
        <v>1880</v>
      </c>
      <c r="F327" t="s">
        <v>1881</v>
      </c>
      <c r="G327">
        <v>326</v>
      </c>
      <c r="H327" s="12">
        <v>25569</v>
      </c>
      <c r="I327" s="12">
        <v>73050</v>
      </c>
      <c r="J327" t="s">
        <v>1883</v>
      </c>
      <c r="M327" t="s">
        <v>1884</v>
      </c>
      <c r="N327" t="s">
        <v>1413</v>
      </c>
      <c r="O327" t="str">
        <f t="shared" si="5"/>
        <v>903264, -- Acute internal medicine     HES Specialty</v>
      </c>
    </row>
    <row r="328" spans="1:15" hidden="1">
      <c r="A328">
        <v>4147250</v>
      </c>
      <c r="B328" t="s">
        <v>2280</v>
      </c>
      <c r="C328" t="s">
        <v>85</v>
      </c>
      <c r="D328" t="s">
        <v>1510</v>
      </c>
      <c r="E328" t="s">
        <v>1885</v>
      </c>
      <c r="F328" t="s">
        <v>1881</v>
      </c>
      <c r="G328">
        <v>310082003</v>
      </c>
      <c r="H328" s="12">
        <v>37287</v>
      </c>
      <c r="I328" s="12">
        <v>73050</v>
      </c>
      <c r="J328" t="s">
        <v>1883</v>
      </c>
      <c r="M328" t="s">
        <v>1884</v>
      </c>
      <c r="N328" t="s">
        <v>1413</v>
      </c>
      <c r="O328" t="str">
        <f t="shared" si="5"/>
        <v>4147250, -- Arts therapy services     SNOMED</v>
      </c>
    </row>
    <row r="329" spans="1:15" hidden="1">
      <c r="A329">
        <v>4147253</v>
      </c>
      <c r="B329" t="s">
        <v>2281</v>
      </c>
      <c r="C329" t="s">
        <v>85</v>
      </c>
      <c r="D329" t="s">
        <v>1510</v>
      </c>
      <c r="E329" t="s">
        <v>1885</v>
      </c>
      <c r="F329" t="s">
        <v>1881</v>
      </c>
      <c r="G329">
        <v>310094007</v>
      </c>
      <c r="H329" s="12">
        <v>37287</v>
      </c>
      <c r="I329" s="12">
        <v>73050</v>
      </c>
      <c r="J329" t="s">
        <v>1883</v>
      </c>
      <c r="M329" t="s">
        <v>1884</v>
      </c>
      <c r="N329" t="s">
        <v>1413</v>
      </c>
      <c r="O329" t="str">
        <f t="shared" si="5"/>
        <v>4147253, -- Community-based occupational therapy service     SNOMED</v>
      </c>
    </row>
    <row r="330" spans="1:15" hidden="1">
      <c r="A330">
        <v>4147254</v>
      </c>
      <c r="B330" t="s">
        <v>2282</v>
      </c>
      <c r="C330" t="s">
        <v>85</v>
      </c>
      <c r="D330" t="s">
        <v>1510</v>
      </c>
      <c r="E330" t="s">
        <v>1885</v>
      </c>
      <c r="F330" t="s">
        <v>1881</v>
      </c>
      <c r="G330">
        <v>310105000</v>
      </c>
      <c r="H330" s="12">
        <v>37287</v>
      </c>
      <c r="I330" s="12">
        <v>73050</v>
      </c>
      <c r="J330" t="s">
        <v>1883</v>
      </c>
      <c r="M330" t="s">
        <v>1884</v>
      </c>
      <c r="N330" t="s">
        <v>1413</v>
      </c>
      <c r="O330" t="str">
        <f t="shared" si="5"/>
        <v>4147254, -- Optometry service     SNOMED</v>
      </c>
    </row>
    <row r="331" spans="1:15" hidden="1">
      <c r="A331">
        <v>4148999</v>
      </c>
      <c r="B331" t="s">
        <v>2283</v>
      </c>
      <c r="C331" t="s">
        <v>85</v>
      </c>
      <c r="D331" t="s">
        <v>1510</v>
      </c>
      <c r="E331" t="s">
        <v>1885</v>
      </c>
      <c r="F331" t="s">
        <v>1881</v>
      </c>
      <c r="G331">
        <v>310007006</v>
      </c>
      <c r="H331" s="12">
        <v>37287</v>
      </c>
      <c r="I331" s="12">
        <v>73050</v>
      </c>
      <c r="J331" t="s">
        <v>1883</v>
      </c>
      <c r="M331" t="s">
        <v>1884</v>
      </c>
      <c r="N331" t="s">
        <v>1413</v>
      </c>
      <c r="O331" t="str">
        <f t="shared" si="5"/>
        <v>4148999, -- Pediatric diagnostic audiology service     SNOMED</v>
      </c>
    </row>
    <row r="332" spans="1:15" hidden="1">
      <c r="A332">
        <v>4149125</v>
      </c>
      <c r="B332" t="s">
        <v>2284</v>
      </c>
      <c r="C332" t="s">
        <v>85</v>
      </c>
      <c r="D332" t="s">
        <v>1510</v>
      </c>
      <c r="E332" t="s">
        <v>1885</v>
      </c>
      <c r="F332" t="s">
        <v>1881</v>
      </c>
      <c r="G332">
        <v>310024000</v>
      </c>
      <c r="H332" s="12">
        <v>37287</v>
      </c>
      <c r="I332" s="12">
        <v>73050</v>
      </c>
      <c r="J332" t="s">
        <v>1883</v>
      </c>
      <c r="M332" t="s">
        <v>1884</v>
      </c>
      <c r="N332" t="s">
        <v>1413</v>
      </c>
      <c r="O332" t="str">
        <f t="shared" si="5"/>
        <v>4149125, -- Colposcopy service     SNOMED</v>
      </c>
    </row>
    <row r="333" spans="1:15" hidden="1">
      <c r="A333">
        <v>4149135</v>
      </c>
      <c r="B333" t="s">
        <v>1825</v>
      </c>
      <c r="C333" t="s">
        <v>85</v>
      </c>
      <c r="D333" t="s">
        <v>1510</v>
      </c>
      <c r="E333" t="s">
        <v>1885</v>
      </c>
      <c r="F333" t="s">
        <v>1881</v>
      </c>
      <c r="G333">
        <v>310066004</v>
      </c>
      <c r="H333" s="12">
        <v>37287</v>
      </c>
      <c r="I333" s="12">
        <v>73050</v>
      </c>
      <c r="J333" t="s">
        <v>1883</v>
      </c>
      <c r="M333" t="s">
        <v>1884</v>
      </c>
      <c r="N333" t="s">
        <v>1413</v>
      </c>
      <c r="O333" t="str">
        <f t="shared" si="5"/>
        <v>4149135, -- Pediatric service     SNOMED</v>
      </c>
    </row>
    <row r="334" spans="1:15" hidden="1">
      <c r="A334">
        <v>4149143</v>
      </c>
      <c r="B334" t="s">
        <v>2285</v>
      </c>
      <c r="C334" t="s">
        <v>85</v>
      </c>
      <c r="D334" t="s">
        <v>1510</v>
      </c>
      <c r="E334" t="s">
        <v>1885</v>
      </c>
      <c r="F334" t="s">
        <v>1881</v>
      </c>
      <c r="G334">
        <v>310087009</v>
      </c>
      <c r="H334" s="12">
        <v>37287</v>
      </c>
      <c r="I334" s="12">
        <v>73050</v>
      </c>
      <c r="J334" t="s">
        <v>1883</v>
      </c>
      <c r="M334" t="s">
        <v>1884</v>
      </c>
      <c r="N334" t="s">
        <v>1413</v>
      </c>
      <c r="O334" t="str">
        <f t="shared" si="5"/>
        <v>4149143, -- Podiatry service     SNOMED</v>
      </c>
    </row>
    <row r="335" spans="1:15" hidden="1">
      <c r="A335">
        <v>4191848</v>
      </c>
      <c r="B335" t="s">
        <v>2286</v>
      </c>
      <c r="C335" t="s">
        <v>85</v>
      </c>
      <c r="D335" t="s">
        <v>1510</v>
      </c>
      <c r="E335" t="s">
        <v>1885</v>
      </c>
      <c r="F335" t="s">
        <v>1881</v>
      </c>
      <c r="G335">
        <v>395104009</v>
      </c>
      <c r="H335" s="12">
        <v>37652</v>
      </c>
      <c r="I335" s="12">
        <v>73050</v>
      </c>
      <c r="J335" t="s">
        <v>1883</v>
      </c>
      <c r="M335" t="s">
        <v>1884</v>
      </c>
      <c r="N335" t="s">
        <v>1413</v>
      </c>
      <c r="O335" t="str">
        <f t="shared" si="5"/>
        <v>4191848, -- Cancer primary healthcare multidisciplinary team     SNOMED</v>
      </c>
    </row>
    <row r="336" spans="1:15" hidden="1">
      <c r="A336">
        <v>38003676</v>
      </c>
      <c r="B336" t="s">
        <v>2287</v>
      </c>
      <c r="C336" t="s">
        <v>1878</v>
      </c>
      <c r="D336" t="s">
        <v>1892</v>
      </c>
      <c r="E336" t="s">
        <v>1880</v>
      </c>
      <c r="F336" t="s">
        <v>1881</v>
      </c>
      <c r="G336" t="s">
        <v>2288</v>
      </c>
      <c r="H336" s="12">
        <v>25569</v>
      </c>
      <c r="I336" s="12">
        <v>73050</v>
      </c>
      <c r="J336" t="s">
        <v>1883</v>
      </c>
      <c r="M336" t="s">
        <v>1884</v>
      </c>
      <c r="N336" t="s">
        <v>1413</v>
      </c>
      <c r="O336" t="str">
        <f t="shared" si="5"/>
        <v>38003676, -- Dental Oral and Maxillofacial Pathology     NUCC</v>
      </c>
    </row>
    <row r="337" spans="1:15" hidden="1">
      <c r="A337">
        <v>38003958</v>
      </c>
      <c r="B337" t="s">
        <v>2289</v>
      </c>
      <c r="C337" t="s">
        <v>1878</v>
      </c>
      <c r="D337" t="s">
        <v>1892</v>
      </c>
      <c r="E337" t="s">
        <v>1880</v>
      </c>
      <c r="F337" t="s">
        <v>1881</v>
      </c>
      <c r="G337" t="s">
        <v>2290</v>
      </c>
      <c r="H337" s="12">
        <v>25569</v>
      </c>
      <c r="I337" s="12">
        <v>73050</v>
      </c>
      <c r="J337" t="s">
        <v>1883</v>
      </c>
      <c r="M337" t="s">
        <v>1884</v>
      </c>
      <c r="N337" t="s">
        <v>1413</v>
      </c>
      <c r="O337" t="str">
        <f t="shared" si="5"/>
        <v>38003958, -- Sports Pediatric Medicine     NUCC</v>
      </c>
    </row>
    <row r="338" spans="1:15" hidden="1">
      <c r="A338">
        <v>38003995</v>
      </c>
      <c r="B338" t="s">
        <v>2291</v>
      </c>
      <c r="C338" t="s">
        <v>1878</v>
      </c>
      <c r="D338" t="s">
        <v>1892</v>
      </c>
      <c r="E338" t="s">
        <v>1880</v>
      </c>
      <c r="F338" t="s">
        <v>1881</v>
      </c>
      <c r="G338" t="s">
        <v>2292</v>
      </c>
      <c r="H338" s="12">
        <v>25569</v>
      </c>
      <c r="I338" s="12">
        <v>73050</v>
      </c>
      <c r="J338" t="s">
        <v>1883</v>
      </c>
      <c r="M338" t="s">
        <v>1884</v>
      </c>
      <c r="N338" t="s">
        <v>1413</v>
      </c>
      <c r="O338" t="str">
        <f t="shared" si="5"/>
        <v>38003995, -- Sports Psychiatry or Neurology     NUCC</v>
      </c>
    </row>
    <row r="339" spans="1:15" hidden="1">
      <c r="A339">
        <v>38004474</v>
      </c>
      <c r="B339" t="s">
        <v>1866</v>
      </c>
      <c r="C339" t="s">
        <v>1878</v>
      </c>
      <c r="D339" t="s">
        <v>1888</v>
      </c>
      <c r="E339" t="s">
        <v>1880</v>
      </c>
      <c r="F339" t="s">
        <v>1881</v>
      </c>
      <c r="G339">
        <v>34</v>
      </c>
      <c r="H339" s="12">
        <v>25569</v>
      </c>
      <c r="I339" s="12">
        <v>73050</v>
      </c>
      <c r="J339" t="s">
        <v>1883</v>
      </c>
      <c r="K339" t="s">
        <v>1886</v>
      </c>
      <c r="L339" t="s">
        <v>1389</v>
      </c>
      <c r="M339" t="s">
        <v>1884</v>
      </c>
      <c r="N339" t="s">
        <v>1413</v>
      </c>
      <c r="O339" t="str">
        <f t="shared" si="5"/>
        <v>38004474, -- Urology     Medicare Specialty</v>
      </c>
    </row>
    <row r="340" spans="1:15" hidden="1">
      <c r="A340">
        <v>40483762</v>
      </c>
      <c r="B340" t="s">
        <v>2293</v>
      </c>
      <c r="C340" t="s">
        <v>85</v>
      </c>
      <c r="D340" t="s">
        <v>1510</v>
      </c>
      <c r="E340" t="s">
        <v>1885</v>
      </c>
      <c r="F340" t="s">
        <v>1881</v>
      </c>
      <c r="G340">
        <v>445449000</v>
      </c>
      <c r="H340" s="12">
        <v>40390</v>
      </c>
      <c r="I340" s="12">
        <v>73050</v>
      </c>
      <c r="J340" t="s">
        <v>1883</v>
      </c>
      <c r="M340" t="s">
        <v>1884</v>
      </c>
      <c r="N340" t="s">
        <v>1413</v>
      </c>
      <c r="O340" t="str">
        <f t="shared" si="5"/>
        <v>40483762, -- Acute care hospice service     SNOMED</v>
      </c>
    </row>
    <row r="341" spans="1:15" hidden="1">
      <c r="A341">
        <v>4150868</v>
      </c>
      <c r="B341" t="s">
        <v>2294</v>
      </c>
      <c r="C341" t="s">
        <v>85</v>
      </c>
      <c r="D341" t="s">
        <v>1510</v>
      </c>
      <c r="E341" t="s">
        <v>1885</v>
      </c>
      <c r="F341" t="s">
        <v>1881</v>
      </c>
      <c r="G341">
        <v>310145009</v>
      </c>
      <c r="H341" s="12">
        <v>37287</v>
      </c>
      <c r="I341" s="12">
        <v>73050</v>
      </c>
      <c r="J341" t="s">
        <v>1883</v>
      </c>
      <c r="K341" t="s">
        <v>1886</v>
      </c>
      <c r="L341" t="s">
        <v>56</v>
      </c>
      <c r="M341" t="s">
        <v>1884</v>
      </c>
      <c r="N341" t="s">
        <v>1416</v>
      </c>
      <c r="O341" t="str">
        <f t="shared" si="5"/>
        <v>4150868, -- Oral surgery service     SNOMED</v>
      </c>
    </row>
    <row r="342" spans="1:15" hidden="1">
      <c r="A342">
        <v>44777784</v>
      </c>
      <c r="B342" t="s">
        <v>2295</v>
      </c>
      <c r="C342" t="s">
        <v>1878</v>
      </c>
      <c r="D342" t="s">
        <v>1915</v>
      </c>
      <c r="E342" t="s">
        <v>1880</v>
      </c>
      <c r="F342" t="s">
        <v>1881</v>
      </c>
      <c r="G342">
        <v>560</v>
      </c>
      <c r="H342" s="12">
        <v>25569</v>
      </c>
      <c r="I342" s="12">
        <v>73050</v>
      </c>
      <c r="J342" t="s">
        <v>1883</v>
      </c>
      <c r="M342" t="s">
        <v>1884</v>
      </c>
      <c r="N342" t="s">
        <v>1413</v>
      </c>
      <c r="O342" t="str">
        <f t="shared" si="5"/>
        <v>44777784, -- Midwife episode     HES Specialty</v>
      </c>
    </row>
    <row r="343" spans="1:15" hidden="1">
      <c r="A343">
        <v>44808430</v>
      </c>
      <c r="B343" t="s">
        <v>2296</v>
      </c>
      <c r="C343" t="s">
        <v>85</v>
      </c>
      <c r="D343" t="s">
        <v>1510</v>
      </c>
      <c r="E343" t="s">
        <v>1885</v>
      </c>
      <c r="F343" t="s">
        <v>1881</v>
      </c>
      <c r="G343">
        <v>829961000000104</v>
      </c>
      <c r="H343" s="12">
        <v>41000</v>
      </c>
      <c r="I343" s="12">
        <v>73050</v>
      </c>
      <c r="J343" t="s">
        <v>1883</v>
      </c>
      <c r="M343" t="s">
        <v>1884</v>
      </c>
      <c r="N343" t="s">
        <v>1413</v>
      </c>
      <c r="O343" t="str">
        <f t="shared" si="5"/>
        <v>44808430, -- Out of hours service     SNOMED</v>
      </c>
    </row>
    <row r="344" spans="1:15" hidden="1">
      <c r="A344">
        <v>44811452</v>
      </c>
      <c r="B344" t="s">
        <v>2297</v>
      </c>
      <c r="C344" t="s">
        <v>85</v>
      </c>
      <c r="D344" t="s">
        <v>1510</v>
      </c>
      <c r="E344" t="s">
        <v>1885</v>
      </c>
      <c r="F344" t="s">
        <v>1881</v>
      </c>
      <c r="G344">
        <v>893651000000104</v>
      </c>
      <c r="H344" s="12">
        <v>41730</v>
      </c>
      <c r="I344" s="12">
        <v>73050</v>
      </c>
      <c r="J344" t="s">
        <v>1883</v>
      </c>
      <c r="M344" t="s">
        <v>1884</v>
      </c>
      <c r="N344" t="s">
        <v>1413</v>
      </c>
      <c r="O344" t="str">
        <f t="shared" si="5"/>
        <v>44811452, -- Paediatric clinical immunology and allergy service     SNOMED</v>
      </c>
    </row>
    <row r="345" spans="1:15" hidden="1">
      <c r="A345">
        <v>44812115</v>
      </c>
      <c r="B345" t="s">
        <v>2298</v>
      </c>
      <c r="C345" t="s">
        <v>85</v>
      </c>
      <c r="D345" t="s">
        <v>1510</v>
      </c>
      <c r="E345" t="s">
        <v>1885</v>
      </c>
      <c r="F345" t="s">
        <v>1881</v>
      </c>
      <c r="G345">
        <v>92221000000103</v>
      </c>
      <c r="H345" s="12">
        <v>38017</v>
      </c>
      <c r="I345" s="12">
        <v>73050</v>
      </c>
      <c r="J345" t="s">
        <v>1883</v>
      </c>
      <c r="M345" t="s">
        <v>1884</v>
      </c>
      <c r="N345" t="s">
        <v>1413</v>
      </c>
      <c r="O345" t="str">
        <f t="shared" si="5"/>
        <v>44812115, -- Mental health home treatment team     SNOMED</v>
      </c>
    </row>
    <row r="346" spans="1:15" hidden="1">
      <c r="A346">
        <v>44814170</v>
      </c>
      <c r="B346" t="s">
        <v>2299</v>
      </c>
      <c r="C346" t="s">
        <v>85</v>
      </c>
      <c r="D346" t="s">
        <v>1510</v>
      </c>
      <c r="E346" t="s">
        <v>1885</v>
      </c>
      <c r="F346" t="s">
        <v>1881</v>
      </c>
      <c r="G346">
        <v>901221000000102</v>
      </c>
      <c r="H346" s="12">
        <v>41730</v>
      </c>
      <c r="I346" s="12">
        <v>73050</v>
      </c>
      <c r="J346" t="s">
        <v>1883</v>
      </c>
      <c r="M346" t="s">
        <v>1884</v>
      </c>
      <c r="N346" t="s">
        <v>1413</v>
      </c>
      <c r="O346" t="str">
        <f t="shared" si="5"/>
        <v>44814170, -- Perinatal mental health service     SNOMED</v>
      </c>
    </row>
    <row r="347" spans="1:15" hidden="1">
      <c r="A347">
        <v>45756786</v>
      </c>
      <c r="B347" t="s">
        <v>2300</v>
      </c>
      <c r="C347" t="s">
        <v>1878</v>
      </c>
      <c r="D347" t="s">
        <v>1879</v>
      </c>
      <c r="E347" t="s">
        <v>1880</v>
      </c>
      <c r="F347" t="s">
        <v>1881</v>
      </c>
      <c r="G347" t="s">
        <v>2301</v>
      </c>
      <c r="H347" s="12">
        <v>25569</v>
      </c>
      <c r="I347" s="12">
        <v>73050</v>
      </c>
      <c r="J347" t="s">
        <v>1883</v>
      </c>
      <c r="M347" t="s">
        <v>1884</v>
      </c>
      <c r="N347" t="s">
        <v>1413</v>
      </c>
      <c r="O347" t="str">
        <f t="shared" si="5"/>
        <v>45756786, -- Neonatal-Perinatal Medicine     ABMS</v>
      </c>
    </row>
    <row r="348" spans="1:15" hidden="1">
      <c r="A348">
        <v>45756825</v>
      </c>
      <c r="B348" t="s">
        <v>1858</v>
      </c>
      <c r="C348" t="s">
        <v>1878</v>
      </c>
      <c r="D348" t="s">
        <v>1879</v>
      </c>
      <c r="E348" t="s">
        <v>1880</v>
      </c>
      <c r="F348" t="s">
        <v>1881</v>
      </c>
      <c r="G348" t="s">
        <v>2302</v>
      </c>
      <c r="H348" s="12">
        <v>25569</v>
      </c>
      <c r="I348" s="12">
        <v>73050</v>
      </c>
      <c r="J348" t="s">
        <v>1883</v>
      </c>
      <c r="M348" t="s">
        <v>1884</v>
      </c>
      <c r="N348" t="s">
        <v>1413</v>
      </c>
      <c r="O348" t="str">
        <f t="shared" si="5"/>
        <v>45756825, -- Radiology     ABMS</v>
      </c>
    </row>
    <row r="349" spans="1:15" hidden="1">
      <c r="A349">
        <v>45756833</v>
      </c>
      <c r="B349" t="s">
        <v>2303</v>
      </c>
      <c r="C349" t="s">
        <v>1878</v>
      </c>
      <c r="D349" t="s">
        <v>1879</v>
      </c>
      <c r="E349" t="s">
        <v>1880</v>
      </c>
      <c r="F349" t="s">
        <v>1881</v>
      </c>
      <c r="G349" t="s">
        <v>2304</v>
      </c>
      <c r="H349" s="12">
        <v>25569</v>
      </c>
      <c r="I349" s="12">
        <v>73050</v>
      </c>
      <c r="J349" t="s">
        <v>1883</v>
      </c>
      <c r="M349" t="s">
        <v>1884</v>
      </c>
      <c r="N349" t="s">
        <v>1413</v>
      </c>
      <c r="O349" t="str">
        <f t="shared" si="5"/>
        <v>45756833, -- Vascular and Interventional Radiology     ABMS</v>
      </c>
    </row>
    <row r="350" spans="1:15" hidden="1">
      <c r="A350">
        <v>45757046</v>
      </c>
      <c r="B350" t="s">
        <v>2305</v>
      </c>
      <c r="C350" t="s">
        <v>1878</v>
      </c>
      <c r="D350" t="s">
        <v>1879</v>
      </c>
      <c r="E350" t="s">
        <v>1880</v>
      </c>
      <c r="F350" t="s">
        <v>1881</v>
      </c>
      <c r="G350" t="s">
        <v>2306</v>
      </c>
      <c r="H350" s="12">
        <v>25569</v>
      </c>
      <c r="I350" s="12">
        <v>73050</v>
      </c>
      <c r="J350" t="s">
        <v>1883</v>
      </c>
      <c r="M350" t="s">
        <v>1884</v>
      </c>
      <c r="N350" t="s">
        <v>1413</v>
      </c>
      <c r="O350" t="str">
        <f t="shared" si="5"/>
        <v>45757046, -- Spinal Cord Injury Medicine     ABMS</v>
      </c>
    </row>
    <row r="351" spans="1:15" hidden="1">
      <c r="A351">
        <v>45769501</v>
      </c>
      <c r="B351" t="s">
        <v>2307</v>
      </c>
      <c r="C351" t="s">
        <v>85</v>
      </c>
      <c r="D351" t="s">
        <v>1510</v>
      </c>
      <c r="E351" t="s">
        <v>1885</v>
      </c>
      <c r="F351" t="s">
        <v>1881</v>
      </c>
      <c r="G351">
        <v>708169007</v>
      </c>
      <c r="H351" s="12">
        <v>42035</v>
      </c>
      <c r="I351" s="12">
        <v>73050</v>
      </c>
      <c r="J351" t="s">
        <v>1883</v>
      </c>
      <c r="M351" t="s">
        <v>1884</v>
      </c>
      <c r="N351" t="s">
        <v>1413</v>
      </c>
      <c r="O351" t="str">
        <f t="shared" si="5"/>
        <v>45769501, -- Respiratory therapy service     SNOMED</v>
      </c>
    </row>
    <row r="352" spans="1:15" hidden="1">
      <c r="A352">
        <v>45769508</v>
      </c>
      <c r="B352" t="s">
        <v>2308</v>
      </c>
      <c r="C352" t="s">
        <v>85</v>
      </c>
      <c r="D352" t="s">
        <v>1510</v>
      </c>
      <c r="E352" t="s">
        <v>1885</v>
      </c>
      <c r="F352" t="s">
        <v>1881</v>
      </c>
      <c r="G352">
        <v>708178001</v>
      </c>
      <c r="H352" s="12">
        <v>42035</v>
      </c>
      <c r="I352" s="12">
        <v>73050</v>
      </c>
      <c r="J352" t="s">
        <v>1883</v>
      </c>
      <c r="M352" t="s">
        <v>1884</v>
      </c>
      <c r="N352" t="s">
        <v>1413</v>
      </c>
      <c r="O352" t="str">
        <f t="shared" si="5"/>
        <v>45769508, -- Cytogenetics service     SNOMED</v>
      </c>
    </row>
    <row r="353" spans="1:15" hidden="1">
      <c r="A353">
        <v>762416</v>
      </c>
      <c r="B353" t="s">
        <v>2309</v>
      </c>
      <c r="C353" t="s">
        <v>85</v>
      </c>
      <c r="D353" t="s">
        <v>1510</v>
      </c>
      <c r="E353" t="s">
        <v>1885</v>
      </c>
      <c r="F353" t="s">
        <v>1881</v>
      </c>
      <c r="G353">
        <v>3491000175102</v>
      </c>
      <c r="H353" s="12">
        <v>42248</v>
      </c>
      <c r="I353" s="12">
        <v>73050</v>
      </c>
      <c r="J353" t="s">
        <v>1883</v>
      </c>
      <c r="M353" t="s">
        <v>1884</v>
      </c>
      <c r="N353" t="s">
        <v>1413</v>
      </c>
      <c r="O353" t="str">
        <f t="shared" si="5"/>
        <v>762416, -- Long-term care service     SNOMED</v>
      </c>
    </row>
    <row r="354" spans="1:15" hidden="1">
      <c r="A354">
        <v>762724</v>
      </c>
      <c r="B354" t="s">
        <v>2310</v>
      </c>
      <c r="C354" t="s">
        <v>85</v>
      </c>
      <c r="D354" t="s">
        <v>1510</v>
      </c>
      <c r="E354" t="s">
        <v>1885</v>
      </c>
      <c r="F354" t="s">
        <v>1881</v>
      </c>
      <c r="G354">
        <v>431051000124102</v>
      </c>
      <c r="H354" s="12">
        <v>41153</v>
      </c>
      <c r="I354" s="12">
        <v>73050</v>
      </c>
      <c r="J354" t="s">
        <v>1883</v>
      </c>
      <c r="M354" t="s">
        <v>1884</v>
      </c>
      <c r="N354" t="s">
        <v>1413</v>
      </c>
      <c r="O354" t="str">
        <f t="shared" si="5"/>
        <v>762724, -- Dialysis service     SNOMED</v>
      </c>
    </row>
    <row r="355" spans="1:15" hidden="1">
      <c r="A355">
        <v>903246</v>
      </c>
      <c r="B355" t="s">
        <v>2311</v>
      </c>
      <c r="C355" t="s">
        <v>1878</v>
      </c>
      <c r="D355" t="s">
        <v>1892</v>
      </c>
      <c r="E355" t="s">
        <v>1880</v>
      </c>
      <c r="F355" t="s">
        <v>1881</v>
      </c>
      <c r="G355" t="s">
        <v>2312</v>
      </c>
      <c r="H355" s="12">
        <v>25569</v>
      </c>
      <c r="I355" s="12">
        <v>73050</v>
      </c>
      <c r="J355" t="s">
        <v>1883</v>
      </c>
      <c r="M355" t="s">
        <v>1884</v>
      </c>
      <c r="N355" t="s">
        <v>1413</v>
      </c>
      <c r="O355" t="str">
        <f t="shared" si="5"/>
        <v>903246, -- Obesity (Bariatric) Pediatric Medicine     NUCC</v>
      </c>
    </row>
    <row r="356" spans="1:15" hidden="1">
      <c r="A356">
        <v>903247</v>
      </c>
      <c r="B356" t="s">
        <v>2313</v>
      </c>
      <c r="C356" t="s">
        <v>1878</v>
      </c>
      <c r="D356" t="s">
        <v>1892</v>
      </c>
      <c r="E356" t="s">
        <v>1880</v>
      </c>
      <c r="F356" t="s">
        <v>1881</v>
      </c>
      <c r="G356" t="s">
        <v>2314</v>
      </c>
      <c r="H356" s="12">
        <v>25569</v>
      </c>
      <c r="I356" s="12">
        <v>73050</v>
      </c>
      <c r="J356" t="s">
        <v>1883</v>
      </c>
      <c r="M356" t="s">
        <v>1884</v>
      </c>
      <c r="N356" t="s">
        <v>1413</v>
      </c>
      <c r="O356" t="str">
        <f t="shared" si="5"/>
        <v>903247, -- Brain Injury Rehabilitation Medicine     NUCC</v>
      </c>
    </row>
    <row r="357" spans="1:15" hidden="1">
      <c r="A357">
        <v>3657592</v>
      </c>
      <c r="B357" t="s">
        <v>2315</v>
      </c>
      <c r="C357" t="s">
        <v>85</v>
      </c>
      <c r="D357" t="s">
        <v>1510</v>
      </c>
      <c r="E357" t="s">
        <v>1885</v>
      </c>
      <c r="F357" t="s">
        <v>1881</v>
      </c>
      <c r="G357">
        <v>1323841000000100</v>
      </c>
      <c r="H357" s="12">
        <v>44104</v>
      </c>
      <c r="I357" s="12">
        <v>73050</v>
      </c>
      <c r="J357" t="s">
        <v>1883</v>
      </c>
      <c r="M357" t="s">
        <v>1884</v>
      </c>
      <c r="N357" t="s">
        <v>1413</v>
      </c>
      <c r="O357" t="str">
        <f t="shared" si="5"/>
        <v>3657592, -- Paediatric palliative medicine service     SNOMED</v>
      </c>
    </row>
    <row r="358" spans="1:15" hidden="1">
      <c r="A358">
        <v>3657594</v>
      </c>
      <c r="B358" t="s">
        <v>2316</v>
      </c>
      <c r="C358" t="s">
        <v>85</v>
      </c>
      <c r="D358" t="s">
        <v>1510</v>
      </c>
      <c r="E358" t="s">
        <v>1885</v>
      </c>
      <c r="F358" t="s">
        <v>1881</v>
      </c>
      <c r="G358">
        <v>1323871000000100</v>
      </c>
      <c r="H358" s="12">
        <v>44104</v>
      </c>
      <c r="I358" s="12">
        <v>73050</v>
      </c>
      <c r="J358" t="s">
        <v>1883</v>
      </c>
      <c r="M358" t="s">
        <v>1884</v>
      </c>
      <c r="N358" t="s">
        <v>1413</v>
      </c>
      <c r="O358" t="str">
        <f t="shared" si="5"/>
        <v>3657594, -- Rehabilitation medicine service     SNOMED</v>
      </c>
    </row>
    <row r="359" spans="1:15" hidden="1">
      <c r="A359">
        <v>4148655</v>
      </c>
      <c r="B359" t="s">
        <v>2317</v>
      </c>
      <c r="C359" t="s">
        <v>85</v>
      </c>
      <c r="D359" t="s">
        <v>1510</v>
      </c>
      <c r="E359" t="s">
        <v>1885</v>
      </c>
      <c r="F359" t="s">
        <v>1881</v>
      </c>
      <c r="G359">
        <v>310076001</v>
      </c>
      <c r="H359" s="12">
        <v>37287</v>
      </c>
      <c r="I359" s="12">
        <v>73050</v>
      </c>
      <c r="J359" t="s">
        <v>1883</v>
      </c>
      <c r="M359" t="s">
        <v>1884</v>
      </c>
      <c r="N359" t="s">
        <v>1413</v>
      </c>
      <c r="O359" t="str">
        <f t="shared" si="5"/>
        <v>4148655, -- Clinical biochemistry service     SNOMED</v>
      </c>
    </row>
    <row r="360" spans="1:15" hidden="1">
      <c r="A360">
        <v>4148996</v>
      </c>
      <c r="B360" t="s">
        <v>2318</v>
      </c>
      <c r="C360" t="s">
        <v>85</v>
      </c>
      <c r="D360" t="s">
        <v>1510</v>
      </c>
      <c r="E360" t="s">
        <v>1885</v>
      </c>
      <c r="F360" t="s">
        <v>1881</v>
      </c>
      <c r="G360">
        <v>310001007</v>
      </c>
      <c r="H360" s="12">
        <v>37287</v>
      </c>
      <c r="I360" s="12">
        <v>73050</v>
      </c>
      <c r="J360" t="s">
        <v>1883</v>
      </c>
      <c r="M360" t="s">
        <v>1884</v>
      </c>
      <c r="N360" t="s">
        <v>1413</v>
      </c>
      <c r="O360" t="str">
        <f t="shared" si="5"/>
        <v>4148996, -- Anesthetic service     SNOMED</v>
      </c>
    </row>
    <row r="361" spans="1:15" hidden="1">
      <c r="A361">
        <v>4149002</v>
      </c>
      <c r="B361" t="s">
        <v>2319</v>
      </c>
      <c r="C361" t="s">
        <v>85</v>
      </c>
      <c r="D361" t="s">
        <v>1510</v>
      </c>
      <c r="E361" t="s">
        <v>1885</v>
      </c>
      <c r="F361" t="s">
        <v>1881</v>
      </c>
      <c r="G361">
        <v>310015009</v>
      </c>
      <c r="H361" s="12">
        <v>37287</v>
      </c>
      <c r="I361" s="12">
        <v>73050</v>
      </c>
      <c r="J361" t="s">
        <v>1883</v>
      </c>
      <c r="M361" t="s">
        <v>1884</v>
      </c>
      <c r="N361" t="s">
        <v>1413</v>
      </c>
      <c r="O361" t="str">
        <f t="shared" si="5"/>
        <v>4149002, -- Hearing aid service     SNOMED</v>
      </c>
    </row>
    <row r="362" spans="1:15" hidden="1">
      <c r="A362">
        <v>36676631</v>
      </c>
      <c r="B362" t="s">
        <v>2320</v>
      </c>
      <c r="C362" t="s">
        <v>85</v>
      </c>
      <c r="D362" t="s">
        <v>1510</v>
      </c>
      <c r="E362" t="s">
        <v>1885</v>
      </c>
      <c r="F362" t="s">
        <v>1881</v>
      </c>
      <c r="G362">
        <v>773558007</v>
      </c>
      <c r="H362" s="12">
        <v>43496</v>
      </c>
      <c r="I362" s="12">
        <v>73050</v>
      </c>
      <c r="J362" t="s">
        <v>1883</v>
      </c>
      <c r="M362" t="s">
        <v>1884</v>
      </c>
      <c r="N362" t="s">
        <v>1413</v>
      </c>
      <c r="O362" t="str">
        <f t="shared" si="5"/>
        <v>36676631, -- Physical medicine service     SNOMED</v>
      </c>
    </row>
    <row r="363" spans="1:15" hidden="1">
      <c r="A363">
        <v>37312474</v>
      </c>
      <c r="B363" t="s">
        <v>2321</v>
      </c>
      <c r="C363" t="s">
        <v>85</v>
      </c>
      <c r="D363" t="s">
        <v>1510</v>
      </c>
      <c r="E363" t="s">
        <v>1885</v>
      </c>
      <c r="F363" t="s">
        <v>1881</v>
      </c>
      <c r="G363">
        <v>788125002</v>
      </c>
      <c r="H363" s="12">
        <v>43861</v>
      </c>
      <c r="I363" s="12">
        <v>73050</v>
      </c>
      <c r="J363" t="s">
        <v>1883</v>
      </c>
      <c r="M363" t="s">
        <v>1884</v>
      </c>
      <c r="N363" t="s">
        <v>1413</v>
      </c>
      <c r="O363" t="str">
        <f t="shared" si="5"/>
        <v>37312474, -- Addiction service     SNOMED</v>
      </c>
    </row>
    <row r="364" spans="1:15" hidden="1">
      <c r="A364">
        <v>38003678</v>
      </c>
      <c r="B364" t="s">
        <v>2322</v>
      </c>
      <c r="C364" t="s">
        <v>1878</v>
      </c>
      <c r="D364" t="s">
        <v>1892</v>
      </c>
      <c r="E364" t="s">
        <v>1880</v>
      </c>
      <c r="F364" t="s">
        <v>1881</v>
      </c>
      <c r="G364" t="s">
        <v>2323</v>
      </c>
      <c r="H364" s="12">
        <v>25569</v>
      </c>
      <c r="I364" s="12">
        <v>73050</v>
      </c>
      <c r="J364" t="s">
        <v>1883</v>
      </c>
      <c r="M364" t="s">
        <v>1884</v>
      </c>
      <c r="N364" t="s">
        <v>1413</v>
      </c>
      <c r="O364" t="str">
        <f t="shared" si="5"/>
        <v>38003678, -- Periodontics     NUCC</v>
      </c>
    </row>
    <row r="365" spans="1:15" hidden="1">
      <c r="A365">
        <v>38003835</v>
      </c>
      <c r="B365" t="s">
        <v>2324</v>
      </c>
      <c r="C365" t="s">
        <v>1878</v>
      </c>
      <c r="D365" t="s">
        <v>1892</v>
      </c>
      <c r="E365" t="s">
        <v>1880</v>
      </c>
      <c r="F365" t="s">
        <v>1881</v>
      </c>
      <c r="G365" t="s">
        <v>2325</v>
      </c>
      <c r="H365" s="12">
        <v>25569</v>
      </c>
      <c r="I365" s="12">
        <v>73050</v>
      </c>
      <c r="J365" t="s">
        <v>1883</v>
      </c>
      <c r="M365" t="s">
        <v>1884</v>
      </c>
      <c r="N365" t="s">
        <v>1413</v>
      </c>
      <c r="O365" t="str">
        <f t="shared" si="5"/>
        <v>38003835, -- Hospice and Palliative Anesthesiology     NUCC</v>
      </c>
    </row>
    <row r="366" spans="1:15" hidden="1">
      <c r="A366">
        <v>38003974</v>
      </c>
      <c r="B366" t="s">
        <v>2326</v>
      </c>
      <c r="C366" t="s">
        <v>1878</v>
      </c>
      <c r="D366" t="s">
        <v>1892</v>
      </c>
      <c r="E366" t="s">
        <v>1880</v>
      </c>
      <c r="F366" t="s">
        <v>1881</v>
      </c>
      <c r="G366" t="s">
        <v>2327</v>
      </c>
      <c r="H366" s="12">
        <v>25569</v>
      </c>
      <c r="I366" s="12">
        <v>73050</v>
      </c>
      <c r="J366" t="s">
        <v>1883</v>
      </c>
      <c r="M366" t="s">
        <v>1884</v>
      </c>
      <c r="N366" t="s">
        <v>1413</v>
      </c>
      <c r="O366" t="str">
        <f t="shared" si="5"/>
        <v>38003974, -- Occupational-Environmental Preventive Medicine     NUCC</v>
      </c>
    </row>
    <row r="367" spans="1:15" hidden="1">
      <c r="A367">
        <v>38003976</v>
      </c>
      <c r="B367" t="s">
        <v>2328</v>
      </c>
      <c r="C367" t="s">
        <v>1878</v>
      </c>
      <c r="D367" t="s">
        <v>1892</v>
      </c>
      <c r="E367" t="s">
        <v>1880</v>
      </c>
      <c r="F367" t="s">
        <v>1881</v>
      </c>
      <c r="G367" t="s">
        <v>2329</v>
      </c>
      <c r="H367" s="12">
        <v>25569</v>
      </c>
      <c r="I367" s="12">
        <v>73050</v>
      </c>
      <c r="J367" t="s">
        <v>1883</v>
      </c>
      <c r="M367" t="s">
        <v>1884</v>
      </c>
      <c r="N367" t="s">
        <v>1413</v>
      </c>
      <c r="O367" t="str">
        <f t="shared" si="5"/>
        <v>38003976, -- Preventive Sports Medicine     NUCC</v>
      </c>
    </row>
    <row r="368" spans="1:15" hidden="1">
      <c r="A368">
        <v>38004498</v>
      </c>
      <c r="B368" t="s">
        <v>2330</v>
      </c>
      <c r="C368" t="s">
        <v>1878</v>
      </c>
      <c r="D368" t="s">
        <v>1888</v>
      </c>
      <c r="E368" t="s">
        <v>1880</v>
      </c>
      <c r="F368" t="s">
        <v>1881</v>
      </c>
      <c r="G368">
        <v>79</v>
      </c>
      <c r="H368" s="12">
        <v>25569</v>
      </c>
      <c r="I368" s="12">
        <v>73050</v>
      </c>
      <c r="J368" t="s">
        <v>1883</v>
      </c>
      <c r="M368" t="s">
        <v>1884</v>
      </c>
      <c r="N368" t="s">
        <v>1413</v>
      </c>
      <c r="O368" t="str">
        <f t="shared" si="5"/>
        <v>38004498, -- Addiction Medicine     Medicare Specialty</v>
      </c>
    </row>
    <row r="369" spans="1:15" hidden="1">
      <c r="A369">
        <v>40481548</v>
      </c>
      <c r="B369" t="s">
        <v>2331</v>
      </c>
      <c r="C369" t="s">
        <v>85</v>
      </c>
      <c r="D369" t="s">
        <v>1510</v>
      </c>
      <c r="E369" t="s">
        <v>1885</v>
      </c>
      <c r="F369" t="s">
        <v>1881</v>
      </c>
      <c r="G369">
        <v>444933003</v>
      </c>
      <c r="H369" s="12">
        <v>40390</v>
      </c>
      <c r="I369" s="12">
        <v>73050</v>
      </c>
      <c r="J369" t="s">
        <v>1883</v>
      </c>
      <c r="M369" t="s">
        <v>1884</v>
      </c>
      <c r="N369" t="s">
        <v>1413</v>
      </c>
      <c r="O369" t="str">
        <f t="shared" si="5"/>
        <v>40481548, -- Home hospice service     SNOMED</v>
      </c>
    </row>
    <row r="370" spans="1:15" hidden="1">
      <c r="A370">
        <v>43125856</v>
      </c>
      <c r="B370" t="s">
        <v>2332</v>
      </c>
      <c r="C370" t="s">
        <v>1878</v>
      </c>
      <c r="D370" t="s">
        <v>1892</v>
      </c>
      <c r="E370" t="s">
        <v>1880</v>
      </c>
      <c r="F370" t="s">
        <v>1881</v>
      </c>
      <c r="G370" t="s">
        <v>2333</v>
      </c>
      <c r="H370" s="12">
        <v>41275</v>
      </c>
      <c r="I370" s="12">
        <v>73050</v>
      </c>
      <c r="J370" t="s">
        <v>1883</v>
      </c>
      <c r="M370" t="s">
        <v>1884</v>
      </c>
      <c r="N370" t="s">
        <v>1413</v>
      </c>
      <c r="O370" t="str">
        <f t="shared" si="5"/>
        <v>43125856, -- Dentist Anesthesiologist     NUCC</v>
      </c>
    </row>
    <row r="371" spans="1:15" hidden="1">
      <c r="A371">
        <v>44777778</v>
      </c>
      <c r="B371" t="s">
        <v>2334</v>
      </c>
      <c r="C371" t="s">
        <v>1878</v>
      </c>
      <c r="D371" t="s">
        <v>1915</v>
      </c>
      <c r="E371" t="s">
        <v>1880</v>
      </c>
      <c r="F371" t="s">
        <v>1881</v>
      </c>
      <c r="G371">
        <v>291</v>
      </c>
      <c r="H371" s="12">
        <v>38899</v>
      </c>
      <c r="I371" s="12">
        <v>73050</v>
      </c>
      <c r="J371" t="s">
        <v>1883</v>
      </c>
      <c r="M371" t="s">
        <v>1884</v>
      </c>
      <c r="N371" t="s">
        <v>1413</v>
      </c>
      <c r="O371" t="str">
        <f t="shared" si="5"/>
        <v>44777778, -- Paediatric Neuro-disability     HES Specialty</v>
      </c>
    </row>
    <row r="372" spans="1:15" hidden="1">
      <c r="A372">
        <v>44811435</v>
      </c>
      <c r="B372" t="s">
        <v>2335</v>
      </c>
      <c r="C372" t="s">
        <v>85</v>
      </c>
      <c r="D372" t="s">
        <v>1510</v>
      </c>
      <c r="E372" t="s">
        <v>1885</v>
      </c>
      <c r="F372" t="s">
        <v>1881</v>
      </c>
      <c r="G372">
        <v>893381000000103</v>
      </c>
      <c r="H372" s="12">
        <v>41730</v>
      </c>
      <c r="I372" s="12">
        <v>73050</v>
      </c>
      <c r="J372" t="s">
        <v>1883</v>
      </c>
      <c r="M372" t="s">
        <v>1884</v>
      </c>
      <c r="N372" t="s">
        <v>1413</v>
      </c>
      <c r="O372" t="str">
        <f t="shared" si="5"/>
        <v>44811435, -- Clinical psychology service     SNOMED</v>
      </c>
    </row>
    <row r="373" spans="1:15" hidden="1">
      <c r="A373">
        <v>45756778</v>
      </c>
      <c r="B373" t="s">
        <v>2336</v>
      </c>
      <c r="C373" t="s">
        <v>1878</v>
      </c>
      <c r="D373" t="s">
        <v>1879</v>
      </c>
      <c r="E373" t="s">
        <v>1880</v>
      </c>
      <c r="F373" t="s">
        <v>1881</v>
      </c>
      <c r="G373" t="s">
        <v>2337</v>
      </c>
      <c r="H373" s="12">
        <v>25569</v>
      </c>
      <c r="I373" s="12">
        <v>73050</v>
      </c>
      <c r="J373" t="s">
        <v>1883</v>
      </c>
      <c r="M373" t="s">
        <v>1884</v>
      </c>
      <c r="N373" t="s">
        <v>1413</v>
      </c>
      <c r="O373" t="str">
        <f t="shared" si="5"/>
        <v>45756778, -- Internal Medicine - Critical Care Medicine     ABMS</v>
      </c>
    </row>
    <row r="374" spans="1:15" hidden="1">
      <c r="A374">
        <v>45756795</v>
      </c>
      <c r="B374" t="s">
        <v>2338</v>
      </c>
      <c r="C374" t="s">
        <v>1878</v>
      </c>
      <c r="D374" t="s">
        <v>1879</v>
      </c>
      <c r="E374" t="s">
        <v>1880</v>
      </c>
      <c r="F374" t="s">
        <v>1881</v>
      </c>
      <c r="G374" t="s">
        <v>2339</v>
      </c>
      <c r="H374" s="12">
        <v>25569</v>
      </c>
      <c r="I374" s="12">
        <v>73050</v>
      </c>
      <c r="J374" t="s">
        <v>1883</v>
      </c>
      <c r="M374" t="s">
        <v>1884</v>
      </c>
      <c r="N374" t="s">
        <v>1413</v>
      </c>
      <c r="O374" t="str">
        <f t="shared" si="5"/>
        <v>45756795, -- Pathology - Anatomic     ABMS</v>
      </c>
    </row>
    <row r="375" spans="1:15" hidden="1">
      <c r="A375">
        <v>45756801</v>
      </c>
      <c r="B375" t="s">
        <v>2340</v>
      </c>
      <c r="C375" t="s">
        <v>1878</v>
      </c>
      <c r="D375" t="s">
        <v>1879</v>
      </c>
      <c r="E375" t="s">
        <v>1880</v>
      </c>
      <c r="F375" t="s">
        <v>1881</v>
      </c>
      <c r="G375" t="s">
        <v>2341</v>
      </c>
      <c r="H375" s="12">
        <v>25569</v>
      </c>
      <c r="I375" s="12">
        <v>73050</v>
      </c>
      <c r="J375" t="s">
        <v>1883</v>
      </c>
      <c r="M375" t="s">
        <v>1884</v>
      </c>
      <c r="N375" t="s">
        <v>1413</v>
      </c>
      <c r="O375" t="str">
        <f t="shared" si="5"/>
        <v>45756801, -- Pathology - Molecular Genetic     ABMS</v>
      </c>
    </row>
    <row r="376" spans="1:15" hidden="1">
      <c r="A376">
        <v>45763726</v>
      </c>
      <c r="B376" t="s">
        <v>2342</v>
      </c>
      <c r="C376" t="s">
        <v>85</v>
      </c>
      <c r="D376" t="s">
        <v>1510</v>
      </c>
      <c r="E376" t="s">
        <v>1885</v>
      </c>
      <c r="F376" t="s">
        <v>1881</v>
      </c>
      <c r="G376">
        <v>700221004</v>
      </c>
      <c r="H376" s="12">
        <v>41851</v>
      </c>
      <c r="I376" s="12">
        <v>73050</v>
      </c>
      <c r="J376" t="s">
        <v>1883</v>
      </c>
      <c r="M376" t="s">
        <v>1884</v>
      </c>
      <c r="N376" t="s">
        <v>1413</v>
      </c>
      <c r="O376" t="str">
        <f t="shared" si="5"/>
        <v>45763726, -- Care of elderly service     SNOMED</v>
      </c>
    </row>
    <row r="377" spans="1:15" hidden="1">
      <c r="A377">
        <v>45767674</v>
      </c>
      <c r="B377" t="s">
        <v>2343</v>
      </c>
      <c r="C377" t="s">
        <v>85</v>
      </c>
      <c r="D377" t="s">
        <v>1510</v>
      </c>
      <c r="E377" t="s">
        <v>1885</v>
      </c>
      <c r="F377" t="s">
        <v>1881</v>
      </c>
      <c r="G377">
        <v>705150003</v>
      </c>
      <c r="H377" s="12">
        <v>42035</v>
      </c>
      <c r="I377" s="12">
        <v>73050</v>
      </c>
      <c r="J377" t="s">
        <v>1883</v>
      </c>
      <c r="M377" t="s">
        <v>1884</v>
      </c>
      <c r="N377" t="s">
        <v>1413</v>
      </c>
      <c r="O377" t="str">
        <f t="shared" si="5"/>
        <v>45767674, -- Domiciliary physiotherapy service     SNOMED</v>
      </c>
    </row>
    <row r="378" spans="1:15" hidden="1">
      <c r="A378">
        <v>45770620</v>
      </c>
      <c r="B378" t="s">
        <v>2344</v>
      </c>
      <c r="C378" t="s">
        <v>85</v>
      </c>
      <c r="D378" t="s">
        <v>1510</v>
      </c>
      <c r="E378" t="s">
        <v>1885</v>
      </c>
      <c r="F378" t="s">
        <v>1881</v>
      </c>
      <c r="G378">
        <v>932241000000105</v>
      </c>
      <c r="H378" s="12">
        <v>41913</v>
      </c>
      <c r="I378" s="12">
        <v>73050</v>
      </c>
      <c r="J378" t="s">
        <v>1883</v>
      </c>
      <c r="M378" t="s">
        <v>1884</v>
      </c>
      <c r="N378" t="s">
        <v>1413</v>
      </c>
      <c r="O378" t="str">
        <f t="shared" si="5"/>
        <v>45770620, -- Blood banking and transfusion service     SNOMED</v>
      </c>
    </row>
    <row r="379" spans="1:15" hidden="1">
      <c r="A379">
        <v>32577</v>
      </c>
      <c r="B379" t="s">
        <v>2345</v>
      </c>
      <c r="C379" t="s">
        <v>1878</v>
      </c>
      <c r="D379" t="s">
        <v>1878</v>
      </c>
      <c r="E379" t="s">
        <v>1880</v>
      </c>
      <c r="F379" t="s">
        <v>1881</v>
      </c>
      <c r="G379" t="s">
        <v>2346</v>
      </c>
      <c r="H379" s="12">
        <v>25569</v>
      </c>
      <c r="I379" s="12">
        <v>73050</v>
      </c>
      <c r="J379" t="s">
        <v>1883</v>
      </c>
      <c r="M379" t="s">
        <v>1884</v>
      </c>
      <c r="N379" t="s">
        <v>1413</v>
      </c>
      <c r="O379" t="str">
        <f t="shared" si="5"/>
        <v>32577, -- Physician     Provider</v>
      </c>
    </row>
    <row r="380" spans="1:15" hidden="1">
      <c r="A380">
        <v>38003910</v>
      </c>
      <c r="B380" t="s">
        <v>2347</v>
      </c>
      <c r="C380" t="s">
        <v>1878</v>
      </c>
      <c r="D380" t="s">
        <v>1892</v>
      </c>
      <c r="E380" t="s">
        <v>1880</v>
      </c>
      <c r="F380" t="s">
        <v>1881</v>
      </c>
      <c r="G380" t="s">
        <v>2348</v>
      </c>
      <c r="H380" s="12">
        <v>25569</v>
      </c>
      <c r="I380" s="12">
        <v>73050</v>
      </c>
      <c r="J380" t="s">
        <v>1883</v>
      </c>
      <c r="K380" t="s">
        <v>1886</v>
      </c>
      <c r="L380" t="s">
        <v>1368</v>
      </c>
      <c r="M380" t="s">
        <v>1884</v>
      </c>
      <c r="N380" t="s">
        <v>1416</v>
      </c>
      <c r="O380" t="str">
        <f t="shared" si="5"/>
        <v>38003910, -- Orthopaedic Hand Surgery     NUCC</v>
      </c>
    </row>
    <row r="381" spans="1:15" hidden="1">
      <c r="A381">
        <v>37311325</v>
      </c>
      <c r="B381" t="s">
        <v>2349</v>
      </c>
      <c r="C381" t="s">
        <v>85</v>
      </c>
      <c r="D381" t="s">
        <v>1510</v>
      </c>
      <c r="E381" t="s">
        <v>1885</v>
      </c>
      <c r="F381" t="s">
        <v>1881</v>
      </c>
      <c r="G381">
        <v>816075004</v>
      </c>
      <c r="H381" s="12">
        <v>43861</v>
      </c>
      <c r="I381" s="12">
        <v>73050</v>
      </c>
      <c r="J381" t="s">
        <v>1883</v>
      </c>
      <c r="K381" t="s">
        <v>1886</v>
      </c>
      <c r="L381" t="s">
        <v>1368</v>
      </c>
      <c r="M381" t="s">
        <v>1884</v>
      </c>
      <c r="N381" t="s">
        <v>1413</v>
      </c>
      <c r="O381" t="str">
        <f t="shared" si="5"/>
        <v>37311325, -- Prosthetic and orthotic service     SNOMED</v>
      </c>
    </row>
    <row r="382" spans="1:15" hidden="1">
      <c r="A382">
        <v>4148675</v>
      </c>
      <c r="B382" t="s">
        <v>2350</v>
      </c>
      <c r="C382" t="s">
        <v>85</v>
      </c>
      <c r="D382" t="s">
        <v>1510</v>
      </c>
      <c r="E382" t="s">
        <v>1885</v>
      </c>
      <c r="F382" t="s">
        <v>1881</v>
      </c>
      <c r="G382">
        <v>310146005</v>
      </c>
      <c r="H382" s="12">
        <v>37287</v>
      </c>
      <c r="I382" s="12">
        <v>73050</v>
      </c>
      <c r="J382" t="s">
        <v>1883</v>
      </c>
      <c r="K382" t="s">
        <v>1886</v>
      </c>
      <c r="L382" t="s">
        <v>1368</v>
      </c>
      <c r="M382" t="s">
        <v>1884</v>
      </c>
      <c r="N382" t="s">
        <v>1413</v>
      </c>
      <c r="O382" t="str">
        <f t="shared" si="5"/>
        <v>4148675, -- Orthodontics service     SNOMED</v>
      </c>
    </row>
    <row r="383" spans="1:15" hidden="1">
      <c r="A383">
        <v>3662255</v>
      </c>
      <c r="B383" t="s">
        <v>2351</v>
      </c>
      <c r="C383" t="s">
        <v>85</v>
      </c>
      <c r="D383" t="s">
        <v>1510</v>
      </c>
      <c r="E383" t="s">
        <v>1885</v>
      </c>
      <c r="F383" t="s">
        <v>1881</v>
      </c>
      <c r="G383">
        <v>1240241000000100</v>
      </c>
      <c r="H383" s="12">
        <v>44048</v>
      </c>
      <c r="I383" s="12">
        <v>73050</v>
      </c>
      <c r="J383" t="s">
        <v>1883</v>
      </c>
      <c r="M383" t="s">
        <v>1884</v>
      </c>
      <c r="N383" t="s">
        <v>1413</v>
      </c>
      <c r="O383" t="str">
        <f t="shared" si="5"/>
        <v>3662255, -- Community sexual and reproductive health service     SNOMED</v>
      </c>
    </row>
    <row r="384" spans="1:15" hidden="1">
      <c r="A384">
        <v>4148640</v>
      </c>
      <c r="B384" t="s">
        <v>2352</v>
      </c>
      <c r="C384" t="s">
        <v>85</v>
      </c>
      <c r="D384" t="s">
        <v>1510</v>
      </c>
      <c r="E384" t="s">
        <v>1885</v>
      </c>
      <c r="F384" t="s">
        <v>1881</v>
      </c>
      <c r="G384">
        <v>310012007</v>
      </c>
      <c r="H384" s="12">
        <v>37287</v>
      </c>
      <c r="I384" s="12">
        <v>73050</v>
      </c>
      <c r="J384" t="s">
        <v>1883</v>
      </c>
      <c r="M384" t="s">
        <v>1884</v>
      </c>
      <c r="N384" t="s">
        <v>1413</v>
      </c>
      <c r="O384" t="str">
        <f t="shared" si="5"/>
        <v>4148640, -- Cochlear implant service     SNOMED</v>
      </c>
    </row>
    <row r="385" spans="1:15" hidden="1">
      <c r="A385">
        <v>4148656</v>
      </c>
      <c r="B385" t="s">
        <v>2353</v>
      </c>
      <c r="C385" t="s">
        <v>85</v>
      </c>
      <c r="D385" t="s">
        <v>1510</v>
      </c>
      <c r="E385" t="s">
        <v>1885</v>
      </c>
      <c r="F385" t="s">
        <v>1881</v>
      </c>
      <c r="G385">
        <v>310083008</v>
      </c>
      <c r="H385" s="12">
        <v>37287</v>
      </c>
      <c r="I385" s="12">
        <v>73050</v>
      </c>
      <c r="J385" t="s">
        <v>1883</v>
      </c>
      <c r="M385" t="s">
        <v>1884</v>
      </c>
      <c r="N385" t="s">
        <v>1413</v>
      </c>
      <c r="O385" t="str">
        <f t="shared" si="5"/>
        <v>4148656, -- Art therapy service     SNOMED</v>
      </c>
    </row>
    <row r="386" spans="1:15" hidden="1">
      <c r="A386">
        <v>4149147</v>
      </c>
      <c r="B386" t="s">
        <v>2354</v>
      </c>
      <c r="C386" t="s">
        <v>85</v>
      </c>
      <c r="D386" t="s">
        <v>1510</v>
      </c>
      <c r="E386" t="s">
        <v>1885</v>
      </c>
      <c r="F386" t="s">
        <v>1881</v>
      </c>
      <c r="G386">
        <v>310103007</v>
      </c>
      <c r="H386" s="12">
        <v>37287</v>
      </c>
      <c r="I386" s="12">
        <v>73050</v>
      </c>
      <c r="J386" t="s">
        <v>1883</v>
      </c>
      <c r="M386" t="s">
        <v>1884</v>
      </c>
      <c r="N386" t="s">
        <v>1413</v>
      </c>
      <c r="O386" t="str">
        <f t="shared" si="5"/>
        <v>4149147, -- Hospital-based speech and language therapy service     SNOMED</v>
      </c>
    </row>
    <row r="387" spans="1:15" hidden="1">
      <c r="A387">
        <v>4149150</v>
      </c>
      <c r="B387" t="s">
        <v>2355</v>
      </c>
      <c r="C387" t="s">
        <v>85</v>
      </c>
      <c r="D387" t="s">
        <v>1510</v>
      </c>
      <c r="E387" t="s">
        <v>1885</v>
      </c>
      <c r="F387" t="s">
        <v>1881</v>
      </c>
      <c r="G387">
        <v>310119000</v>
      </c>
      <c r="H387" s="12">
        <v>37287</v>
      </c>
      <c r="I387" s="12">
        <v>73050</v>
      </c>
      <c r="J387" t="s">
        <v>1883</v>
      </c>
      <c r="M387" t="s">
        <v>1884</v>
      </c>
      <c r="N387" t="s">
        <v>1413</v>
      </c>
      <c r="O387" t="str">
        <f t="shared" ref="O387:O450" si="6">_xlfn.CONCAT(A387,", -- ",B387,"     ",D387)</f>
        <v>4149150, -- Liaison psychiatry service     SNOMED</v>
      </c>
    </row>
    <row r="388" spans="1:15" hidden="1">
      <c r="A388">
        <v>4150087</v>
      </c>
      <c r="B388" t="s">
        <v>2356</v>
      </c>
      <c r="C388" t="s">
        <v>85</v>
      </c>
      <c r="D388" t="s">
        <v>1510</v>
      </c>
      <c r="E388" t="s">
        <v>1885</v>
      </c>
      <c r="F388" t="s">
        <v>1881</v>
      </c>
      <c r="G388">
        <v>310000008</v>
      </c>
      <c r="H388" s="12">
        <v>37287</v>
      </c>
      <c r="I388" s="12">
        <v>73050</v>
      </c>
      <c r="J388" t="s">
        <v>1883</v>
      </c>
      <c r="M388" t="s">
        <v>1884</v>
      </c>
      <c r="N388" t="s">
        <v>1413</v>
      </c>
      <c r="O388" t="str">
        <f t="shared" si="6"/>
        <v>4150087, -- Accident and Emergency service     SNOMED</v>
      </c>
    </row>
    <row r="389" spans="1:15" hidden="1">
      <c r="A389">
        <v>4150236</v>
      </c>
      <c r="B389" t="s">
        <v>2357</v>
      </c>
      <c r="C389" t="s">
        <v>85</v>
      </c>
      <c r="D389" t="s">
        <v>1510</v>
      </c>
      <c r="E389" t="s">
        <v>1885</v>
      </c>
      <c r="F389" t="s">
        <v>1881</v>
      </c>
      <c r="G389">
        <v>310100005</v>
      </c>
      <c r="H389" s="12">
        <v>37287</v>
      </c>
      <c r="I389" s="12">
        <v>73050</v>
      </c>
      <c r="J389" t="s">
        <v>1883</v>
      </c>
      <c r="M389" t="s">
        <v>1884</v>
      </c>
      <c r="N389" t="s">
        <v>1413</v>
      </c>
      <c r="O389" t="str">
        <f t="shared" si="6"/>
        <v>4150236, -- Play therapy service     SNOMED</v>
      </c>
    </row>
    <row r="390" spans="1:15" hidden="1">
      <c r="A390">
        <v>4150869</v>
      </c>
      <c r="B390" t="s">
        <v>2358</v>
      </c>
      <c r="C390" t="s">
        <v>85</v>
      </c>
      <c r="D390" t="s">
        <v>1510</v>
      </c>
      <c r="E390" t="s">
        <v>1885</v>
      </c>
      <c r="F390" t="s">
        <v>1881</v>
      </c>
      <c r="G390">
        <v>310148006</v>
      </c>
      <c r="H390" s="12">
        <v>37287</v>
      </c>
      <c r="I390" s="12">
        <v>73050</v>
      </c>
      <c r="J390" t="s">
        <v>1883</v>
      </c>
      <c r="M390" t="s">
        <v>1884</v>
      </c>
      <c r="N390" t="s">
        <v>1413</v>
      </c>
      <c r="O390" t="str">
        <f t="shared" si="6"/>
        <v>4150869, -- Restorative dentistry service     SNOMED</v>
      </c>
    </row>
    <row r="391" spans="1:15" hidden="1">
      <c r="A391">
        <v>4252363</v>
      </c>
      <c r="B391" t="s">
        <v>2359</v>
      </c>
      <c r="C391" t="s">
        <v>85</v>
      </c>
      <c r="D391" t="s">
        <v>1510</v>
      </c>
      <c r="E391" t="s">
        <v>1885</v>
      </c>
      <c r="F391" t="s">
        <v>1881</v>
      </c>
      <c r="G391">
        <v>408452007</v>
      </c>
      <c r="H391" s="12">
        <v>38017</v>
      </c>
      <c r="I391" s="12">
        <v>73050</v>
      </c>
      <c r="J391" t="s">
        <v>1883</v>
      </c>
      <c r="M391" t="s">
        <v>1884</v>
      </c>
      <c r="N391" t="s">
        <v>1413</v>
      </c>
      <c r="O391" t="str">
        <f t="shared" si="6"/>
        <v>4252363, -- Behavioral intervention team     SNOMED</v>
      </c>
    </row>
    <row r="392" spans="1:15" hidden="1">
      <c r="A392">
        <v>37117769</v>
      </c>
      <c r="B392" t="s">
        <v>2360</v>
      </c>
      <c r="C392" t="s">
        <v>85</v>
      </c>
      <c r="D392" t="s">
        <v>1510</v>
      </c>
      <c r="E392" t="s">
        <v>1885</v>
      </c>
      <c r="F392" t="s">
        <v>1881</v>
      </c>
      <c r="G392">
        <v>733459009</v>
      </c>
      <c r="H392" s="12">
        <v>42947</v>
      </c>
      <c r="I392" s="12">
        <v>73050</v>
      </c>
      <c r="J392" t="s">
        <v>1883</v>
      </c>
      <c r="M392" t="s">
        <v>1884</v>
      </c>
      <c r="N392" t="s">
        <v>1413</v>
      </c>
      <c r="O392" t="str">
        <f t="shared" si="6"/>
        <v>37117769, -- Cardiac rehabilitation service     SNOMED</v>
      </c>
    </row>
    <row r="393" spans="1:15" hidden="1">
      <c r="A393">
        <v>38003912</v>
      </c>
      <c r="B393" t="s">
        <v>2361</v>
      </c>
      <c r="C393" t="s">
        <v>1878</v>
      </c>
      <c r="D393" t="s">
        <v>1892</v>
      </c>
      <c r="E393" t="s">
        <v>1880</v>
      </c>
      <c r="F393" t="s">
        <v>1881</v>
      </c>
      <c r="G393" t="s">
        <v>2362</v>
      </c>
      <c r="H393" s="12">
        <v>25569</v>
      </c>
      <c r="I393" s="12">
        <v>73050</v>
      </c>
      <c r="J393" t="s">
        <v>1883</v>
      </c>
      <c r="K393" t="s">
        <v>1886</v>
      </c>
      <c r="L393" t="s">
        <v>1368</v>
      </c>
      <c r="M393" t="s">
        <v>1884</v>
      </c>
      <c r="N393" t="s">
        <v>1416</v>
      </c>
      <c r="O393" t="str">
        <f t="shared" si="6"/>
        <v>38003912, -- Orthopaedic Surgery of the Spine     NUCC</v>
      </c>
    </row>
    <row r="394" spans="1:15" hidden="1">
      <c r="A394">
        <v>38003902</v>
      </c>
      <c r="B394" t="s">
        <v>1827</v>
      </c>
      <c r="C394" t="s">
        <v>1878</v>
      </c>
      <c r="D394" t="s">
        <v>1892</v>
      </c>
      <c r="E394" t="s">
        <v>1880</v>
      </c>
      <c r="F394" t="s">
        <v>1881</v>
      </c>
      <c r="G394" t="s">
        <v>2363</v>
      </c>
      <c r="H394" s="12">
        <v>25569</v>
      </c>
      <c r="I394" s="12">
        <v>73050</v>
      </c>
      <c r="J394" t="s">
        <v>1883</v>
      </c>
      <c r="M394" t="s">
        <v>1884</v>
      </c>
      <c r="N394" t="s">
        <v>1413</v>
      </c>
      <c r="O394" t="str">
        <f t="shared" si="6"/>
        <v>38003902, -- Gynecology     NUCC</v>
      </c>
    </row>
    <row r="395" spans="1:15" hidden="1">
      <c r="A395">
        <v>38003918</v>
      </c>
      <c r="B395" t="s">
        <v>2364</v>
      </c>
      <c r="C395" t="s">
        <v>1878</v>
      </c>
      <c r="D395" t="s">
        <v>1892</v>
      </c>
      <c r="E395" t="s">
        <v>1880</v>
      </c>
      <c r="F395" t="s">
        <v>1881</v>
      </c>
      <c r="G395" t="s">
        <v>2365</v>
      </c>
      <c r="H395" s="12">
        <v>25569</v>
      </c>
      <c r="I395" s="12">
        <v>73050</v>
      </c>
      <c r="J395" t="s">
        <v>1883</v>
      </c>
      <c r="M395" t="s">
        <v>1884</v>
      </c>
      <c r="N395" t="s">
        <v>1413</v>
      </c>
      <c r="O395" t="str">
        <f t="shared" si="6"/>
        <v>38003918, -- Sleep Otolaryngology     NUCC</v>
      </c>
    </row>
    <row r="396" spans="1:15" hidden="1">
      <c r="A396">
        <v>38003915</v>
      </c>
      <c r="B396" t="s">
        <v>2366</v>
      </c>
      <c r="C396" t="s">
        <v>1878</v>
      </c>
      <c r="D396" t="s">
        <v>1892</v>
      </c>
      <c r="E396" t="s">
        <v>1880</v>
      </c>
      <c r="F396" t="s">
        <v>1881</v>
      </c>
      <c r="G396" t="s">
        <v>2367</v>
      </c>
      <c r="H396" s="12">
        <v>25569</v>
      </c>
      <c r="I396" s="12">
        <v>73050</v>
      </c>
      <c r="J396" t="s">
        <v>1883</v>
      </c>
      <c r="K396" t="s">
        <v>1886</v>
      </c>
      <c r="L396" t="s">
        <v>1368</v>
      </c>
      <c r="M396" t="s">
        <v>1884</v>
      </c>
      <c r="N396" t="s">
        <v>1416</v>
      </c>
      <c r="O396" t="str">
        <f t="shared" si="6"/>
        <v>38003915, -- Orthopaedic Trauma Surgery     NUCC</v>
      </c>
    </row>
    <row r="397" spans="1:15" hidden="1">
      <c r="A397">
        <v>38004491</v>
      </c>
      <c r="B397" t="s">
        <v>2368</v>
      </c>
      <c r="C397" t="s">
        <v>1878</v>
      </c>
      <c r="D397" t="s">
        <v>1888</v>
      </c>
      <c r="E397" t="s">
        <v>1880</v>
      </c>
      <c r="F397" t="s">
        <v>1881</v>
      </c>
      <c r="G397">
        <v>66</v>
      </c>
      <c r="H397" s="12">
        <v>25569</v>
      </c>
      <c r="I397" s="12">
        <v>73050</v>
      </c>
      <c r="J397" t="s">
        <v>1883</v>
      </c>
      <c r="M397" t="s">
        <v>1884</v>
      </c>
      <c r="N397" t="s">
        <v>1413</v>
      </c>
      <c r="O397" t="str">
        <f t="shared" si="6"/>
        <v>38004491, -- Rheumatology     Medicare Specialty</v>
      </c>
    </row>
    <row r="398" spans="1:15" hidden="1">
      <c r="A398">
        <v>38003914</v>
      </c>
      <c r="B398" t="s">
        <v>2369</v>
      </c>
      <c r="C398" t="s">
        <v>1878</v>
      </c>
      <c r="D398" t="s">
        <v>1892</v>
      </c>
      <c r="E398" t="s">
        <v>1880</v>
      </c>
      <c r="F398" t="s">
        <v>1881</v>
      </c>
      <c r="G398" t="s">
        <v>2370</v>
      </c>
      <c r="H398" s="12">
        <v>25569</v>
      </c>
      <c r="I398" s="12">
        <v>73050</v>
      </c>
      <c r="J398" t="s">
        <v>1883</v>
      </c>
      <c r="K398" t="s">
        <v>1886</v>
      </c>
      <c r="L398" t="s">
        <v>1368</v>
      </c>
      <c r="M398" t="s">
        <v>1884</v>
      </c>
      <c r="N398" t="s">
        <v>1416</v>
      </c>
      <c r="O398" t="str">
        <f t="shared" si="6"/>
        <v>38003914, -- Orthopedic Sports Medicine Surgery     NUCC</v>
      </c>
    </row>
    <row r="399" spans="1:15" hidden="1">
      <c r="A399">
        <v>43125860</v>
      </c>
      <c r="B399" t="s">
        <v>2371</v>
      </c>
      <c r="C399" t="s">
        <v>1878</v>
      </c>
      <c r="D399" t="s">
        <v>1892</v>
      </c>
      <c r="E399" t="s">
        <v>1880</v>
      </c>
      <c r="F399" t="s">
        <v>1881</v>
      </c>
      <c r="G399" t="s">
        <v>2372</v>
      </c>
      <c r="H399" s="12">
        <v>41275</v>
      </c>
      <c r="I399" s="12">
        <v>73050</v>
      </c>
      <c r="J399" t="s">
        <v>1883</v>
      </c>
      <c r="M399" t="s">
        <v>1884</v>
      </c>
      <c r="N399" t="s">
        <v>1413</v>
      </c>
      <c r="O399" t="str">
        <f t="shared" si="6"/>
        <v>43125860, -- Behavioral Neurology and Neuropsychiatry     NUCC</v>
      </c>
    </row>
    <row r="400" spans="1:15" hidden="1">
      <c r="A400">
        <v>44777680</v>
      </c>
      <c r="B400" t="s">
        <v>2373</v>
      </c>
      <c r="C400" t="s">
        <v>1878</v>
      </c>
      <c r="D400" t="s">
        <v>1915</v>
      </c>
      <c r="E400" t="s">
        <v>1880</v>
      </c>
      <c r="F400" t="s">
        <v>1881</v>
      </c>
      <c r="G400">
        <v>307</v>
      </c>
      <c r="H400" s="12">
        <v>25569</v>
      </c>
      <c r="I400" s="12">
        <v>73050</v>
      </c>
      <c r="J400" t="s">
        <v>1883</v>
      </c>
      <c r="M400" t="s">
        <v>1884</v>
      </c>
      <c r="N400" t="s">
        <v>1413</v>
      </c>
      <c r="O400" t="str">
        <f t="shared" si="6"/>
        <v>44777680, -- Diabetic medicine     HES Specialty</v>
      </c>
    </row>
    <row r="401" spans="1:15" hidden="1">
      <c r="A401">
        <v>44777687</v>
      </c>
      <c r="B401" t="s">
        <v>2374</v>
      </c>
      <c r="C401" t="s">
        <v>1878</v>
      </c>
      <c r="D401" t="s">
        <v>1915</v>
      </c>
      <c r="E401" t="s">
        <v>1880</v>
      </c>
      <c r="F401" t="s">
        <v>1881</v>
      </c>
      <c r="G401">
        <v>352</v>
      </c>
      <c r="H401" s="12">
        <v>25569</v>
      </c>
      <c r="I401" s="12">
        <v>73050</v>
      </c>
      <c r="J401" t="s">
        <v>1883</v>
      </c>
      <c r="M401" t="s">
        <v>1884</v>
      </c>
      <c r="N401" t="s">
        <v>1413</v>
      </c>
      <c r="O401" t="str">
        <f t="shared" si="6"/>
        <v>44777687, -- Tropical medicine     HES Specialty</v>
      </c>
    </row>
    <row r="402" spans="1:15" hidden="1">
      <c r="A402">
        <v>38004465</v>
      </c>
      <c r="B402" t="s">
        <v>2375</v>
      </c>
      <c r="C402" t="s">
        <v>1878</v>
      </c>
      <c r="D402" t="s">
        <v>1888</v>
      </c>
      <c r="E402" t="s">
        <v>1880</v>
      </c>
      <c r="F402" t="s">
        <v>1881</v>
      </c>
      <c r="G402">
        <v>20</v>
      </c>
      <c r="H402" s="12">
        <v>25569</v>
      </c>
      <c r="I402" s="12">
        <v>73050</v>
      </c>
      <c r="J402" t="s">
        <v>1883</v>
      </c>
      <c r="K402" t="s">
        <v>1886</v>
      </c>
      <c r="L402" t="s">
        <v>1368</v>
      </c>
      <c r="M402" t="s">
        <v>1884</v>
      </c>
      <c r="N402" t="s">
        <v>1416</v>
      </c>
      <c r="O402" t="str">
        <f t="shared" si="6"/>
        <v>38004465, -- Orthopedic Surgery     Medicare Specialty</v>
      </c>
    </row>
    <row r="403" spans="1:15" hidden="1">
      <c r="A403">
        <v>44809679</v>
      </c>
      <c r="B403" t="s">
        <v>2376</v>
      </c>
      <c r="C403" t="s">
        <v>85</v>
      </c>
      <c r="D403" t="s">
        <v>1510</v>
      </c>
      <c r="E403" t="s">
        <v>1885</v>
      </c>
      <c r="F403" t="s">
        <v>1881</v>
      </c>
      <c r="G403">
        <v>893671000000108</v>
      </c>
      <c r="H403" s="12">
        <v>41730</v>
      </c>
      <c r="I403" s="12">
        <v>73050</v>
      </c>
      <c r="J403" t="s">
        <v>1883</v>
      </c>
      <c r="K403" t="s">
        <v>1886</v>
      </c>
      <c r="L403" t="s">
        <v>1372</v>
      </c>
      <c r="M403" t="s">
        <v>1884</v>
      </c>
      <c r="N403" t="s">
        <v>1413</v>
      </c>
      <c r="O403" t="str">
        <f t="shared" si="6"/>
        <v>44809679, -- Paediatric urology service     SNOMED</v>
      </c>
    </row>
    <row r="404" spans="1:15" hidden="1">
      <c r="A404">
        <v>44809702</v>
      </c>
      <c r="B404" t="s">
        <v>2377</v>
      </c>
      <c r="C404" t="s">
        <v>85</v>
      </c>
      <c r="D404" t="s">
        <v>1510</v>
      </c>
      <c r="E404" t="s">
        <v>1885</v>
      </c>
      <c r="F404" t="s">
        <v>1881</v>
      </c>
      <c r="G404">
        <v>893941000000107</v>
      </c>
      <c r="H404" s="12">
        <v>41730</v>
      </c>
      <c r="I404" s="12">
        <v>73050</v>
      </c>
      <c r="J404" t="s">
        <v>1883</v>
      </c>
      <c r="M404" t="s">
        <v>1884</v>
      </c>
      <c r="N404" t="s">
        <v>1413</v>
      </c>
      <c r="O404" t="str">
        <f t="shared" si="6"/>
        <v>44809702, -- Paediatric dermatology service     SNOMED</v>
      </c>
    </row>
    <row r="405" spans="1:15" hidden="1">
      <c r="A405">
        <v>4150872</v>
      </c>
      <c r="B405" t="s">
        <v>1841</v>
      </c>
      <c r="C405" t="s">
        <v>85</v>
      </c>
      <c r="D405" t="s">
        <v>1510</v>
      </c>
      <c r="E405" t="s">
        <v>1885</v>
      </c>
      <c r="F405" t="s">
        <v>1881</v>
      </c>
      <c r="G405">
        <v>310161006</v>
      </c>
      <c r="H405" s="12">
        <v>37287</v>
      </c>
      <c r="I405" s="12">
        <v>73050</v>
      </c>
      <c r="J405" t="s">
        <v>1883</v>
      </c>
      <c r="K405" t="s">
        <v>1886</v>
      </c>
      <c r="L405" t="s">
        <v>1368</v>
      </c>
      <c r="M405" t="s">
        <v>1884</v>
      </c>
      <c r="N405" t="s">
        <v>1413</v>
      </c>
      <c r="O405" t="str">
        <f t="shared" si="6"/>
        <v>4150872, -- Orthopedic service     SNOMED</v>
      </c>
    </row>
    <row r="406" spans="1:15" hidden="1">
      <c r="A406">
        <v>44777734</v>
      </c>
      <c r="B406" t="s">
        <v>2378</v>
      </c>
      <c r="C406" t="s">
        <v>1878</v>
      </c>
      <c r="D406" t="s">
        <v>1915</v>
      </c>
      <c r="E406" t="s">
        <v>1880</v>
      </c>
      <c r="F406" t="s">
        <v>1881</v>
      </c>
      <c r="G406">
        <v>655</v>
      </c>
      <c r="H406" s="12">
        <v>38899</v>
      </c>
      <c r="I406" s="12">
        <v>73050</v>
      </c>
      <c r="J406" t="s">
        <v>1883</v>
      </c>
      <c r="K406" t="s">
        <v>1886</v>
      </c>
      <c r="L406" t="s">
        <v>1368</v>
      </c>
      <c r="M406" t="s">
        <v>1884</v>
      </c>
      <c r="N406" t="s">
        <v>1413</v>
      </c>
      <c r="O406" t="str">
        <f t="shared" si="6"/>
        <v>44777734, -- Orthoptics     HES Specialty</v>
      </c>
    </row>
    <row r="407" spans="1:15" hidden="1">
      <c r="A407">
        <v>44812158</v>
      </c>
      <c r="B407" t="s">
        <v>2379</v>
      </c>
      <c r="C407" t="s">
        <v>85</v>
      </c>
      <c r="D407" t="s">
        <v>1510</v>
      </c>
      <c r="E407" t="s">
        <v>1885</v>
      </c>
      <c r="F407" t="s">
        <v>1881</v>
      </c>
      <c r="G407">
        <v>911221000000100</v>
      </c>
      <c r="H407" s="12">
        <v>41730</v>
      </c>
      <c r="I407" s="12">
        <v>73050</v>
      </c>
      <c r="J407" t="s">
        <v>1883</v>
      </c>
      <c r="M407" t="s">
        <v>1884</v>
      </c>
      <c r="N407" t="s">
        <v>1413</v>
      </c>
      <c r="O407" t="str">
        <f t="shared" si="6"/>
        <v>44812158, -- Telecare monitoring service     SNOMED</v>
      </c>
    </row>
    <row r="408" spans="1:15" hidden="1">
      <c r="A408">
        <v>45756781</v>
      </c>
      <c r="B408" t="s">
        <v>2380</v>
      </c>
      <c r="C408" t="s">
        <v>1878</v>
      </c>
      <c r="D408" t="s">
        <v>1879</v>
      </c>
      <c r="E408" t="s">
        <v>1880</v>
      </c>
      <c r="F408" t="s">
        <v>1881</v>
      </c>
      <c r="G408" t="s">
        <v>2381</v>
      </c>
      <c r="H408" s="12">
        <v>25569</v>
      </c>
      <c r="I408" s="12">
        <v>73050</v>
      </c>
      <c r="J408" t="s">
        <v>1883</v>
      </c>
      <c r="M408" t="s">
        <v>1884</v>
      </c>
      <c r="N408" t="s">
        <v>1413</v>
      </c>
      <c r="O408" t="str">
        <f t="shared" si="6"/>
        <v>45756781, -- Medical Biochemical Genetics     ABMS</v>
      </c>
    </row>
    <row r="409" spans="1:15" hidden="1">
      <c r="A409">
        <v>45757611</v>
      </c>
      <c r="B409" t="s">
        <v>2382</v>
      </c>
      <c r="C409" t="s">
        <v>85</v>
      </c>
      <c r="D409" t="s">
        <v>1510</v>
      </c>
      <c r="E409" t="s">
        <v>1885</v>
      </c>
      <c r="F409" t="s">
        <v>1881</v>
      </c>
      <c r="G409">
        <v>2471000175109</v>
      </c>
      <c r="H409" s="12">
        <v>42035</v>
      </c>
      <c r="I409" s="12">
        <v>73050</v>
      </c>
      <c r="J409" t="s">
        <v>1883</v>
      </c>
      <c r="M409" t="s">
        <v>1884</v>
      </c>
      <c r="N409" t="s">
        <v>1413</v>
      </c>
      <c r="O409" t="str">
        <f t="shared" si="6"/>
        <v>45757611, -- Employee health service     SNOMED</v>
      </c>
    </row>
    <row r="410" spans="1:15" hidden="1">
      <c r="A410">
        <v>45769516</v>
      </c>
      <c r="B410" t="s">
        <v>2383</v>
      </c>
      <c r="C410" t="s">
        <v>85</v>
      </c>
      <c r="D410" t="s">
        <v>1510</v>
      </c>
      <c r="E410" t="s">
        <v>1885</v>
      </c>
      <c r="F410" t="s">
        <v>1881</v>
      </c>
      <c r="G410">
        <v>708188000</v>
      </c>
      <c r="H410" s="12">
        <v>42035</v>
      </c>
      <c r="I410" s="12">
        <v>73050</v>
      </c>
      <c r="J410" t="s">
        <v>1883</v>
      </c>
      <c r="M410" t="s">
        <v>1884</v>
      </c>
      <c r="N410" t="s">
        <v>1413</v>
      </c>
      <c r="O410" t="str">
        <f t="shared" si="6"/>
        <v>45769516, -- Serology service     SNOMED</v>
      </c>
    </row>
    <row r="411" spans="1:15" hidden="1">
      <c r="A411">
        <v>45770600</v>
      </c>
      <c r="B411" t="s">
        <v>2384</v>
      </c>
      <c r="C411" t="s">
        <v>85</v>
      </c>
      <c r="D411" t="s">
        <v>1510</v>
      </c>
      <c r="E411" t="s">
        <v>1885</v>
      </c>
      <c r="F411" t="s">
        <v>1881</v>
      </c>
      <c r="G411">
        <v>931801000000101</v>
      </c>
      <c r="H411" s="12">
        <v>41913</v>
      </c>
      <c r="I411" s="12">
        <v>73050</v>
      </c>
      <c r="J411" t="s">
        <v>1883</v>
      </c>
      <c r="M411" t="s">
        <v>1884</v>
      </c>
      <c r="N411" t="s">
        <v>1413</v>
      </c>
      <c r="O411" t="str">
        <f t="shared" si="6"/>
        <v>45770600, -- Community nursing service     SNOMED</v>
      </c>
    </row>
    <row r="412" spans="1:15" hidden="1">
      <c r="A412">
        <v>32415</v>
      </c>
      <c r="B412" t="s">
        <v>2385</v>
      </c>
      <c r="C412" t="s">
        <v>1878</v>
      </c>
      <c r="D412" t="s">
        <v>1879</v>
      </c>
      <c r="E412" t="s">
        <v>1880</v>
      </c>
      <c r="F412" t="s">
        <v>1881</v>
      </c>
      <c r="G412" t="s">
        <v>2386</v>
      </c>
      <c r="H412" s="12">
        <v>25569</v>
      </c>
      <c r="I412" s="12">
        <v>73050</v>
      </c>
      <c r="J412" t="s">
        <v>1883</v>
      </c>
      <c r="M412" t="s">
        <v>1884</v>
      </c>
      <c r="N412" t="s">
        <v>1413</v>
      </c>
      <c r="O412" t="str">
        <f t="shared" si="6"/>
        <v>32415, -- Diagnostic Medical Physics     ABMS</v>
      </c>
    </row>
    <row r="413" spans="1:15" hidden="1">
      <c r="A413">
        <v>38003919</v>
      </c>
      <c r="B413" t="s">
        <v>2387</v>
      </c>
      <c r="C413" t="s">
        <v>1878</v>
      </c>
      <c r="D413" t="s">
        <v>1892</v>
      </c>
      <c r="E413" t="s">
        <v>1880</v>
      </c>
      <c r="F413" t="s">
        <v>1881</v>
      </c>
      <c r="G413" t="s">
        <v>2388</v>
      </c>
      <c r="H413" s="12">
        <v>25569</v>
      </c>
      <c r="I413" s="12">
        <v>73050</v>
      </c>
      <c r="J413" t="s">
        <v>1883</v>
      </c>
      <c r="K413" t="s">
        <v>1886</v>
      </c>
      <c r="L413" t="s">
        <v>1380</v>
      </c>
      <c r="M413" t="s">
        <v>1884</v>
      </c>
      <c r="N413" t="s">
        <v>1416</v>
      </c>
      <c r="O413" t="str">
        <f t="shared" si="6"/>
        <v>38003919, -- Otolaryngological Facial Plastic Surgery     NUCC</v>
      </c>
    </row>
    <row r="414" spans="1:15" hidden="1">
      <c r="A414">
        <v>4150107</v>
      </c>
      <c r="B414" t="s">
        <v>2389</v>
      </c>
      <c r="C414" t="s">
        <v>85</v>
      </c>
      <c r="D414" t="s">
        <v>1510</v>
      </c>
      <c r="E414" t="s">
        <v>1885</v>
      </c>
      <c r="F414" t="s">
        <v>1881</v>
      </c>
      <c r="G414">
        <v>310067008</v>
      </c>
      <c r="H414" s="12">
        <v>37287</v>
      </c>
      <c r="I414" s="12">
        <v>73050</v>
      </c>
      <c r="J414" t="s">
        <v>1883</v>
      </c>
      <c r="M414" t="s">
        <v>1884</v>
      </c>
      <c r="N414" t="s">
        <v>1413</v>
      </c>
      <c r="O414" t="str">
        <f t="shared" si="6"/>
        <v>4150107, -- Community pediatric service     SNOMED</v>
      </c>
    </row>
    <row r="415" spans="1:15" hidden="1">
      <c r="A415">
        <v>4150229</v>
      </c>
      <c r="B415" t="s">
        <v>2390</v>
      </c>
      <c r="C415" t="s">
        <v>85</v>
      </c>
      <c r="D415" t="s">
        <v>1510</v>
      </c>
      <c r="E415" t="s">
        <v>1885</v>
      </c>
      <c r="F415" t="s">
        <v>1881</v>
      </c>
      <c r="G415">
        <v>310070007</v>
      </c>
      <c r="H415" s="12">
        <v>37287</v>
      </c>
      <c r="I415" s="12">
        <v>73050</v>
      </c>
      <c r="J415" t="s">
        <v>1883</v>
      </c>
      <c r="M415" t="s">
        <v>1884</v>
      </c>
      <c r="N415" t="s">
        <v>1413</v>
      </c>
      <c r="O415" t="str">
        <f t="shared" si="6"/>
        <v>4150229, -- Special care baby service     SNOMED</v>
      </c>
    </row>
    <row r="416" spans="1:15" hidden="1">
      <c r="A416">
        <v>4150230</v>
      </c>
      <c r="B416" t="s">
        <v>2391</v>
      </c>
      <c r="C416" t="s">
        <v>85</v>
      </c>
      <c r="D416" t="s">
        <v>1510</v>
      </c>
      <c r="E416" t="s">
        <v>1885</v>
      </c>
      <c r="F416" t="s">
        <v>1881</v>
      </c>
      <c r="G416">
        <v>310071006</v>
      </c>
      <c r="H416" s="12">
        <v>37287</v>
      </c>
      <c r="I416" s="12">
        <v>73050</v>
      </c>
      <c r="J416" t="s">
        <v>1883</v>
      </c>
      <c r="M416" t="s">
        <v>1884</v>
      </c>
      <c r="N416" t="s">
        <v>1413</v>
      </c>
      <c r="O416" t="str">
        <f t="shared" si="6"/>
        <v>4150230, -- Pain management service     SNOMED</v>
      </c>
    </row>
    <row r="417" spans="1:15" hidden="1">
      <c r="A417">
        <v>4150875</v>
      </c>
      <c r="B417" t="s">
        <v>2392</v>
      </c>
      <c r="C417" t="s">
        <v>85</v>
      </c>
      <c r="D417" t="s">
        <v>1510</v>
      </c>
      <c r="E417" t="s">
        <v>1885</v>
      </c>
      <c r="F417" t="s">
        <v>1881</v>
      </c>
      <c r="G417">
        <v>310169008</v>
      </c>
      <c r="H417" s="12">
        <v>37287</v>
      </c>
      <c r="I417" s="12">
        <v>73050</v>
      </c>
      <c r="J417" t="s">
        <v>1883</v>
      </c>
      <c r="M417" t="s">
        <v>1884</v>
      </c>
      <c r="N417" t="s">
        <v>1413</v>
      </c>
      <c r="O417" t="str">
        <f t="shared" si="6"/>
        <v>4150875, -- Ultrasonography service     SNOMED</v>
      </c>
    </row>
    <row r="418" spans="1:15" hidden="1">
      <c r="A418">
        <v>36716368</v>
      </c>
      <c r="B418" t="s">
        <v>2393</v>
      </c>
      <c r="C418" t="s">
        <v>85</v>
      </c>
      <c r="D418" t="s">
        <v>1510</v>
      </c>
      <c r="E418" t="s">
        <v>1885</v>
      </c>
      <c r="F418" t="s">
        <v>1881</v>
      </c>
      <c r="G418">
        <v>722352000</v>
      </c>
      <c r="H418" s="12">
        <v>42766</v>
      </c>
      <c r="I418" s="12">
        <v>73050</v>
      </c>
      <c r="J418" t="s">
        <v>1883</v>
      </c>
      <c r="M418" t="s">
        <v>1884</v>
      </c>
      <c r="N418" t="s">
        <v>1413</v>
      </c>
      <c r="O418" t="str">
        <f t="shared" si="6"/>
        <v>36716368, -- Vascular medicine service     SNOMED</v>
      </c>
    </row>
    <row r="419" spans="1:15" hidden="1">
      <c r="A419">
        <v>38003836</v>
      </c>
      <c r="B419" t="s">
        <v>2394</v>
      </c>
      <c r="C419" t="s">
        <v>1878</v>
      </c>
      <c r="D419" t="s">
        <v>1892</v>
      </c>
      <c r="E419" t="s">
        <v>1880</v>
      </c>
      <c r="F419" t="s">
        <v>1881</v>
      </c>
      <c r="G419" t="s">
        <v>2395</v>
      </c>
      <c r="H419" s="12">
        <v>25569</v>
      </c>
      <c r="I419" s="12">
        <v>73050</v>
      </c>
      <c r="J419" t="s">
        <v>1883</v>
      </c>
      <c r="M419" t="s">
        <v>1884</v>
      </c>
      <c r="N419" t="s">
        <v>1413</v>
      </c>
      <c r="O419" t="str">
        <f t="shared" si="6"/>
        <v>38003836, -- Pain Anesthesiology     NUCC</v>
      </c>
    </row>
    <row r="420" spans="1:15" hidden="1">
      <c r="A420">
        <v>38003855</v>
      </c>
      <c r="B420" t="s">
        <v>2396</v>
      </c>
      <c r="C420" t="s">
        <v>1878</v>
      </c>
      <c r="D420" t="s">
        <v>1892</v>
      </c>
      <c r="E420" t="s">
        <v>1880</v>
      </c>
      <c r="F420" t="s">
        <v>1881</v>
      </c>
      <c r="G420" t="s">
        <v>2397</v>
      </c>
      <c r="H420" s="12">
        <v>25569</v>
      </c>
      <c r="I420" s="12">
        <v>73050</v>
      </c>
      <c r="J420" t="s">
        <v>1883</v>
      </c>
      <c r="M420" t="s">
        <v>1884</v>
      </c>
      <c r="N420" t="s">
        <v>1413</v>
      </c>
      <c r="O420" t="str">
        <f t="shared" si="6"/>
        <v>38003855, -- Obesity (Bariatric) Family Medicine     NUCC</v>
      </c>
    </row>
    <row r="421" spans="1:15" hidden="1">
      <c r="A421">
        <v>38003682</v>
      </c>
      <c r="B421" t="s">
        <v>2398</v>
      </c>
      <c r="C421" t="s">
        <v>1878</v>
      </c>
      <c r="D421" t="s">
        <v>1892</v>
      </c>
      <c r="E421" t="s">
        <v>1880</v>
      </c>
      <c r="F421" t="s">
        <v>1881</v>
      </c>
      <c r="G421" t="s">
        <v>2399</v>
      </c>
      <c r="H421" s="12">
        <v>25569</v>
      </c>
      <c r="I421" s="12">
        <v>73050</v>
      </c>
      <c r="J421" t="s">
        <v>1883</v>
      </c>
      <c r="K421" t="s">
        <v>1886</v>
      </c>
      <c r="L421" t="s">
        <v>1368</v>
      </c>
      <c r="M421" t="s">
        <v>1884</v>
      </c>
      <c r="N421" t="s">
        <v>1413</v>
      </c>
      <c r="O421" t="str">
        <f t="shared" si="6"/>
        <v>38003682, -- Orthodontics and Dentofacial Orthopedics     NUCC</v>
      </c>
    </row>
    <row r="422" spans="1:15" hidden="1">
      <c r="A422">
        <v>44777684</v>
      </c>
      <c r="B422" t="s">
        <v>2400</v>
      </c>
      <c r="C422" t="s">
        <v>1878</v>
      </c>
      <c r="D422" t="s">
        <v>1915</v>
      </c>
      <c r="E422" t="s">
        <v>1880</v>
      </c>
      <c r="F422" t="s">
        <v>1881</v>
      </c>
      <c r="G422">
        <v>322</v>
      </c>
      <c r="H422" s="12">
        <v>25569</v>
      </c>
      <c r="I422" s="12">
        <v>73050</v>
      </c>
      <c r="J422" t="s">
        <v>1883</v>
      </c>
      <c r="M422" t="s">
        <v>1884</v>
      </c>
      <c r="N422" t="s">
        <v>1413</v>
      </c>
      <c r="O422" t="str">
        <f t="shared" si="6"/>
        <v>44777684, -- Clinical Microbiology     HES Specialty</v>
      </c>
    </row>
    <row r="423" spans="1:15" hidden="1">
      <c r="A423">
        <v>44777706</v>
      </c>
      <c r="B423" t="s">
        <v>2401</v>
      </c>
      <c r="C423" t="s">
        <v>1878</v>
      </c>
      <c r="D423" t="s">
        <v>1915</v>
      </c>
      <c r="E423" t="s">
        <v>1880</v>
      </c>
      <c r="F423" t="s">
        <v>1881</v>
      </c>
      <c r="G423">
        <v>821</v>
      </c>
      <c r="H423" s="12">
        <v>25569</v>
      </c>
      <c r="I423" s="12">
        <v>73050</v>
      </c>
      <c r="J423" t="s">
        <v>1883</v>
      </c>
      <c r="M423" t="s">
        <v>1884</v>
      </c>
      <c r="N423" t="s">
        <v>1413</v>
      </c>
      <c r="O423" t="str">
        <f t="shared" si="6"/>
        <v>44777706, -- Blood transfusion     HES Specialty</v>
      </c>
    </row>
    <row r="424" spans="1:15" hidden="1">
      <c r="A424">
        <v>44777719</v>
      </c>
      <c r="B424" t="s">
        <v>2402</v>
      </c>
      <c r="C424" t="s">
        <v>1878</v>
      </c>
      <c r="D424" t="s">
        <v>1915</v>
      </c>
      <c r="E424" t="s">
        <v>1880</v>
      </c>
      <c r="F424" t="s">
        <v>1881</v>
      </c>
      <c r="G424">
        <v>316</v>
      </c>
      <c r="H424" s="12">
        <v>25569</v>
      </c>
      <c r="I424" s="12">
        <v>73050</v>
      </c>
      <c r="J424" t="s">
        <v>1883</v>
      </c>
      <c r="M424" t="s">
        <v>1884</v>
      </c>
      <c r="N424" t="s">
        <v>1413</v>
      </c>
      <c r="O424" t="str">
        <f t="shared" si="6"/>
        <v>44777719, -- Clinical immunology     HES Specialty</v>
      </c>
    </row>
    <row r="425" spans="1:15" hidden="1">
      <c r="A425">
        <v>44777774</v>
      </c>
      <c r="B425" t="s">
        <v>2403</v>
      </c>
      <c r="C425" t="s">
        <v>1878</v>
      </c>
      <c r="D425" t="s">
        <v>1915</v>
      </c>
      <c r="E425" t="s">
        <v>1880</v>
      </c>
      <c r="F425" t="s">
        <v>1881</v>
      </c>
      <c r="G425">
        <v>261</v>
      </c>
      <c r="H425" s="12">
        <v>38899</v>
      </c>
      <c r="I425" s="12">
        <v>73050</v>
      </c>
      <c r="J425" t="s">
        <v>1883</v>
      </c>
      <c r="M425" t="s">
        <v>1884</v>
      </c>
      <c r="N425" t="s">
        <v>1413</v>
      </c>
      <c r="O425" t="str">
        <f t="shared" si="6"/>
        <v>44777774, -- Paediatric Metabolic disease     HES Specialty</v>
      </c>
    </row>
    <row r="426" spans="1:15" hidden="1">
      <c r="A426">
        <v>44811429</v>
      </c>
      <c r="B426" t="s">
        <v>2404</v>
      </c>
      <c r="C426" t="s">
        <v>85</v>
      </c>
      <c r="D426" t="s">
        <v>1510</v>
      </c>
      <c r="E426" t="s">
        <v>1885</v>
      </c>
      <c r="F426" t="s">
        <v>1881</v>
      </c>
      <c r="G426">
        <v>893301000000108</v>
      </c>
      <c r="H426" s="12">
        <v>41730</v>
      </c>
      <c r="I426" s="12">
        <v>73050</v>
      </c>
      <c r="J426" t="s">
        <v>1883</v>
      </c>
      <c r="M426" t="s">
        <v>1884</v>
      </c>
      <c r="N426" t="s">
        <v>1413</v>
      </c>
      <c r="O426" t="str">
        <f t="shared" si="6"/>
        <v>44811429, -- Local specialist rehabilitation service     SNOMED</v>
      </c>
    </row>
    <row r="427" spans="1:15" hidden="1">
      <c r="A427">
        <v>44811438</v>
      </c>
      <c r="B427" t="s">
        <v>2405</v>
      </c>
      <c r="C427" t="s">
        <v>85</v>
      </c>
      <c r="D427" t="s">
        <v>1510</v>
      </c>
      <c r="E427" t="s">
        <v>1885</v>
      </c>
      <c r="F427" t="s">
        <v>1881</v>
      </c>
      <c r="G427">
        <v>893421000000107</v>
      </c>
      <c r="H427" s="12">
        <v>41730</v>
      </c>
      <c r="I427" s="12">
        <v>73050</v>
      </c>
      <c r="J427" t="s">
        <v>1883</v>
      </c>
      <c r="M427" t="s">
        <v>1884</v>
      </c>
      <c r="N427" t="s">
        <v>1413</v>
      </c>
      <c r="O427" t="str">
        <f t="shared" si="6"/>
        <v>44811438, -- Tropical medicine service     SNOMED</v>
      </c>
    </row>
    <row r="428" spans="1:15" hidden="1">
      <c r="A428">
        <v>38003923</v>
      </c>
      <c r="B428" t="s">
        <v>2406</v>
      </c>
      <c r="C428" t="s">
        <v>1878</v>
      </c>
      <c r="D428" t="s">
        <v>1892</v>
      </c>
      <c r="E428" t="s">
        <v>1880</v>
      </c>
      <c r="F428" t="s">
        <v>1881</v>
      </c>
      <c r="G428" t="s">
        <v>2407</v>
      </c>
      <c r="H428" s="12">
        <v>25569</v>
      </c>
      <c r="I428" s="12">
        <v>73050</v>
      </c>
      <c r="J428" t="s">
        <v>1883</v>
      </c>
      <c r="K428" t="s">
        <v>1886</v>
      </c>
      <c r="L428" t="s">
        <v>1347</v>
      </c>
      <c r="M428" t="s">
        <v>1884</v>
      </c>
      <c r="N428" t="s">
        <v>1416</v>
      </c>
      <c r="O428" t="str">
        <f t="shared" si="6"/>
        <v>38003923, -- Otolaryngological Surgery     NUCC</v>
      </c>
    </row>
    <row r="429" spans="1:15" hidden="1">
      <c r="A429">
        <v>45756752</v>
      </c>
      <c r="B429" t="s">
        <v>2408</v>
      </c>
      <c r="C429" t="s">
        <v>1878</v>
      </c>
      <c r="D429" t="s">
        <v>1879</v>
      </c>
      <c r="E429" t="s">
        <v>1880</v>
      </c>
      <c r="F429" t="s">
        <v>1881</v>
      </c>
      <c r="G429" t="s">
        <v>2409</v>
      </c>
      <c r="H429" s="12">
        <v>25569</v>
      </c>
      <c r="I429" s="12">
        <v>73050</v>
      </c>
      <c r="J429" t="s">
        <v>1883</v>
      </c>
      <c r="M429" t="s">
        <v>1884</v>
      </c>
      <c r="N429" t="s">
        <v>1413</v>
      </c>
      <c r="O429" t="str">
        <f t="shared" si="6"/>
        <v>45756752, -- Blood Banking / Transfusion Medicine     ABMS</v>
      </c>
    </row>
    <row r="430" spans="1:15" hidden="1">
      <c r="A430">
        <v>45757590</v>
      </c>
      <c r="B430" t="s">
        <v>2410</v>
      </c>
      <c r="C430" t="s">
        <v>85</v>
      </c>
      <c r="D430" t="s">
        <v>1510</v>
      </c>
      <c r="E430" t="s">
        <v>1885</v>
      </c>
      <c r="F430" t="s">
        <v>1881</v>
      </c>
      <c r="G430">
        <v>2351000175106</v>
      </c>
      <c r="H430" s="12">
        <v>42035</v>
      </c>
      <c r="I430" s="12">
        <v>73050</v>
      </c>
      <c r="J430" t="s">
        <v>1883</v>
      </c>
      <c r="M430" t="s">
        <v>1884</v>
      </c>
      <c r="N430" t="s">
        <v>1413</v>
      </c>
      <c r="O430" t="str">
        <f t="shared" si="6"/>
        <v>45757590, -- Sports medicine service     SNOMED</v>
      </c>
    </row>
    <row r="431" spans="1:15" hidden="1">
      <c r="A431">
        <v>45773571</v>
      </c>
      <c r="B431" t="s">
        <v>2411</v>
      </c>
      <c r="C431" t="s">
        <v>85</v>
      </c>
      <c r="D431" t="s">
        <v>1510</v>
      </c>
      <c r="E431" t="s">
        <v>1885</v>
      </c>
      <c r="F431" t="s">
        <v>1881</v>
      </c>
      <c r="G431">
        <v>708182004</v>
      </c>
      <c r="H431" s="12">
        <v>42035</v>
      </c>
      <c r="I431" s="12">
        <v>73050</v>
      </c>
      <c r="J431" t="s">
        <v>1883</v>
      </c>
      <c r="M431" t="s">
        <v>1884</v>
      </c>
      <c r="N431" t="s">
        <v>1413</v>
      </c>
      <c r="O431" t="str">
        <f t="shared" si="6"/>
        <v>45773571, -- Histology service     SNOMED</v>
      </c>
    </row>
    <row r="432" spans="1:15" hidden="1">
      <c r="A432">
        <v>32413</v>
      </c>
      <c r="B432" t="s">
        <v>2412</v>
      </c>
      <c r="C432" t="s">
        <v>1878</v>
      </c>
      <c r="D432" t="s">
        <v>1879</v>
      </c>
      <c r="E432" t="s">
        <v>1880</v>
      </c>
      <c r="F432" t="s">
        <v>1881</v>
      </c>
      <c r="G432" t="s">
        <v>2413</v>
      </c>
      <c r="H432" s="12">
        <v>25569</v>
      </c>
      <c r="I432" s="12">
        <v>73050</v>
      </c>
      <c r="J432" t="s">
        <v>1883</v>
      </c>
      <c r="M432" t="s">
        <v>1884</v>
      </c>
      <c r="N432" t="s">
        <v>1413</v>
      </c>
      <c r="O432" t="str">
        <f t="shared" si="6"/>
        <v>32413, -- Clinical Molecular Genetics and Genomics     ABMS</v>
      </c>
    </row>
    <row r="433" spans="1:15" hidden="1">
      <c r="A433">
        <v>765173</v>
      </c>
      <c r="B433" t="s">
        <v>2414</v>
      </c>
      <c r="C433" t="s">
        <v>85</v>
      </c>
      <c r="D433" t="s">
        <v>1510</v>
      </c>
      <c r="E433" t="s">
        <v>1885</v>
      </c>
      <c r="F433" t="s">
        <v>1881</v>
      </c>
      <c r="G433">
        <v>2431000175106</v>
      </c>
      <c r="H433" s="12">
        <v>42064</v>
      </c>
      <c r="I433" s="12">
        <v>73050</v>
      </c>
      <c r="J433" t="s">
        <v>1883</v>
      </c>
      <c r="M433" t="s">
        <v>1884</v>
      </c>
      <c r="N433" t="s">
        <v>1413</v>
      </c>
      <c r="O433" t="str">
        <f t="shared" si="6"/>
        <v>765173, -- Private nursing service     SNOMED</v>
      </c>
    </row>
    <row r="434" spans="1:15" hidden="1">
      <c r="A434">
        <v>3657580</v>
      </c>
      <c r="B434" t="s">
        <v>2415</v>
      </c>
      <c r="C434" t="s">
        <v>85</v>
      </c>
      <c r="D434" t="s">
        <v>1510</v>
      </c>
      <c r="E434" t="s">
        <v>1885</v>
      </c>
      <c r="F434" t="s">
        <v>1881</v>
      </c>
      <c r="G434">
        <v>1323661000000100</v>
      </c>
      <c r="H434" s="12">
        <v>44104</v>
      </c>
      <c r="I434" s="12">
        <v>73050</v>
      </c>
      <c r="J434" t="s">
        <v>1883</v>
      </c>
      <c r="M434" t="s">
        <v>1884</v>
      </c>
      <c r="N434" t="s">
        <v>1413</v>
      </c>
      <c r="O434" t="str">
        <f t="shared" si="6"/>
        <v>3657580, -- Paediatric audiovestibular medicine service     SNOMED</v>
      </c>
    </row>
    <row r="435" spans="1:15" hidden="1">
      <c r="A435">
        <v>4160057</v>
      </c>
      <c r="B435" t="s">
        <v>2416</v>
      </c>
      <c r="C435" t="s">
        <v>85</v>
      </c>
      <c r="D435" t="s">
        <v>1510</v>
      </c>
      <c r="E435" t="s">
        <v>1885</v>
      </c>
      <c r="F435" t="s">
        <v>1881</v>
      </c>
      <c r="G435">
        <v>373654008</v>
      </c>
      <c r="H435" s="12">
        <v>37468</v>
      </c>
      <c r="I435" s="12">
        <v>73050</v>
      </c>
      <c r="J435" t="s">
        <v>1883</v>
      </c>
      <c r="M435" t="s">
        <v>1884</v>
      </c>
      <c r="N435" t="s">
        <v>1413</v>
      </c>
      <c r="O435" t="str">
        <f t="shared" si="6"/>
        <v>4160057, -- Medical referral service     SNOMED</v>
      </c>
    </row>
    <row r="436" spans="1:15" hidden="1">
      <c r="A436">
        <v>761983</v>
      </c>
      <c r="B436" t="s">
        <v>2417</v>
      </c>
      <c r="C436" t="s">
        <v>85</v>
      </c>
      <c r="D436" t="s">
        <v>1510</v>
      </c>
      <c r="E436" t="s">
        <v>1885</v>
      </c>
      <c r="F436" t="s">
        <v>1881</v>
      </c>
      <c r="G436">
        <v>2621000175106</v>
      </c>
      <c r="H436" s="12">
        <v>42064</v>
      </c>
      <c r="I436" s="12">
        <v>73050</v>
      </c>
      <c r="J436" t="s">
        <v>1883</v>
      </c>
      <c r="K436" t="s">
        <v>1886</v>
      </c>
      <c r="L436" t="s">
        <v>56</v>
      </c>
      <c r="M436" t="s">
        <v>1884</v>
      </c>
      <c r="N436" t="s">
        <v>1416</v>
      </c>
      <c r="O436" t="str">
        <f t="shared" si="6"/>
        <v>761983, -- Outpatient surgery service     SNOMED</v>
      </c>
    </row>
    <row r="437" spans="1:15" hidden="1">
      <c r="A437">
        <v>37312477</v>
      </c>
      <c r="B437" t="s">
        <v>2418</v>
      </c>
      <c r="C437" t="s">
        <v>85</v>
      </c>
      <c r="D437" t="s">
        <v>1510</v>
      </c>
      <c r="E437" t="s">
        <v>1885</v>
      </c>
      <c r="F437" t="s">
        <v>1881</v>
      </c>
      <c r="G437">
        <v>788122004</v>
      </c>
      <c r="H437" s="12">
        <v>43861</v>
      </c>
      <c r="I437" s="12">
        <v>73050</v>
      </c>
      <c r="J437" t="s">
        <v>1883</v>
      </c>
      <c r="M437" t="s">
        <v>1884</v>
      </c>
      <c r="N437" t="s">
        <v>1413</v>
      </c>
      <c r="O437" t="str">
        <f t="shared" si="6"/>
        <v>37312477, -- Sexual health service     SNOMED</v>
      </c>
    </row>
    <row r="438" spans="1:15" hidden="1">
      <c r="A438">
        <v>37312525</v>
      </c>
      <c r="B438" t="s">
        <v>2419</v>
      </c>
      <c r="C438" t="s">
        <v>85</v>
      </c>
      <c r="D438" t="s">
        <v>1510</v>
      </c>
      <c r="E438" t="s">
        <v>1885</v>
      </c>
      <c r="F438" t="s">
        <v>1881</v>
      </c>
      <c r="G438">
        <v>792849008</v>
      </c>
      <c r="H438" s="12">
        <v>43861</v>
      </c>
      <c r="I438" s="12">
        <v>73050</v>
      </c>
      <c r="J438" t="s">
        <v>1883</v>
      </c>
      <c r="M438" t="s">
        <v>1884</v>
      </c>
      <c r="N438" t="s">
        <v>1413</v>
      </c>
      <c r="O438" t="str">
        <f t="shared" si="6"/>
        <v>37312525, -- Pediatric clinical genetics service     SNOMED</v>
      </c>
    </row>
    <row r="439" spans="1:15" hidden="1">
      <c r="A439">
        <v>37312676</v>
      </c>
      <c r="B439" t="s">
        <v>2420</v>
      </c>
      <c r="C439" t="s">
        <v>85</v>
      </c>
      <c r="D439" t="s">
        <v>1510</v>
      </c>
      <c r="E439" t="s">
        <v>1885</v>
      </c>
      <c r="F439" t="s">
        <v>1881</v>
      </c>
      <c r="G439">
        <v>788009005</v>
      </c>
      <c r="H439" s="12">
        <v>43861</v>
      </c>
      <c r="I439" s="12">
        <v>73050</v>
      </c>
      <c r="J439" t="s">
        <v>1883</v>
      </c>
      <c r="M439" t="s">
        <v>1884</v>
      </c>
      <c r="N439" t="s">
        <v>1413</v>
      </c>
      <c r="O439" t="str">
        <f t="shared" si="6"/>
        <v>37312676, -- Nuclear medicine service     SNOMED</v>
      </c>
    </row>
    <row r="440" spans="1:15" hidden="1">
      <c r="A440">
        <v>38003675</v>
      </c>
      <c r="B440" t="s">
        <v>2421</v>
      </c>
      <c r="C440" t="s">
        <v>1878</v>
      </c>
      <c r="D440" t="s">
        <v>1892</v>
      </c>
      <c r="E440" t="s">
        <v>1880</v>
      </c>
      <c r="F440" t="s">
        <v>1881</v>
      </c>
      <c r="G440" t="s">
        <v>2422</v>
      </c>
      <c r="H440" s="12">
        <v>25569</v>
      </c>
      <c r="I440" s="12">
        <v>73050</v>
      </c>
      <c r="J440" t="s">
        <v>1883</v>
      </c>
      <c r="M440" t="s">
        <v>1884</v>
      </c>
      <c r="N440" t="s">
        <v>1413</v>
      </c>
      <c r="O440" t="str">
        <f t="shared" si="6"/>
        <v>38003675, -- General Dentistry     NUCC</v>
      </c>
    </row>
    <row r="441" spans="1:15" hidden="1">
      <c r="A441">
        <v>44777760</v>
      </c>
      <c r="B441" t="s">
        <v>2423</v>
      </c>
      <c r="C441" t="s">
        <v>1878</v>
      </c>
      <c r="D441" t="s">
        <v>1915</v>
      </c>
      <c r="E441" t="s">
        <v>1880</v>
      </c>
      <c r="F441" t="s">
        <v>1881</v>
      </c>
      <c r="G441">
        <v>221</v>
      </c>
      <c r="H441" s="12">
        <v>38899</v>
      </c>
      <c r="I441" s="12">
        <v>73050</v>
      </c>
      <c r="J441" t="s">
        <v>1883</v>
      </c>
      <c r="K441" t="s">
        <v>1886</v>
      </c>
      <c r="L441" t="s">
        <v>1372</v>
      </c>
      <c r="M441" t="s">
        <v>1884</v>
      </c>
      <c r="N441" t="s">
        <v>1416</v>
      </c>
      <c r="O441" t="str">
        <f t="shared" si="6"/>
        <v>44777760, -- Paediatric Cardiac Surgery     HES Specialty</v>
      </c>
    </row>
    <row r="442" spans="1:15" hidden="1">
      <c r="A442">
        <v>38003847</v>
      </c>
      <c r="B442" t="s">
        <v>2424</v>
      </c>
      <c r="C442" t="s">
        <v>1878</v>
      </c>
      <c r="D442" t="s">
        <v>1892</v>
      </c>
      <c r="E442" t="s">
        <v>1880</v>
      </c>
      <c r="F442" t="s">
        <v>1881</v>
      </c>
      <c r="G442" t="s">
        <v>2425</v>
      </c>
      <c r="H442" s="12">
        <v>25569</v>
      </c>
      <c r="I442" s="12">
        <v>73050</v>
      </c>
      <c r="J442" t="s">
        <v>1883</v>
      </c>
      <c r="M442" t="s">
        <v>1884</v>
      </c>
      <c r="N442" t="s">
        <v>1413</v>
      </c>
      <c r="O442" t="str">
        <f t="shared" si="6"/>
        <v>38003847, -- Hospice and Palliative Emergency Medicine     NUCC</v>
      </c>
    </row>
    <row r="443" spans="1:15" hidden="1">
      <c r="A443">
        <v>38003849</v>
      </c>
      <c r="B443" t="s">
        <v>2426</v>
      </c>
      <c r="C443" t="s">
        <v>1878</v>
      </c>
      <c r="D443" t="s">
        <v>1892</v>
      </c>
      <c r="E443" t="s">
        <v>1880</v>
      </c>
      <c r="F443" t="s">
        <v>1881</v>
      </c>
      <c r="G443" t="s">
        <v>2427</v>
      </c>
      <c r="H443" s="12">
        <v>25569</v>
      </c>
      <c r="I443" s="12">
        <v>73050</v>
      </c>
      <c r="J443" t="s">
        <v>1883</v>
      </c>
      <c r="M443" t="s">
        <v>1884</v>
      </c>
      <c r="N443" t="s">
        <v>1413</v>
      </c>
      <c r="O443" t="str">
        <f t="shared" si="6"/>
        <v>38003849, -- Emergency Sports Medicine     NUCC</v>
      </c>
    </row>
    <row r="444" spans="1:15" hidden="1">
      <c r="A444">
        <v>38003859</v>
      </c>
      <c r="B444" t="s">
        <v>2428</v>
      </c>
      <c r="C444" t="s">
        <v>1878</v>
      </c>
      <c r="D444" t="s">
        <v>1892</v>
      </c>
      <c r="E444" t="s">
        <v>1880</v>
      </c>
      <c r="F444" t="s">
        <v>1881</v>
      </c>
      <c r="G444" t="s">
        <v>2429</v>
      </c>
      <c r="H444" s="12">
        <v>25569</v>
      </c>
      <c r="I444" s="12">
        <v>73050</v>
      </c>
      <c r="J444" t="s">
        <v>1883</v>
      </c>
      <c r="M444" t="s">
        <v>1884</v>
      </c>
      <c r="N444" t="s">
        <v>1413</v>
      </c>
      <c r="O444" t="str">
        <f t="shared" si="6"/>
        <v>38003859, -- Sleep Family Medicine     NUCC</v>
      </c>
    </row>
    <row r="445" spans="1:15" hidden="1">
      <c r="A445">
        <v>44809704</v>
      </c>
      <c r="B445" t="s">
        <v>2430</v>
      </c>
      <c r="C445" t="s">
        <v>85</v>
      </c>
      <c r="D445" t="s">
        <v>1510</v>
      </c>
      <c r="E445" t="s">
        <v>1885</v>
      </c>
      <c r="F445" t="s">
        <v>1881</v>
      </c>
      <c r="G445">
        <v>893961000000108</v>
      </c>
      <c r="H445" s="12">
        <v>41730</v>
      </c>
      <c r="I445" s="12">
        <v>73050</v>
      </c>
      <c r="J445" t="s">
        <v>1883</v>
      </c>
      <c r="K445" t="s">
        <v>1886</v>
      </c>
      <c r="L445" t="s">
        <v>1372</v>
      </c>
      <c r="M445" t="s">
        <v>1884</v>
      </c>
      <c r="N445" t="s">
        <v>1416</v>
      </c>
      <c r="O445" t="str">
        <f t="shared" si="6"/>
        <v>44809704, -- Paediatric cardiac surgery service     SNOMED</v>
      </c>
    </row>
    <row r="446" spans="1:15" hidden="1">
      <c r="A446">
        <v>44777752</v>
      </c>
      <c r="B446" t="s">
        <v>2431</v>
      </c>
      <c r="C446" t="s">
        <v>1878</v>
      </c>
      <c r="D446" t="s">
        <v>1915</v>
      </c>
      <c r="E446" t="s">
        <v>1880</v>
      </c>
      <c r="F446" t="s">
        <v>1881</v>
      </c>
      <c r="G446">
        <v>213</v>
      </c>
      <c r="H446" s="12">
        <v>38899</v>
      </c>
      <c r="I446" s="12">
        <v>73050</v>
      </c>
      <c r="J446" t="s">
        <v>1883</v>
      </c>
      <c r="K446" t="s">
        <v>1886</v>
      </c>
      <c r="L446" t="s">
        <v>1372</v>
      </c>
      <c r="M446" t="s">
        <v>1884</v>
      </c>
      <c r="N446" t="s">
        <v>1416</v>
      </c>
      <c r="O446" t="str">
        <f t="shared" si="6"/>
        <v>44777752, -- Paediatric Gastrointestinal Surgery     HES Specialty</v>
      </c>
    </row>
    <row r="447" spans="1:15" hidden="1">
      <c r="A447">
        <v>38003947</v>
      </c>
      <c r="B447" t="s">
        <v>2432</v>
      </c>
      <c r="C447" t="s">
        <v>1878</v>
      </c>
      <c r="D447" t="s">
        <v>1892</v>
      </c>
      <c r="E447" t="s">
        <v>1880</v>
      </c>
      <c r="F447" t="s">
        <v>1881</v>
      </c>
      <c r="G447" t="s">
        <v>2433</v>
      </c>
      <c r="H447" s="12">
        <v>25569</v>
      </c>
      <c r="I447" s="12">
        <v>73050</v>
      </c>
      <c r="J447" t="s">
        <v>1883</v>
      </c>
      <c r="M447" t="s">
        <v>1884</v>
      </c>
      <c r="N447" t="s">
        <v>1413</v>
      </c>
      <c r="O447" t="str">
        <f t="shared" si="6"/>
        <v>38003947, -- Pediatric Allergy / Immunology     NUCC</v>
      </c>
    </row>
    <row r="448" spans="1:15" hidden="1">
      <c r="A448">
        <v>44809699</v>
      </c>
      <c r="B448" t="s">
        <v>2434</v>
      </c>
      <c r="C448" t="s">
        <v>85</v>
      </c>
      <c r="D448" t="s">
        <v>1510</v>
      </c>
      <c r="E448" t="s">
        <v>1885</v>
      </c>
      <c r="F448" t="s">
        <v>1881</v>
      </c>
      <c r="G448">
        <v>893911000000106</v>
      </c>
      <c r="H448" s="12">
        <v>41730</v>
      </c>
      <c r="I448" s="12">
        <v>73050</v>
      </c>
      <c r="J448" t="s">
        <v>1883</v>
      </c>
      <c r="K448" t="s">
        <v>1886</v>
      </c>
      <c r="L448" t="s">
        <v>1372</v>
      </c>
      <c r="M448" t="s">
        <v>1884</v>
      </c>
      <c r="N448" t="s">
        <v>1416</v>
      </c>
      <c r="O448" t="str">
        <f t="shared" si="6"/>
        <v>44809699, -- Paediatric gastrointestinal surgery service     SNOMED</v>
      </c>
    </row>
    <row r="449" spans="1:15" hidden="1">
      <c r="A449">
        <v>38004478</v>
      </c>
      <c r="B449" t="s">
        <v>2435</v>
      </c>
      <c r="C449" t="s">
        <v>1878</v>
      </c>
      <c r="D449" t="s">
        <v>1888</v>
      </c>
      <c r="E449" t="s">
        <v>1880</v>
      </c>
      <c r="F449" t="s">
        <v>1881</v>
      </c>
      <c r="G449">
        <v>38</v>
      </c>
      <c r="H449" s="12">
        <v>25569</v>
      </c>
      <c r="I449" s="12">
        <v>73050</v>
      </c>
      <c r="J449" t="s">
        <v>1883</v>
      </c>
      <c r="M449" t="s">
        <v>1884</v>
      </c>
      <c r="N449" t="s">
        <v>1413</v>
      </c>
      <c r="O449" t="str">
        <f t="shared" si="6"/>
        <v>38004478, -- Geriatric Medicine     Medicare Specialty</v>
      </c>
    </row>
    <row r="450" spans="1:15" hidden="1">
      <c r="A450">
        <v>38004484</v>
      </c>
      <c r="B450" t="s">
        <v>2436</v>
      </c>
      <c r="C450" t="s">
        <v>1878</v>
      </c>
      <c r="D450" t="s">
        <v>1888</v>
      </c>
      <c r="E450" t="s">
        <v>1880</v>
      </c>
      <c r="F450" t="s">
        <v>1881</v>
      </c>
      <c r="G450">
        <v>44</v>
      </c>
      <c r="H450" s="12">
        <v>25569</v>
      </c>
      <c r="I450" s="12">
        <v>73050</v>
      </c>
      <c r="J450" t="s">
        <v>1883</v>
      </c>
      <c r="M450" t="s">
        <v>1884</v>
      </c>
      <c r="N450" t="s">
        <v>1413</v>
      </c>
      <c r="O450" t="str">
        <f t="shared" si="6"/>
        <v>38004484, -- Infectious Disease     Medicare Specialty</v>
      </c>
    </row>
    <row r="451" spans="1:15" hidden="1">
      <c r="A451">
        <v>44777756</v>
      </c>
      <c r="B451" t="s">
        <v>2437</v>
      </c>
      <c r="C451" t="s">
        <v>1878</v>
      </c>
      <c r="D451" t="s">
        <v>1915</v>
      </c>
      <c r="E451" t="s">
        <v>1880</v>
      </c>
      <c r="F451" t="s">
        <v>1881</v>
      </c>
      <c r="G451">
        <v>217</v>
      </c>
      <c r="H451" s="12">
        <v>38899</v>
      </c>
      <c r="I451" s="12">
        <v>73050</v>
      </c>
      <c r="J451" t="s">
        <v>1883</v>
      </c>
      <c r="K451" t="s">
        <v>1886</v>
      </c>
      <c r="L451" t="s">
        <v>1372</v>
      </c>
      <c r="M451" t="s">
        <v>1884</v>
      </c>
      <c r="N451" t="s">
        <v>1416</v>
      </c>
      <c r="O451" t="str">
        <f t="shared" ref="O451:O514" si="7">_xlfn.CONCAT(A451,", -- ",B451,"     ",D451)</f>
        <v>44777756, -- Paediatric Maxillo-Facial Surgery     HES Specialty</v>
      </c>
    </row>
    <row r="452" spans="1:15" hidden="1">
      <c r="A452">
        <v>44808063</v>
      </c>
      <c r="B452" t="s">
        <v>2438</v>
      </c>
      <c r="C452" t="s">
        <v>85</v>
      </c>
      <c r="D452" t="s">
        <v>1510</v>
      </c>
      <c r="E452" t="s">
        <v>1885</v>
      </c>
      <c r="F452" t="s">
        <v>1881</v>
      </c>
      <c r="G452">
        <v>828301000000108</v>
      </c>
      <c r="H452" s="12">
        <v>41000</v>
      </c>
      <c r="I452" s="12">
        <v>73050</v>
      </c>
      <c r="J452" t="s">
        <v>1883</v>
      </c>
      <c r="M452" t="s">
        <v>1884</v>
      </c>
      <c r="N452" t="s">
        <v>1413</v>
      </c>
      <c r="O452" t="str">
        <f t="shared" si="7"/>
        <v>44808063, -- Electrocardiography service     SNOMED</v>
      </c>
    </row>
    <row r="453" spans="1:15" hidden="1">
      <c r="A453">
        <v>44809678</v>
      </c>
      <c r="B453" t="s">
        <v>2439</v>
      </c>
      <c r="C453" t="s">
        <v>85</v>
      </c>
      <c r="D453" t="s">
        <v>1510</v>
      </c>
      <c r="E453" t="s">
        <v>1885</v>
      </c>
      <c r="F453" t="s">
        <v>1881</v>
      </c>
      <c r="G453">
        <v>893661000000101</v>
      </c>
      <c r="H453" s="12">
        <v>41730</v>
      </c>
      <c r="I453" s="12">
        <v>73050</v>
      </c>
      <c r="J453" t="s">
        <v>1883</v>
      </c>
      <c r="M453" t="s">
        <v>1884</v>
      </c>
      <c r="N453" t="s">
        <v>1413</v>
      </c>
      <c r="O453" t="str">
        <f t="shared" si="7"/>
        <v>44809678, -- Paediatric clinical haematology service     SNOMED</v>
      </c>
    </row>
    <row r="454" spans="1:15" hidden="1">
      <c r="A454">
        <v>4150858</v>
      </c>
      <c r="B454" t="s">
        <v>2440</v>
      </c>
      <c r="C454" t="s">
        <v>85</v>
      </c>
      <c r="D454" t="s">
        <v>1510</v>
      </c>
      <c r="E454" t="s">
        <v>1885</v>
      </c>
      <c r="F454" t="s">
        <v>1881</v>
      </c>
      <c r="G454">
        <v>310106004</v>
      </c>
      <c r="H454" s="12">
        <v>37287</v>
      </c>
      <c r="I454" s="12">
        <v>73050</v>
      </c>
      <c r="J454" t="s">
        <v>1883</v>
      </c>
      <c r="K454" t="s">
        <v>1886</v>
      </c>
      <c r="L454" t="s">
        <v>1368</v>
      </c>
      <c r="M454" t="s">
        <v>1884</v>
      </c>
      <c r="N454" t="s">
        <v>1413</v>
      </c>
      <c r="O454" t="str">
        <f t="shared" si="7"/>
        <v>4150858, -- Orthoptics service     SNOMED</v>
      </c>
    </row>
    <row r="455" spans="1:15" hidden="1">
      <c r="A455">
        <v>44809696</v>
      </c>
      <c r="B455" t="s">
        <v>2441</v>
      </c>
      <c r="C455" t="s">
        <v>85</v>
      </c>
      <c r="D455" t="s">
        <v>1510</v>
      </c>
      <c r="E455" t="s">
        <v>1885</v>
      </c>
      <c r="F455" t="s">
        <v>1881</v>
      </c>
      <c r="G455">
        <v>893881000000106</v>
      </c>
      <c r="H455" s="12">
        <v>41730</v>
      </c>
      <c r="I455" s="12">
        <v>73050</v>
      </c>
      <c r="J455" t="s">
        <v>1883</v>
      </c>
      <c r="K455" t="s">
        <v>1886</v>
      </c>
      <c r="L455" t="s">
        <v>1372</v>
      </c>
      <c r="M455" t="s">
        <v>1884</v>
      </c>
      <c r="N455" t="s">
        <v>1416</v>
      </c>
      <c r="O455" t="str">
        <f t="shared" si="7"/>
        <v>44809696, -- Paediatric maxillofacial surgery service     SNOMED</v>
      </c>
    </row>
    <row r="456" spans="1:15" hidden="1">
      <c r="A456">
        <v>45756813</v>
      </c>
      <c r="B456" t="s">
        <v>1850</v>
      </c>
      <c r="C456" t="s">
        <v>1878</v>
      </c>
      <c r="D456" t="s">
        <v>1879</v>
      </c>
      <c r="E456" t="s">
        <v>1880</v>
      </c>
      <c r="F456" t="s">
        <v>1881</v>
      </c>
      <c r="G456" t="s">
        <v>2442</v>
      </c>
      <c r="H456" s="12">
        <v>25569</v>
      </c>
      <c r="I456" s="12">
        <v>73050</v>
      </c>
      <c r="J456" t="s">
        <v>1883</v>
      </c>
      <c r="M456" t="s">
        <v>1884</v>
      </c>
      <c r="N456" t="s">
        <v>1413</v>
      </c>
      <c r="O456" t="str">
        <f t="shared" si="7"/>
        <v>45756813, -- Pediatric Nephrology     ABMS</v>
      </c>
    </row>
    <row r="457" spans="1:15" hidden="1">
      <c r="A457">
        <v>45763735</v>
      </c>
      <c r="B457" t="s">
        <v>2443</v>
      </c>
      <c r="C457" t="s">
        <v>85</v>
      </c>
      <c r="D457" t="s">
        <v>1510</v>
      </c>
      <c r="E457" t="s">
        <v>1885</v>
      </c>
      <c r="F457" t="s">
        <v>1881</v>
      </c>
      <c r="G457">
        <v>700232004</v>
      </c>
      <c r="H457" s="12">
        <v>41851</v>
      </c>
      <c r="I457" s="12">
        <v>73050</v>
      </c>
      <c r="J457" t="s">
        <v>1883</v>
      </c>
      <c r="M457" t="s">
        <v>1884</v>
      </c>
      <c r="N457" t="s">
        <v>1413</v>
      </c>
      <c r="O457" t="str">
        <f t="shared" si="7"/>
        <v>45763735, -- General medical service     SNOMED</v>
      </c>
    </row>
    <row r="458" spans="1:15" hidden="1">
      <c r="A458">
        <v>45769518</v>
      </c>
      <c r="B458" t="s">
        <v>2444</v>
      </c>
      <c r="C458" t="s">
        <v>85</v>
      </c>
      <c r="D458" t="s">
        <v>1510</v>
      </c>
      <c r="E458" t="s">
        <v>1885</v>
      </c>
      <c r="F458" t="s">
        <v>1881</v>
      </c>
      <c r="G458">
        <v>708190004</v>
      </c>
      <c r="H458" s="12">
        <v>42035</v>
      </c>
      <c r="I458" s="12">
        <v>73050</v>
      </c>
      <c r="J458" t="s">
        <v>1883</v>
      </c>
      <c r="M458" t="s">
        <v>1884</v>
      </c>
      <c r="N458" t="s">
        <v>1413</v>
      </c>
      <c r="O458" t="str">
        <f t="shared" si="7"/>
        <v>45769518, -- Immunology service     SNOMED</v>
      </c>
    </row>
    <row r="459" spans="1:15" hidden="1">
      <c r="A459">
        <v>761984</v>
      </c>
      <c r="B459" t="s">
        <v>2445</v>
      </c>
      <c r="C459" t="s">
        <v>85</v>
      </c>
      <c r="D459" t="s">
        <v>1510</v>
      </c>
      <c r="E459" t="s">
        <v>1885</v>
      </c>
      <c r="F459" t="s">
        <v>1881</v>
      </c>
      <c r="G459">
        <v>2631000175109</v>
      </c>
      <c r="H459" s="12">
        <v>42064</v>
      </c>
      <c r="I459" s="12">
        <v>73050</v>
      </c>
      <c r="J459" t="s">
        <v>1883</v>
      </c>
      <c r="M459" t="s">
        <v>1884</v>
      </c>
      <c r="N459" t="s">
        <v>1413</v>
      </c>
      <c r="O459" t="str">
        <f t="shared" si="7"/>
        <v>761984, -- Skilled nursing service     SNOMED</v>
      </c>
    </row>
    <row r="460" spans="1:15" hidden="1">
      <c r="A460">
        <v>4149148</v>
      </c>
      <c r="B460" t="s">
        <v>2446</v>
      </c>
      <c r="C460" t="s">
        <v>85</v>
      </c>
      <c r="D460" t="s">
        <v>1510</v>
      </c>
      <c r="E460" t="s">
        <v>1885</v>
      </c>
      <c r="F460" t="s">
        <v>1881</v>
      </c>
      <c r="G460">
        <v>310107008</v>
      </c>
      <c r="H460" s="12">
        <v>37287</v>
      </c>
      <c r="I460" s="12">
        <v>73050</v>
      </c>
      <c r="J460" t="s">
        <v>1883</v>
      </c>
      <c r="K460" t="s">
        <v>1886</v>
      </c>
      <c r="L460" t="s">
        <v>1368</v>
      </c>
      <c r="M460" t="s">
        <v>1884</v>
      </c>
      <c r="N460" t="s">
        <v>1413</v>
      </c>
      <c r="O460" t="str">
        <f t="shared" si="7"/>
        <v>4149148, -- Hospital orthoptics service     SNOMED</v>
      </c>
    </row>
    <row r="461" spans="1:15" hidden="1">
      <c r="A461">
        <v>3654282</v>
      </c>
      <c r="B461" t="s">
        <v>2447</v>
      </c>
      <c r="C461" t="s">
        <v>85</v>
      </c>
      <c r="D461" t="s">
        <v>1510</v>
      </c>
      <c r="E461" t="s">
        <v>1885</v>
      </c>
      <c r="F461" t="s">
        <v>1881</v>
      </c>
      <c r="G461">
        <v>830037002</v>
      </c>
      <c r="H461" s="12">
        <v>44043</v>
      </c>
      <c r="I461" s="12">
        <v>73050</v>
      </c>
      <c r="J461" t="s">
        <v>1883</v>
      </c>
      <c r="M461" t="s">
        <v>1884</v>
      </c>
      <c r="N461" t="s">
        <v>1413</v>
      </c>
      <c r="O461" t="str">
        <f t="shared" si="7"/>
        <v>3654282, -- Clinical immunology service     SNOMED</v>
      </c>
    </row>
    <row r="462" spans="1:15" hidden="1">
      <c r="A462">
        <v>3657595</v>
      </c>
      <c r="B462" t="s">
        <v>2448</v>
      </c>
      <c r="C462" t="s">
        <v>85</v>
      </c>
      <c r="D462" t="s">
        <v>1510</v>
      </c>
      <c r="E462" t="s">
        <v>1885</v>
      </c>
      <c r="F462" t="s">
        <v>1881</v>
      </c>
      <c r="G462">
        <v>1323881000000100</v>
      </c>
      <c r="H462" s="12">
        <v>44104</v>
      </c>
      <c r="I462" s="12">
        <v>73050</v>
      </c>
      <c r="J462" t="s">
        <v>1883</v>
      </c>
      <c r="M462" t="s">
        <v>1884</v>
      </c>
      <c r="N462" t="s">
        <v>1413</v>
      </c>
      <c r="O462" t="str">
        <f t="shared" si="7"/>
        <v>3657595, -- Stroke medicine service     SNOMED</v>
      </c>
    </row>
    <row r="463" spans="1:15" hidden="1">
      <c r="A463">
        <v>4147247</v>
      </c>
      <c r="B463" t="s">
        <v>2449</v>
      </c>
      <c r="C463" t="s">
        <v>85</v>
      </c>
      <c r="D463" t="s">
        <v>1510</v>
      </c>
      <c r="E463" t="s">
        <v>1885</v>
      </c>
      <c r="F463" t="s">
        <v>1881</v>
      </c>
      <c r="G463">
        <v>310064001</v>
      </c>
      <c r="H463" s="12">
        <v>37287</v>
      </c>
      <c r="I463" s="12">
        <v>73050</v>
      </c>
      <c r="J463" t="s">
        <v>1883</v>
      </c>
      <c r="M463" t="s">
        <v>1884</v>
      </c>
      <c r="N463" t="s">
        <v>1413</v>
      </c>
      <c r="O463" t="str">
        <f t="shared" si="7"/>
        <v>4147247, -- Occupational health service     SNOMED</v>
      </c>
    </row>
    <row r="464" spans="1:15" hidden="1">
      <c r="A464">
        <v>765928</v>
      </c>
      <c r="B464" t="s">
        <v>2450</v>
      </c>
      <c r="C464" t="s">
        <v>85</v>
      </c>
      <c r="D464" t="s">
        <v>1510</v>
      </c>
      <c r="E464" t="s">
        <v>1885</v>
      </c>
      <c r="F464" t="s">
        <v>1881</v>
      </c>
      <c r="G464">
        <v>8221000175106</v>
      </c>
      <c r="H464" s="12">
        <v>42979</v>
      </c>
      <c r="I464" s="12">
        <v>73050</v>
      </c>
      <c r="J464" t="s">
        <v>1883</v>
      </c>
      <c r="K464" t="s">
        <v>1886</v>
      </c>
      <c r="L464" t="s">
        <v>1372</v>
      </c>
      <c r="M464" t="s">
        <v>1884</v>
      </c>
      <c r="N464" t="s">
        <v>1413</v>
      </c>
      <c r="O464" t="str">
        <f t="shared" si="7"/>
        <v>765928, -- Pediatric orthopedic service     SNOMED</v>
      </c>
    </row>
    <row r="465" spans="1:15" hidden="1">
      <c r="A465">
        <v>4148670</v>
      </c>
      <c r="B465" t="s">
        <v>2451</v>
      </c>
      <c r="C465" t="s">
        <v>85</v>
      </c>
      <c r="D465" t="s">
        <v>1510</v>
      </c>
      <c r="E465" t="s">
        <v>1885</v>
      </c>
      <c r="F465" t="s">
        <v>1881</v>
      </c>
      <c r="G465">
        <v>310132005</v>
      </c>
      <c r="H465" s="12">
        <v>37287</v>
      </c>
      <c r="I465" s="12">
        <v>73050</v>
      </c>
      <c r="J465" t="s">
        <v>1883</v>
      </c>
      <c r="M465" t="s">
        <v>1884</v>
      </c>
      <c r="N465" t="s">
        <v>1413</v>
      </c>
      <c r="O465" t="str">
        <f t="shared" si="7"/>
        <v>4148670, -- Young disabled service     SNOMED</v>
      </c>
    </row>
    <row r="466" spans="1:15" hidden="1">
      <c r="A466">
        <v>44777757</v>
      </c>
      <c r="B466" t="s">
        <v>2452</v>
      </c>
      <c r="C466" t="s">
        <v>1878</v>
      </c>
      <c r="D466" t="s">
        <v>1915</v>
      </c>
      <c r="E466" t="s">
        <v>1880</v>
      </c>
      <c r="F466" t="s">
        <v>1881</v>
      </c>
      <c r="G466">
        <v>218</v>
      </c>
      <c r="H466" s="12">
        <v>38899</v>
      </c>
      <c r="I466" s="12">
        <v>73050</v>
      </c>
      <c r="J466" t="s">
        <v>1883</v>
      </c>
      <c r="K466" t="s">
        <v>1886</v>
      </c>
      <c r="L466" t="s">
        <v>1372</v>
      </c>
      <c r="M466" t="s">
        <v>1884</v>
      </c>
      <c r="N466" t="s">
        <v>1416</v>
      </c>
      <c r="O466" t="str">
        <f t="shared" si="7"/>
        <v>44777757, -- Paediatric Neurosurgery     HES Specialty</v>
      </c>
    </row>
    <row r="467" spans="1:15" hidden="1">
      <c r="A467">
        <v>37312683</v>
      </c>
      <c r="B467" t="s">
        <v>2453</v>
      </c>
      <c r="C467" t="s">
        <v>85</v>
      </c>
      <c r="D467" t="s">
        <v>1510</v>
      </c>
      <c r="E467" t="s">
        <v>1885</v>
      </c>
      <c r="F467" t="s">
        <v>1881</v>
      </c>
      <c r="G467">
        <v>788002001</v>
      </c>
      <c r="H467" s="12">
        <v>43861</v>
      </c>
      <c r="I467" s="12">
        <v>73050</v>
      </c>
      <c r="J467" t="s">
        <v>1883</v>
      </c>
      <c r="M467" t="s">
        <v>1884</v>
      </c>
      <c r="N467" t="s">
        <v>1413</v>
      </c>
      <c r="O467" t="str">
        <f t="shared" si="7"/>
        <v>37312683, -- Adult mental health service     SNOMED</v>
      </c>
    </row>
    <row r="468" spans="1:15" hidden="1">
      <c r="A468">
        <v>38004000</v>
      </c>
      <c r="B468" t="s">
        <v>2454</v>
      </c>
      <c r="C468" t="s">
        <v>1878</v>
      </c>
      <c r="D468" t="s">
        <v>1892</v>
      </c>
      <c r="E468" t="s">
        <v>1880</v>
      </c>
      <c r="F468" t="s">
        <v>1881</v>
      </c>
      <c r="G468" t="s">
        <v>2455</v>
      </c>
      <c r="H468" s="12">
        <v>25569</v>
      </c>
      <c r="I468" s="12">
        <v>73050</v>
      </c>
      <c r="J468" t="s">
        <v>1883</v>
      </c>
      <c r="M468" t="s">
        <v>1884</v>
      </c>
      <c r="N468" t="s">
        <v>1413</v>
      </c>
      <c r="O468" t="str">
        <f t="shared" si="7"/>
        <v>38004000, -- Hospice and Palliative Radiology     NUCC</v>
      </c>
    </row>
    <row r="469" spans="1:15" hidden="1">
      <c r="A469">
        <v>38004448</v>
      </c>
      <c r="B469" t="s">
        <v>2456</v>
      </c>
      <c r="C469" t="s">
        <v>1878</v>
      </c>
      <c r="D469" t="s">
        <v>1888</v>
      </c>
      <c r="E469" t="s">
        <v>1880</v>
      </c>
      <c r="F469" t="s">
        <v>1881</v>
      </c>
      <c r="G469">
        <v>3</v>
      </c>
      <c r="H469" s="12">
        <v>25569</v>
      </c>
      <c r="I469" s="12">
        <v>73050</v>
      </c>
      <c r="J469" t="s">
        <v>1883</v>
      </c>
      <c r="M469" t="s">
        <v>1884</v>
      </c>
      <c r="N469" t="s">
        <v>1413</v>
      </c>
      <c r="O469" t="str">
        <f t="shared" si="7"/>
        <v>38004448, -- Allergy / Immunology     Medicare Specialty</v>
      </c>
    </row>
    <row r="470" spans="1:15" hidden="1">
      <c r="A470">
        <v>44811439</v>
      </c>
      <c r="B470" t="s">
        <v>2457</v>
      </c>
      <c r="C470" t="s">
        <v>85</v>
      </c>
      <c r="D470" t="s">
        <v>1510</v>
      </c>
      <c r="E470" t="s">
        <v>1885</v>
      </c>
      <c r="F470" t="s">
        <v>1881</v>
      </c>
      <c r="G470">
        <v>893431000000109</v>
      </c>
      <c r="H470" s="12">
        <v>41730</v>
      </c>
      <c r="I470" s="12">
        <v>73050</v>
      </c>
      <c r="J470" t="s">
        <v>1883</v>
      </c>
      <c r="K470" t="s">
        <v>1886</v>
      </c>
      <c r="L470" t="s">
        <v>1368</v>
      </c>
      <c r="M470" t="s">
        <v>1884</v>
      </c>
      <c r="N470" t="s">
        <v>1413</v>
      </c>
      <c r="O470" t="str">
        <f t="shared" si="7"/>
        <v>44811439, -- Trauma and orthopaedics service     SNOMED</v>
      </c>
    </row>
    <row r="471" spans="1:15" hidden="1">
      <c r="A471">
        <v>38004468</v>
      </c>
      <c r="B471" t="s">
        <v>2458</v>
      </c>
      <c r="C471" t="s">
        <v>1878</v>
      </c>
      <c r="D471" t="s">
        <v>1888</v>
      </c>
      <c r="E471" t="s">
        <v>1880</v>
      </c>
      <c r="F471" t="s">
        <v>1881</v>
      </c>
      <c r="G471">
        <v>25</v>
      </c>
      <c r="H471" s="12">
        <v>25569</v>
      </c>
      <c r="I471" s="12">
        <v>73050</v>
      </c>
      <c r="J471" t="s">
        <v>1883</v>
      </c>
      <c r="M471" t="s">
        <v>1884</v>
      </c>
      <c r="N471" t="s">
        <v>1413</v>
      </c>
      <c r="O471" t="str">
        <f t="shared" si="7"/>
        <v>38004468, -- Physical Medicine And Rehabilitation     Medicare Specialty</v>
      </c>
    </row>
    <row r="472" spans="1:15" hidden="1">
      <c r="A472">
        <v>44808144</v>
      </c>
      <c r="B472" t="s">
        <v>2459</v>
      </c>
      <c r="C472" t="s">
        <v>85</v>
      </c>
      <c r="D472" t="s">
        <v>1510</v>
      </c>
      <c r="E472" t="s">
        <v>1885</v>
      </c>
      <c r="F472" t="s">
        <v>1881</v>
      </c>
      <c r="G472">
        <v>828381000000103</v>
      </c>
      <c r="H472" s="12">
        <v>41000</v>
      </c>
      <c r="I472" s="12">
        <v>73050</v>
      </c>
      <c r="J472" t="s">
        <v>1883</v>
      </c>
      <c r="M472" t="s">
        <v>1884</v>
      </c>
      <c r="N472" t="s">
        <v>1413</v>
      </c>
      <c r="O472" t="str">
        <f t="shared" si="7"/>
        <v>44808144, -- Well woman service     SNOMED</v>
      </c>
    </row>
    <row r="473" spans="1:15" hidden="1">
      <c r="A473">
        <v>44808431</v>
      </c>
      <c r="B473" t="s">
        <v>2460</v>
      </c>
      <c r="C473" t="s">
        <v>85</v>
      </c>
      <c r="D473" t="s">
        <v>1510</v>
      </c>
      <c r="E473" t="s">
        <v>1885</v>
      </c>
      <c r="F473" t="s">
        <v>1881</v>
      </c>
      <c r="G473">
        <v>829981000000108</v>
      </c>
      <c r="H473" s="12">
        <v>41000</v>
      </c>
      <c r="I473" s="12">
        <v>73050</v>
      </c>
      <c r="J473" t="s">
        <v>1883</v>
      </c>
      <c r="M473" t="s">
        <v>1884</v>
      </c>
      <c r="N473" t="s">
        <v>1413</v>
      </c>
      <c r="O473" t="str">
        <f t="shared" si="7"/>
        <v>44808431, -- Community child health service     SNOMED</v>
      </c>
    </row>
    <row r="474" spans="1:15" hidden="1">
      <c r="A474">
        <v>44809693</v>
      </c>
      <c r="B474" t="s">
        <v>2461</v>
      </c>
      <c r="C474" t="s">
        <v>85</v>
      </c>
      <c r="D474" t="s">
        <v>1510</v>
      </c>
      <c r="E474" t="s">
        <v>1885</v>
      </c>
      <c r="F474" t="s">
        <v>1881</v>
      </c>
      <c r="G474">
        <v>893851000000100</v>
      </c>
      <c r="H474" s="12">
        <v>41730</v>
      </c>
      <c r="I474" s="12">
        <v>73050</v>
      </c>
      <c r="J474" t="s">
        <v>1883</v>
      </c>
      <c r="K474" t="s">
        <v>1886</v>
      </c>
      <c r="L474" t="s">
        <v>1372</v>
      </c>
      <c r="M474" t="s">
        <v>1884</v>
      </c>
      <c r="N474" t="s">
        <v>1416</v>
      </c>
      <c r="O474" t="str">
        <f t="shared" si="7"/>
        <v>44809693, -- Paediatric neurosurgery service     SNOMED</v>
      </c>
    </row>
    <row r="475" spans="1:15" hidden="1">
      <c r="A475">
        <v>4148665</v>
      </c>
      <c r="B475" t="s">
        <v>2462</v>
      </c>
      <c r="C475" t="s">
        <v>85</v>
      </c>
      <c r="D475" t="s">
        <v>1510</v>
      </c>
      <c r="E475" t="s">
        <v>1885</v>
      </c>
      <c r="F475" t="s">
        <v>1881</v>
      </c>
      <c r="G475">
        <v>310109006</v>
      </c>
      <c r="H475" s="12">
        <v>37287</v>
      </c>
      <c r="I475" s="12">
        <v>73050</v>
      </c>
      <c r="J475" t="s">
        <v>1883</v>
      </c>
      <c r="K475" t="s">
        <v>1886</v>
      </c>
      <c r="L475" t="s">
        <v>1368</v>
      </c>
      <c r="M475" t="s">
        <v>1884</v>
      </c>
      <c r="N475" t="s">
        <v>1413</v>
      </c>
      <c r="O475" t="str">
        <f t="shared" si="7"/>
        <v>4148665, -- Orthotics service     SNOMED</v>
      </c>
    </row>
    <row r="476" spans="1:15" hidden="1">
      <c r="A476">
        <v>45756755</v>
      </c>
      <c r="B476" t="s">
        <v>2463</v>
      </c>
      <c r="C476" t="s">
        <v>1878</v>
      </c>
      <c r="D476" t="s">
        <v>1879</v>
      </c>
      <c r="E476" t="s">
        <v>1880</v>
      </c>
      <c r="F476" t="s">
        <v>1881</v>
      </c>
      <c r="G476" t="s">
        <v>2464</v>
      </c>
      <c r="H476" s="12">
        <v>25569</v>
      </c>
      <c r="I476" s="12">
        <v>73050</v>
      </c>
      <c r="J476" t="s">
        <v>1883</v>
      </c>
      <c r="M476" t="s">
        <v>1884</v>
      </c>
      <c r="N476" t="s">
        <v>1413</v>
      </c>
      <c r="O476" t="str">
        <f t="shared" si="7"/>
        <v>45756755, -- Child Abuse Pediatrics     ABMS</v>
      </c>
    </row>
    <row r="477" spans="1:15" hidden="1">
      <c r="A477">
        <v>45773017</v>
      </c>
      <c r="B477" t="s">
        <v>2465</v>
      </c>
      <c r="C477" t="s">
        <v>85</v>
      </c>
      <c r="D477" t="s">
        <v>1510</v>
      </c>
      <c r="E477" t="s">
        <v>1885</v>
      </c>
      <c r="F477" t="s">
        <v>1881</v>
      </c>
      <c r="G477">
        <v>708183009</v>
      </c>
      <c r="H477" s="12">
        <v>42035</v>
      </c>
      <c r="I477" s="12">
        <v>73050</v>
      </c>
      <c r="J477" t="s">
        <v>1883</v>
      </c>
      <c r="M477" t="s">
        <v>1884</v>
      </c>
      <c r="N477" t="s">
        <v>1413</v>
      </c>
      <c r="O477" t="str">
        <f t="shared" si="7"/>
        <v>45773017, -- Anatomic pathology service     SNOMED</v>
      </c>
    </row>
    <row r="478" spans="1:15" hidden="1">
      <c r="A478">
        <v>46270521</v>
      </c>
      <c r="B478" t="s">
        <v>1849</v>
      </c>
      <c r="C478" t="s">
        <v>85</v>
      </c>
      <c r="D478" t="s">
        <v>1510</v>
      </c>
      <c r="E478" t="s">
        <v>1885</v>
      </c>
      <c r="F478" t="s">
        <v>1881</v>
      </c>
      <c r="G478">
        <v>3781000175109</v>
      </c>
      <c r="H478" s="12">
        <v>42216</v>
      </c>
      <c r="I478" s="12">
        <v>73050</v>
      </c>
      <c r="J478" t="s">
        <v>1883</v>
      </c>
      <c r="M478" t="s">
        <v>1884</v>
      </c>
      <c r="N478" t="s">
        <v>1413</v>
      </c>
      <c r="O478" t="str">
        <f t="shared" si="7"/>
        <v>46270521, -- Pediatric infectious disease service     SNOMED</v>
      </c>
    </row>
    <row r="479" spans="1:15" hidden="1">
      <c r="A479">
        <v>45756794</v>
      </c>
      <c r="B479" t="s">
        <v>2466</v>
      </c>
      <c r="C479" t="s">
        <v>1878</v>
      </c>
      <c r="D479" t="s">
        <v>1879</v>
      </c>
      <c r="E479" t="s">
        <v>1880</v>
      </c>
      <c r="F479" t="s">
        <v>1881</v>
      </c>
      <c r="G479" t="s">
        <v>2467</v>
      </c>
      <c r="H479" s="12">
        <v>25569</v>
      </c>
      <c r="I479" s="12">
        <v>73050</v>
      </c>
      <c r="J479" t="s">
        <v>1883</v>
      </c>
      <c r="K479" t="s">
        <v>1886</v>
      </c>
      <c r="L479" t="s">
        <v>1368</v>
      </c>
      <c r="M479" t="s">
        <v>1884</v>
      </c>
      <c r="N479" t="s">
        <v>1413</v>
      </c>
      <c r="O479" t="str">
        <f t="shared" si="7"/>
        <v>45756794, -- Orthopaedic Sports Medicine     ABMS</v>
      </c>
    </row>
    <row r="480" spans="1:15" hidden="1">
      <c r="A480">
        <v>3654999</v>
      </c>
      <c r="B480" t="s">
        <v>2468</v>
      </c>
      <c r="C480" t="s">
        <v>85</v>
      </c>
      <c r="D480" t="s">
        <v>1510</v>
      </c>
      <c r="E480" t="s">
        <v>1885</v>
      </c>
      <c r="F480" t="s">
        <v>1881</v>
      </c>
      <c r="G480">
        <v>840586005</v>
      </c>
      <c r="H480" s="12">
        <v>44043</v>
      </c>
      <c r="I480" s="12">
        <v>73050</v>
      </c>
      <c r="J480" t="s">
        <v>1883</v>
      </c>
      <c r="M480" t="s">
        <v>1884</v>
      </c>
      <c r="N480" t="s">
        <v>1413</v>
      </c>
      <c r="O480" t="str">
        <f t="shared" si="7"/>
        <v>3654999, -- Neonatal service     SNOMED</v>
      </c>
    </row>
    <row r="481" spans="1:15" hidden="1">
      <c r="A481">
        <v>3657583</v>
      </c>
      <c r="B481" t="s">
        <v>2469</v>
      </c>
      <c r="C481" t="s">
        <v>85</v>
      </c>
      <c r="D481" t="s">
        <v>1510</v>
      </c>
      <c r="E481" t="s">
        <v>1885</v>
      </c>
      <c r="F481" t="s">
        <v>1881</v>
      </c>
      <c r="G481">
        <v>1323701000000100</v>
      </c>
      <c r="H481" s="12">
        <v>44104</v>
      </c>
      <c r="I481" s="12">
        <v>73050</v>
      </c>
      <c r="J481" t="s">
        <v>1883</v>
      </c>
      <c r="M481" t="s">
        <v>1884</v>
      </c>
      <c r="N481" t="s">
        <v>1413</v>
      </c>
      <c r="O481" t="str">
        <f t="shared" si="7"/>
        <v>3657583, -- Vascular physiology service     SNOMED</v>
      </c>
    </row>
    <row r="482" spans="1:15" hidden="1">
      <c r="A482">
        <v>4147258</v>
      </c>
      <c r="B482" t="s">
        <v>2470</v>
      </c>
      <c r="C482" t="s">
        <v>85</v>
      </c>
      <c r="D482" t="s">
        <v>1510</v>
      </c>
      <c r="E482" t="s">
        <v>1885</v>
      </c>
      <c r="F482" t="s">
        <v>1881</v>
      </c>
      <c r="G482">
        <v>310115006</v>
      </c>
      <c r="H482" s="12">
        <v>37287</v>
      </c>
      <c r="I482" s="12">
        <v>73050</v>
      </c>
      <c r="J482" t="s">
        <v>1883</v>
      </c>
      <c r="M482" t="s">
        <v>1884</v>
      </c>
      <c r="N482" t="s">
        <v>1413</v>
      </c>
      <c r="O482" t="str">
        <f t="shared" si="7"/>
        <v>4147258, -- Public health service     SNOMED</v>
      </c>
    </row>
    <row r="483" spans="1:15" hidden="1">
      <c r="A483">
        <v>4148663</v>
      </c>
      <c r="B483" t="s">
        <v>2471</v>
      </c>
      <c r="C483" t="s">
        <v>85</v>
      </c>
      <c r="D483" t="s">
        <v>1510</v>
      </c>
      <c r="E483" t="s">
        <v>1885</v>
      </c>
      <c r="F483" t="s">
        <v>1881</v>
      </c>
      <c r="G483">
        <v>310102002</v>
      </c>
      <c r="H483" s="12">
        <v>37287</v>
      </c>
      <c r="I483" s="12">
        <v>73050</v>
      </c>
      <c r="J483" t="s">
        <v>1883</v>
      </c>
      <c r="M483" t="s">
        <v>1884</v>
      </c>
      <c r="N483" t="s">
        <v>1413</v>
      </c>
      <c r="O483" t="str">
        <f t="shared" si="7"/>
        <v>4148663, -- Community-based speech and language therapy service     SNOMED</v>
      </c>
    </row>
    <row r="484" spans="1:15" hidden="1">
      <c r="A484">
        <v>3657573</v>
      </c>
      <c r="B484" t="s">
        <v>2472</v>
      </c>
      <c r="C484" t="s">
        <v>85</v>
      </c>
      <c r="D484" t="s">
        <v>1510</v>
      </c>
      <c r="E484" t="s">
        <v>1885</v>
      </c>
      <c r="F484" t="s">
        <v>1881</v>
      </c>
      <c r="G484">
        <v>1323571000000100</v>
      </c>
      <c r="H484" s="12">
        <v>44104</v>
      </c>
      <c r="I484" s="12">
        <v>73050</v>
      </c>
      <c r="J484" t="s">
        <v>1883</v>
      </c>
      <c r="K484" t="s">
        <v>1886</v>
      </c>
      <c r="L484" t="s">
        <v>1368</v>
      </c>
      <c r="M484" t="s">
        <v>1884</v>
      </c>
      <c r="N484" t="s">
        <v>1413</v>
      </c>
      <c r="O484" t="str">
        <f t="shared" si="7"/>
        <v>3657573, -- Orthogeriatric medicine service     SNOMED</v>
      </c>
    </row>
    <row r="485" spans="1:15" hidden="1">
      <c r="A485">
        <v>4149126</v>
      </c>
      <c r="B485" t="s">
        <v>2473</v>
      </c>
      <c r="C485" t="s">
        <v>85</v>
      </c>
      <c r="D485" t="s">
        <v>1510</v>
      </c>
      <c r="E485" t="s">
        <v>1885</v>
      </c>
      <c r="F485" t="s">
        <v>1881</v>
      </c>
      <c r="G485">
        <v>310031001</v>
      </c>
      <c r="H485" s="12">
        <v>37287</v>
      </c>
      <c r="I485" s="12">
        <v>73050</v>
      </c>
      <c r="J485" t="s">
        <v>1883</v>
      </c>
      <c r="M485" t="s">
        <v>1884</v>
      </c>
      <c r="N485" t="s">
        <v>1413</v>
      </c>
      <c r="O485" t="str">
        <f t="shared" si="7"/>
        <v>4149126, -- Family planning service     SNOMED</v>
      </c>
    </row>
    <row r="486" spans="1:15" hidden="1">
      <c r="A486">
        <v>36716232</v>
      </c>
      <c r="B486" t="s">
        <v>2474</v>
      </c>
      <c r="C486" t="s">
        <v>85</v>
      </c>
      <c r="D486" t="s">
        <v>1510</v>
      </c>
      <c r="E486" t="s">
        <v>1885</v>
      </c>
      <c r="F486" t="s">
        <v>1881</v>
      </c>
      <c r="G486">
        <v>722170006</v>
      </c>
      <c r="H486" s="12">
        <v>42766</v>
      </c>
      <c r="I486" s="12">
        <v>73050</v>
      </c>
      <c r="J486" t="s">
        <v>1883</v>
      </c>
      <c r="M486" t="s">
        <v>1884</v>
      </c>
      <c r="N486" t="s">
        <v>1413</v>
      </c>
      <c r="O486" t="str">
        <f t="shared" si="7"/>
        <v>36716232, -- Chiropractic service     SNOMED</v>
      </c>
    </row>
    <row r="487" spans="1:15" hidden="1">
      <c r="A487">
        <v>37310987</v>
      </c>
      <c r="B487" t="s">
        <v>2475</v>
      </c>
      <c r="C487" t="s">
        <v>85</v>
      </c>
      <c r="D487" t="s">
        <v>1510</v>
      </c>
      <c r="E487" t="s">
        <v>1885</v>
      </c>
      <c r="F487" t="s">
        <v>1881</v>
      </c>
      <c r="G487">
        <v>24331000087108</v>
      </c>
      <c r="H487" s="12">
        <v>43861</v>
      </c>
      <c r="I487" s="12">
        <v>73050</v>
      </c>
      <c r="J487" t="s">
        <v>1883</v>
      </c>
      <c r="M487" t="s">
        <v>1884</v>
      </c>
      <c r="N487" t="s">
        <v>1413</v>
      </c>
      <c r="O487" t="str">
        <f t="shared" si="7"/>
        <v>37310987, -- Narcotic addiction service with chronic pain management     SNOMED</v>
      </c>
    </row>
    <row r="488" spans="1:15" hidden="1">
      <c r="A488">
        <v>4148664</v>
      </c>
      <c r="B488" t="s">
        <v>2476</v>
      </c>
      <c r="C488" t="s">
        <v>85</v>
      </c>
      <c r="D488" t="s">
        <v>1510</v>
      </c>
      <c r="E488" t="s">
        <v>1885</v>
      </c>
      <c r="F488" t="s">
        <v>1881</v>
      </c>
      <c r="G488">
        <v>310108003</v>
      </c>
      <c r="H488" s="12">
        <v>37287</v>
      </c>
      <c r="I488" s="12">
        <v>73050</v>
      </c>
      <c r="J488" t="s">
        <v>1883</v>
      </c>
      <c r="K488" t="s">
        <v>1886</v>
      </c>
      <c r="L488" t="s">
        <v>1368</v>
      </c>
      <c r="M488" t="s">
        <v>1884</v>
      </c>
      <c r="N488" t="s">
        <v>1413</v>
      </c>
      <c r="O488" t="str">
        <f t="shared" si="7"/>
        <v>4148664, -- Community orthoptics service     SNOMED</v>
      </c>
    </row>
    <row r="489" spans="1:15" hidden="1">
      <c r="A489">
        <v>37312680</v>
      </c>
      <c r="B489" t="s">
        <v>1833</v>
      </c>
      <c r="C489" t="s">
        <v>85</v>
      </c>
      <c r="D489" t="s">
        <v>1510</v>
      </c>
      <c r="E489" t="s">
        <v>1885</v>
      </c>
      <c r="F489" t="s">
        <v>1881</v>
      </c>
      <c r="G489">
        <v>788005004</v>
      </c>
      <c r="H489" s="12">
        <v>43861</v>
      </c>
      <c r="I489" s="12">
        <v>73050</v>
      </c>
      <c r="J489" t="s">
        <v>1883</v>
      </c>
      <c r="M489" t="s">
        <v>1884</v>
      </c>
      <c r="N489" t="s">
        <v>1413</v>
      </c>
      <c r="O489" t="str">
        <f t="shared" si="7"/>
        <v>37312680, -- Neurology service     SNOMED</v>
      </c>
    </row>
    <row r="490" spans="1:15" hidden="1">
      <c r="A490">
        <v>4147256</v>
      </c>
      <c r="B490" t="s">
        <v>2477</v>
      </c>
      <c r="C490" t="s">
        <v>85</v>
      </c>
      <c r="D490" t="s">
        <v>1510</v>
      </c>
      <c r="E490" t="s">
        <v>1885</v>
      </c>
      <c r="F490" t="s">
        <v>1881</v>
      </c>
      <c r="G490">
        <v>310111002</v>
      </c>
      <c r="H490" s="12">
        <v>37287</v>
      </c>
      <c r="I490" s="12">
        <v>73050</v>
      </c>
      <c r="J490" t="s">
        <v>1883</v>
      </c>
      <c r="K490" t="s">
        <v>1886</v>
      </c>
      <c r="L490" t="s">
        <v>1368</v>
      </c>
      <c r="M490" t="s">
        <v>1884</v>
      </c>
      <c r="N490" t="s">
        <v>1413</v>
      </c>
      <c r="O490" t="str">
        <f t="shared" si="7"/>
        <v>4147256, -- Community orthotics service     SNOMED</v>
      </c>
    </row>
    <row r="491" spans="1:15" hidden="1">
      <c r="A491">
        <v>38003973</v>
      </c>
      <c r="B491" t="s">
        <v>2478</v>
      </c>
      <c r="C491" t="s">
        <v>1878</v>
      </c>
      <c r="D491" t="s">
        <v>1892</v>
      </c>
      <c r="E491" t="s">
        <v>1880</v>
      </c>
      <c r="F491" t="s">
        <v>1881</v>
      </c>
      <c r="G491" t="s">
        <v>2479</v>
      </c>
      <c r="H491" s="12">
        <v>25569</v>
      </c>
      <c r="I491" s="12">
        <v>73050</v>
      </c>
      <c r="J491" t="s">
        <v>1883</v>
      </c>
      <c r="M491" t="s">
        <v>1884</v>
      </c>
      <c r="N491" t="s">
        <v>1413</v>
      </c>
      <c r="O491" t="str">
        <f t="shared" si="7"/>
        <v>38003973, -- Undersea and Hyperbaric Preventive Medicine     NUCC</v>
      </c>
    </row>
    <row r="492" spans="1:15" hidden="1">
      <c r="A492">
        <v>3657589</v>
      </c>
      <c r="B492" t="s">
        <v>2480</v>
      </c>
      <c r="C492" t="s">
        <v>85</v>
      </c>
      <c r="D492" t="s">
        <v>1510</v>
      </c>
      <c r="E492" t="s">
        <v>1885</v>
      </c>
      <c r="F492" t="s">
        <v>1881</v>
      </c>
      <c r="G492">
        <v>1323801000000100</v>
      </c>
      <c r="H492" s="12">
        <v>44104</v>
      </c>
      <c r="I492" s="12">
        <v>73050</v>
      </c>
      <c r="J492" t="s">
        <v>1883</v>
      </c>
      <c r="K492" t="s">
        <v>1886</v>
      </c>
      <c r="L492" t="s">
        <v>1372</v>
      </c>
      <c r="M492" t="s">
        <v>1884</v>
      </c>
      <c r="N492" t="s">
        <v>1416</v>
      </c>
      <c r="O492" t="str">
        <f t="shared" si="7"/>
        <v>3657589, -- Paediatric oral and maxillofacial surgery service     SNOMED</v>
      </c>
    </row>
    <row r="493" spans="1:15" hidden="1">
      <c r="A493">
        <v>38004477</v>
      </c>
      <c r="B493" t="s">
        <v>2481</v>
      </c>
      <c r="C493" t="s">
        <v>1878</v>
      </c>
      <c r="D493" t="s">
        <v>1888</v>
      </c>
      <c r="E493" t="s">
        <v>1880</v>
      </c>
      <c r="F493" t="s">
        <v>1881</v>
      </c>
      <c r="G493">
        <v>37</v>
      </c>
      <c r="H493" s="12">
        <v>25569</v>
      </c>
      <c r="I493" s="12">
        <v>73050</v>
      </c>
      <c r="J493" t="s">
        <v>1883</v>
      </c>
      <c r="M493" t="s">
        <v>1884</v>
      </c>
      <c r="N493" t="s">
        <v>1413</v>
      </c>
      <c r="O493" t="str">
        <f t="shared" si="7"/>
        <v>38004477, -- Pediatric Medicine     Medicare Specialty</v>
      </c>
    </row>
    <row r="494" spans="1:15" hidden="1">
      <c r="A494">
        <v>44777673</v>
      </c>
      <c r="B494" t="s">
        <v>2482</v>
      </c>
      <c r="C494" t="s">
        <v>1878</v>
      </c>
      <c r="D494" t="s">
        <v>1915</v>
      </c>
      <c r="E494" t="s">
        <v>1880</v>
      </c>
      <c r="F494" t="s">
        <v>1881</v>
      </c>
      <c r="G494">
        <v>143</v>
      </c>
      <c r="H494" s="12">
        <v>25569</v>
      </c>
      <c r="I494" s="12">
        <v>73050</v>
      </c>
      <c r="J494" t="s">
        <v>1883</v>
      </c>
      <c r="K494" t="s">
        <v>1886</v>
      </c>
      <c r="L494" t="s">
        <v>1368</v>
      </c>
      <c r="M494" t="s">
        <v>1884</v>
      </c>
      <c r="N494" t="s">
        <v>1413</v>
      </c>
      <c r="O494" t="str">
        <f t="shared" si="7"/>
        <v>44777673, -- Orthodontics     HES Specialty</v>
      </c>
    </row>
    <row r="495" spans="1:15" hidden="1">
      <c r="A495">
        <v>42537293</v>
      </c>
      <c r="B495" t="s">
        <v>2483</v>
      </c>
      <c r="C495" t="s">
        <v>85</v>
      </c>
      <c r="D495" t="s">
        <v>1510</v>
      </c>
      <c r="E495" t="s">
        <v>1885</v>
      </c>
      <c r="F495" t="s">
        <v>1881</v>
      </c>
      <c r="G495">
        <v>736622005</v>
      </c>
      <c r="H495" s="12">
        <v>43131</v>
      </c>
      <c r="I495" s="12">
        <v>73050</v>
      </c>
      <c r="J495" t="s">
        <v>1883</v>
      </c>
      <c r="M495" t="s">
        <v>1884</v>
      </c>
      <c r="N495" t="s">
        <v>1413</v>
      </c>
      <c r="O495" t="str">
        <f t="shared" si="7"/>
        <v>42537293, -- Aboriginal health service     SNOMED</v>
      </c>
    </row>
    <row r="496" spans="1:15" hidden="1">
      <c r="A496">
        <v>44777776</v>
      </c>
      <c r="B496" t="s">
        <v>2484</v>
      </c>
      <c r="C496" t="s">
        <v>1878</v>
      </c>
      <c r="D496" t="s">
        <v>1915</v>
      </c>
      <c r="E496" t="s">
        <v>1880</v>
      </c>
      <c r="F496" t="s">
        <v>1881</v>
      </c>
      <c r="G496">
        <v>280</v>
      </c>
      <c r="H496" s="12">
        <v>38899</v>
      </c>
      <c r="I496" s="12">
        <v>73050</v>
      </c>
      <c r="J496" t="s">
        <v>1883</v>
      </c>
      <c r="M496" t="s">
        <v>1884</v>
      </c>
      <c r="N496" t="s">
        <v>1413</v>
      </c>
      <c r="O496" t="str">
        <f t="shared" si="7"/>
        <v>44777776, -- Paediatric Interventional Radiology     HES Specialty</v>
      </c>
    </row>
    <row r="497" spans="1:15" hidden="1">
      <c r="A497">
        <v>44777758</v>
      </c>
      <c r="B497" t="s">
        <v>2485</v>
      </c>
      <c r="C497" t="s">
        <v>1878</v>
      </c>
      <c r="D497" t="s">
        <v>1915</v>
      </c>
      <c r="E497" t="s">
        <v>1880</v>
      </c>
      <c r="F497" t="s">
        <v>1881</v>
      </c>
      <c r="G497">
        <v>219</v>
      </c>
      <c r="H497" s="12">
        <v>38899</v>
      </c>
      <c r="I497" s="12">
        <v>73050</v>
      </c>
      <c r="J497" t="s">
        <v>1883</v>
      </c>
      <c r="K497" t="s">
        <v>1886</v>
      </c>
      <c r="L497" t="s">
        <v>1372</v>
      </c>
      <c r="M497" t="s">
        <v>1884</v>
      </c>
      <c r="N497" t="s">
        <v>1416</v>
      </c>
      <c r="O497" t="str">
        <f t="shared" si="7"/>
        <v>44777758, -- Paediatric Plastic Surgery     HES Specialty</v>
      </c>
    </row>
    <row r="498" spans="1:15" hidden="1">
      <c r="A498">
        <v>44811450</v>
      </c>
      <c r="B498" t="s">
        <v>2486</v>
      </c>
      <c r="C498" t="s">
        <v>85</v>
      </c>
      <c r="D498" t="s">
        <v>1510</v>
      </c>
      <c r="E498" t="s">
        <v>1885</v>
      </c>
      <c r="F498" t="s">
        <v>1881</v>
      </c>
      <c r="G498">
        <v>893631000000106</v>
      </c>
      <c r="H498" s="12">
        <v>41730</v>
      </c>
      <c r="I498" s="12">
        <v>73050</v>
      </c>
      <c r="J498" t="s">
        <v>1883</v>
      </c>
      <c r="M498" t="s">
        <v>1884</v>
      </c>
      <c r="N498" t="s">
        <v>1413</v>
      </c>
      <c r="O498" t="str">
        <f t="shared" si="7"/>
        <v>44811450, -- Paediatric diabetic medicine service     SNOMED</v>
      </c>
    </row>
    <row r="499" spans="1:15" hidden="1">
      <c r="A499">
        <v>44813775</v>
      </c>
      <c r="B499" t="s">
        <v>2487</v>
      </c>
      <c r="C499" t="s">
        <v>85</v>
      </c>
      <c r="D499" t="s">
        <v>1510</v>
      </c>
      <c r="E499" t="s">
        <v>1885</v>
      </c>
      <c r="F499" t="s">
        <v>1881</v>
      </c>
      <c r="G499">
        <v>828811000000104</v>
      </c>
      <c r="H499" s="12">
        <v>41000</v>
      </c>
      <c r="I499" s="12">
        <v>73050</v>
      </c>
      <c r="J499" t="s">
        <v>1883</v>
      </c>
      <c r="M499" t="s">
        <v>1884</v>
      </c>
      <c r="N499" t="s">
        <v>1413</v>
      </c>
      <c r="O499" t="str">
        <f t="shared" si="7"/>
        <v>44813775, -- Child psychiatry service     SNOMED</v>
      </c>
    </row>
    <row r="500" spans="1:15" hidden="1">
      <c r="A500">
        <v>45756799</v>
      </c>
      <c r="B500" t="s">
        <v>2488</v>
      </c>
      <c r="C500" t="s">
        <v>1878</v>
      </c>
      <c r="D500" t="s">
        <v>1879</v>
      </c>
      <c r="E500" t="s">
        <v>1880</v>
      </c>
      <c r="F500" t="s">
        <v>1881</v>
      </c>
      <c r="G500" t="s">
        <v>2489</v>
      </c>
      <c r="H500" s="12">
        <v>25569</v>
      </c>
      <c r="I500" s="12">
        <v>73050</v>
      </c>
      <c r="J500" t="s">
        <v>1883</v>
      </c>
      <c r="M500" t="s">
        <v>1884</v>
      </c>
      <c r="N500" t="s">
        <v>1413</v>
      </c>
      <c r="O500" t="str">
        <f t="shared" si="7"/>
        <v>45756799, -- Pathology - Hematology     ABMS</v>
      </c>
    </row>
    <row r="501" spans="1:15" hidden="1">
      <c r="A501">
        <v>45756811</v>
      </c>
      <c r="B501" t="s">
        <v>2490</v>
      </c>
      <c r="C501" t="s">
        <v>1878</v>
      </c>
      <c r="D501" t="s">
        <v>1879</v>
      </c>
      <c r="E501" t="s">
        <v>1880</v>
      </c>
      <c r="F501" t="s">
        <v>1881</v>
      </c>
      <c r="G501" t="s">
        <v>2491</v>
      </c>
      <c r="H501" s="12">
        <v>25569</v>
      </c>
      <c r="I501" s="12">
        <v>73050</v>
      </c>
      <c r="J501" t="s">
        <v>1883</v>
      </c>
      <c r="M501" t="s">
        <v>1884</v>
      </c>
      <c r="N501" t="s">
        <v>1413</v>
      </c>
      <c r="O501" t="str">
        <f t="shared" si="7"/>
        <v>45756811, -- Pediatric Hematology-Oncology     ABMS</v>
      </c>
    </row>
    <row r="502" spans="1:15" hidden="1">
      <c r="A502">
        <v>4147240</v>
      </c>
      <c r="B502" t="s">
        <v>2492</v>
      </c>
      <c r="C502" t="s">
        <v>85</v>
      </c>
      <c r="D502" t="s">
        <v>1510</v>
      </c>
      <c r="E502" t="s">
        <v>1885</v>
      </c>
      <c r="F502" t="s">
        <v>1881</v>
      </c>
      <c r="G502">
        <v>310021008</v>
      </c>
      <c r="H502" s="12">
        <v>37287</v>
      </c>
      <c r="I502" s="12">
        <v>73050</v>
      </c>
      <c r="J502" t="s">
        <v>1883</v>
      </c>
      <c r="M502" t="s">
        <v>1884</v>
      </c>
      <c r="N502" t="s">
        <v>1413</v>
      </c>
      <c r="O502" t="str">
        <f t="shared" si="7"/>
        <v>4147240, -- Assistive listening device service     SNOMED</v>
      </c>
    </row>
    <row r="503" spans="1:15" hidden="1">
      <c r="A503">
        <v>4147251</v>
      </c>
      <c r="B503" t="s">
        <v>2493</v>
      </c>
      <c r="C503" t="s">
        <v>85</v>
      </c>
      <c r="D503" t="s">
        <v>1510</v>
      </c>
      <c r="E503" t="s">
        <v>1885</v>
      </c>
      <c r="F503" t="s">
        <v>1881</v>
      </c>
      <c r="G503">
        <v>310084002</v>
      </c>
      <c r="H503" s="12">
        <v>37287</v>
      </c>
      <c r="I503" s="12">
        <v>73050</v>
      </c>
      <c r="J503" t="s">
        <v>1883</v>
      </c>
      <c r="M503" t="s">
        <v>1884</v>
      </c>
      <c r="N503" t="s">
        <v>1413</v>
      </c>
      <c r="O503" t="str">
        <f t="shared" si="7"/>
        <v>4147251, -- Dance therapy service     SNOMED</v>
      </c>
    </row>
    <row r="504" spans="1:15" hidden="1">
      <c r="A504">
        <v>44777761</v>
      </c>
      <c r="B504" t="s">
        <v>2494</v>
      </c>
      <c r="C504" t="s">
        <v>1878</v>
      </c>
      <c r="D504" t="s">
        <v>1915</v>
      </c>
      <c r="E504" t="s">
        <v>1880</v>
      </c>
      <c r="F504" t="s">
        <v>1881</v>
      </c>
      <c r="G504">
        <v>222</v>
      </c>
      <c r="H504" s="12">
        <v>38899</v>
      </c>
      <c r="I504" s="12">
        <v>73050</v>
      </c>
      <c r="J504" t="s">
        <v>1883</v>
      </c>
      <c r="K504" t="s">
        <v>1886</v>
      </c>
      <c r="L504" t="s">
        <v>1372</v>
      </c>
      <c r="M504" t="s">
        <v>1884</v>
      </c>
      <c r="N504" t="s">
        <v>1416</v>
      </c>
      <c r="O504" t="str">
        <f t="shared" si="7"/>
        <v>44777761, -- Paediatric Thoracic Surgery     HES Specialty</v>
      </c>
    </row>
    <row r="505" spans="1:15" hidden="1">
      <c r="A505">
        <v>4149136</v>
      </c>
      <c r="B505" t="s">
        <v>1851</v>
      </c>
      <c r="C505" t="s">
        <v>85</v>
      </c>
      <c r="D505" t="s">
        <v>1510</v>
      </c>
      <c r="E505" t="s">
        <v>1885</v>
      </c>
      <c r="F505" t="s">
        <v>1881</v>
      </c>
      <c r="G505">
        <v>310068003</v>
      </c>
      <c r="H505" s="12">
        <v>37287</v>
      </c>
      <c r="I505" s="12">
        <v>73050</v>
      </c>
      <c r="J505" t="s">
        <v>1883</v>
      </c>
      <c r="M505" t="s">
        <v>1884</v>
      </c>
      <c r="N505" t="s">
        <v>1413</v>
      </c>
      <c r="O505" t="str">
        <f t="shared" si="7"/>
        <v>4149136, -- Pediatric neurology service     SNOMED</v>
      </c>
    </row>
    <row r="506" spans="1:15" hidden="1">
      <c r="A506">
        <v>4150093</v>
      </c>
      <c r="B506" t="s">
        <v>2495</v>
      </c>
      <c r="C506" t="s">
        <v>85</v>
      </c>
      <c r="D506" t="s">
        <v>1510</v>
      </c>
      <c r="E506" t="s">
        <v>1885</v>
      </c>
      <c r="F506" t="s">
        <v>1881</v>
      </c>
      <c r="G506">
        <v>310023006</v>
      </c>
      <c r="H506" s="12">
        <v>37287</v>
      </c>
      <c r="I506" s="12">
        <v>73050</v>
      </c>
      <c r="J506" t="s">
        <v>1883</v>
      </c>
      <c r="M506" t="s">
        <v>1884</v>
      </c>
      <c r="N506" t="s">
        <v>1413</v>
      </c>
      <c r="O506" t="str">
        <f t="shared" si="7"/>
        <v>4150093, -- Radiotherapy service     SNOMED</v>
      </c>
    </row>
    <row r="507" spans="1:15" hidden="1">
      <c r="A507">
        <v>4150857</v>
      </c>
      <c r="B507" t="s">
        <v>2496</v>
      </c>
      <c r="C507" t="s">
        <v>85</v>
      </c>
      <c r="D507" t="s">
        <v>1510</v>
      </c>
      <c r="E507" t="s">
        <v>1885</v>
      </c>
      <c r="F507" t="s">
        <v>1881</v>
      </c>
      <c r="G507">
        <v>310104001</v>
      </c>
      <c r="H507" s="12">
        <v>37287</v>
      </c>
      <c r="I507" s="12">
        <v>73050</v>
      </c>
      <c r="J507" t="s">
        <v>1883</v>
      </c>
      <c r="M507" t="s">
        <v>1884</v>
      </c>
      <c r="N507" t="s">
        <v>1413</v>
      </c>
      <c r="O507" t="str">
        <f t="shared" si="7"/>
        <v>4150857, -- Child speech and language therapy service     SNOMED</v>
      </c>
    </row>
    <row r="508" spans="1:15" hidden="1">
      <c r="A508">
        <v>35609175</v>
      </c>
      <c r="B508" t="s">
        <v>2497</v>
      </c>
      <c r="C508" t="s">
        <v>85</v>
      </c>
      <c r="D508" t="s">
        <v>1510</v>
      </c>
      <c r="E508" t="s">
        <v>1885</v>
      </c>
      <c r="F508" t="s">
        <v>1881</v>
      </c>
      <c r="G508">
        <v>1079481000000100</v>
      </c>
      <c r="H508" s="12">
        <v>43009</v>
      </c>
      <c r="I508" s="12">
        <v>73050</v>
      </c>
      <c r="J508" t="s">
        <v>1883</v>
      </c>
      <c r="M508" t="s">
        <v>1884</v>
      </c>
      <c r="N508" t="s">
        <v>1413</v>
      </c>
      <c r="O508" t="str">
        <f t="shared" si="7"/>
        <v>35609175, -- Perinatal psychiatry service     SNOMED</v>
      </c>
    </row>
    <row r="509" spans="1:15" hidden="1">
      <c r="A509">
        <v>37207433</v>
      </c>
      <c r="B509" t="s">
        <v>2498</v>
      </c>
      <c r="C509" t="s">
        <v>85</v>
      </c>
      <c r="D509" t="s">
        <v>1510</v>
      </c>
      <c r="E509" t="s">
        <v>1885</v>
      </c>
      <c r="F509" t="s">
        <v>1881</v>
      </c>
      <c r="G509">
        <v>23911000087104</v>
      </c>
      <c r="H509" s="12">
        <v>43677</v>
      </c>
      <c r="I509" s="12">
        <v>73050</v>
      </c>
      <c r="J509" t="s">
        <v>1883</v>
      </c>
      <c r="M509" t="s">
        <v>1884</v>
      </c>
      <c r="N509" t="s">
        <v>1413</v>
      </c>
      <c r="O509" t="str">
        <f t="shared" si="7"/>
        <v>37207433, -- Medication review service     SNOMED</v>
      </c>
    </row>
    <row r="510" spans="1:15" hidden="1">
      <c r="A510">
        <v>37312472</v>
      </c>
      <c r="B510" t="s">
        <v>2499</v>
      </c>
      <c r="C510" t="s">
        <v>85</v>
      </c>
      <c r="D510" t="s">
        <v>1510</v>
      </c>
      <c r="E510" t="s">
        <v>1885</v>
      </c>
      <c r="F510" t="s">
        <v>1881</v>
      </c>
      <c r="G510">
        <v>788127005</v>
      </c>
      <c r="H510" s="12">
        <v>43861</v>
      </c>
      <c r="I510" s="12">
        <v>73050</v>
      </c>
      <c r="J510" t="s">
        <v>1883</v>
      </c>
      <c r="M510" t="s">
        <v>1884</v>
      </c>
      <c r="N510" t="s">
        <v>1413</v>
      </c>
      <c r="O510" t="str">
        <f t="shared" si="7"/>
        <v>37312472, -- Child health service     SNOMED</v>
      </c>
    </row>
    <row r="511" spans="1:15" hidden="1">
      <c r="A511">
        <v>37312682</v>
      </c>
      <c r="B511" t="s">
        <v>2500</v>
      </c>
      <c r="C511" t="s">
        <v>85</v>
      </c>
      <c r="D511" t="s">
        <v>1510</v>
      </c>
      <c r="E511" t="s">
        <v>1885</v>
      </c>
      <c r="F511" t="s">
        <v>1881</v>
      </c>
      <c r="G511">
        <v>788003006</v>
      </c>
      <c r="H511" s="12">
        <v>43861</v>
      </c>
      <c r="I511" s="12">
        <v>73050</v>
      </c>
      <c r="J511" t="s">
        <v>1883</v>
      </c>
      <c r="M511" t="s">
        <v>1884</v>
      </c>
      <c r="N511" t="s">
        <v>1413</v>
      </c>
      <c r="O511" t="str">
        <f t="shared" si="7"/>
        <v>37312682, -- Nephrology service     SNOMED</v>
      </c>
    </row>
    <row r="512" spans="1:15" hidden="1">
      <c r="A512">
        <v>38003679</v>
      </c>
      <c r="B512" t="s">
        <v>2501</v>
      </c>
      <c r="C512" t="s">
        <v>1878</v>
      </c>
      <c r="D512" t="s">
        <v>1892</v>
      </c>
      <c r="E512" t="s">
        <v>1880</v>
      </c>
      <c r="F512" t="s">
        <v>1881</v>
      </c>
      <c r="G512" t="s">
        <v>2502</v>
      </c>
      <c r="H512" s="12">
        <v>25569</v>
      </c>
      <c r="I512" s="12">
        <v>73050</v>
      </c>
      <c r="J512" t="s">
        <v>1883</v>
      </c>
      <c r="M512" t="s">
        <v>1884</v>
      </c>
      <c r="N512" t="s">
        <v>1413</v>
      </c>
      <c r="O512" t="str">
        <f t="shared" si="7"/>
        <v>38003679, -- Prosthodontics     NUCC</v>
      </c>
    </row>
    <row r="513" spans="1:15" hidden="1">
      <c r="A513">
        <v>44811301</v>
      </c>
      <c r="B513" t="s">
        <v>2503</v>
      </c>
      <c r="C513" t="s">
        <v>85</v>
      </c>
      <c r="D513" t="s">
        <v>1510</v>
      </c>
      <c r="E513" t="s">
        <v>1885</v>
      </c>
      <c r="F513" t="s">
        <v>1881</v>
      </c>
      <c r="G513">
        <v>892711000000104</v>
      </c>
      <c r="H513" s="12">
        <v>41730</v>
      </c>
      <c r="I513" s="12">
        <v>73050</v>
      </c>
      <c r="J513" t="s">
        <v>1883</v>
      </c>
      <c r="L513" s="23"/>
      <c r="M513" t="s">
        <v>1884</v>
      </c>
      <c r="N513" t="s">
        <v>1413</v>
      </c>
      <c r="O513" t="str">
        <f t="shared" si="7"/>
        <v>44811301, -- Gynaecological oncology service     SNOMED</v>
      </c>
    </row>
    <row r="514" spans="1:15" hidden="1">
      <c r="A514">
        <v>44811306</v>
      </c>
      <c r="B514" t="s">
        <v>2504</v>
      </c>
      <c r="C514" t="s">
        <v>85</v>
      </c>
      <c r="D514" t="s">
        <v>1510</v>
      </c>
      <c r="E514" t="s">
        <v>1885</v>
      </c>
      <c r="F514" t="s">
        <v>1881</v>
      </c>
      <c r="G514">
        <v>892761000000102</v>
      </c>
      <c r="H514" s="12">
        <v>41730</v>
      </c>
      <c r="I514" s="12">
        <v>73050</v>
      </c>
      <c r="J514" t="s">
        <v>1883</v>
      </c>
      <c r="M514" t="s">
        <v>1884</v>
      </c>
      <c r="N514" t="s">
        <v>1413</v>
      </c>
      <c r="O514" t="str">
        <f t="shared" si="7"/>
        <v>44811306, -- Clinical haematology service     SNOMED</v>
      </c>
    </row>
    <row r="515" spans="1:15" hidden="1">
      <c r="A515">
        <v>44811308</v>
      </c>
      <c r="B515" t="s">
        <v>2505</v>
      </c>
      <c r="C515" t="s">
        <v>85</v>
      </c>
      <c r="D515" t="s">
        <v>1510</v>
      </c>
      <c r="E515" t="s">
        <v>1885</v>
      </c>
      <c r="F515" t="s">
        <v>1881</v>
      </c>
      <c r="G515">
        <v>892781000000106</v>
      </c>
      <c r="H515" s="12">
        <v>41730</v>
      </c>
      <c r="I515" s="12">
        <v>73050</v>
      </c>
      <c r="J515" t="s">
        <v>1883</v>
      </c>
      <c r="K515" t="s">
        <v>1886</v>
      </c>
      <c r="L515" t="s">
        <v>1980</v>
      </c>
      <c r="M515" t="s">
        <v>1884</v>
      </c>
      <c r="N515" t="s">
        <v>1413</v>
      </c>
      <c r="O515" t="str">
        <f t="shared" ref="O515:O578" si="8">_xlfn.CONCAT(A515,", -- ",B515,"     ",D515)</f>
        <v>44811308, -- Burns care service     SNOMED</v>
      </c>
    </row>
    <row r="516" spans="1:15" hidden="1">
      <c r="A516">
        <v>44814049</v>
      </c>
      <c r="B516" t="s">
        <v>2506</v>
      </c>
      <c r="C516" t="s">
        <v>85</v>
      </c>
      <c r="D516" t="s">
        <v>1510</v>
      </c>
      <c r="E516" t="s">
        <v>1885</v>
      </c>
      <c r="F516" t="s">
        <v>1881</v>
      </c>
      <c r="G516">
        <v>893591000000106</v>
      </c>
      <c r="H516" s="12">
        <v>41730</v>
      </c>
      <c r="I516" s="12">
        <v>73050</v>
      </c>
      <c r="J516" t="s">
        <v>1883</v>
      </c>
      <c r="M516" t="s">
        <v>1884</v>
      </c>
      <c r="N516" t="s">
        <v>1413</v>
      </c>
      <c r="O516" t="str">
        <f t="shared" si="8"/>
        <v>44814049, -- Paediatric metabolic disease service     SNOMED</v>
      </c>
    </row>
    <row r="517" spans="1:15" hidden="1">
      <c r="A517">
        <v>45756762</v>
      </c>
      <c r="B517" t="s">
        <v>2507</v>
      </c>
      <c r="C517" t="s">
        <v>1878</v>
      </c>
      <c r="D517" t="s">
        <v>1879</v>
      </c>
      <c r="E517" t="s">
        <v>1880</v>
      </c>
      <c r="F517" t="s">
        <v>1881</v>
      </c>
      <c r="G517" t="s">
        <v>2508</v>
      </c>
      <c r="H517" s="12">
        <v>25569</v>
      </c>
      <c r="I517" s="12">
        <v>73050</v>
      </c>
      <c r="J517" t="s">
        <v>1883</v>
      </c>
      <c r="M517" t="s">
        <v>1884</v>
      </c>
      <c r="N517" t="s">
        <v>1413</v>
      </c>
      <c r="O517" t="str">
        <f t="shared" si="8"/>
        <v>45756762, -- Clinical Molecular Genetics     ABMS</v>
      </c>
    </row>
    <row r="518" spans="1:15" hidden="1">
      <c r="A518">
        <v>45756766</v>
      </c>
      <c r="B518" t="s">
        <v>2509</v>
      </c>
      <c r="C518" t="s">
        <v>1878</v>
      </c>
      <c r="D518" t="s">
        <v>1879</v>
      </c>
      <c r="E518" t="s">
        <v>1880</v>
      </c>
      <c r="F518" t="s">
        <v>1881</v>
      </c>
      <c r="G518" t="s">
        <v>2510</v>
      </c>
      <c r="H518" s="12">
        <v>25569</v>
      </c>
      <c r="I518" s="12">
        <v>73050</v>
      </c>
      <c r="J518" t="s">
        <v>1883</v>
      </c>
      <c r="M518" t="s">
        <v>1884</v>
      </c>
      <c r="N518" t="s">
        <v>1413</v>
      </c>
      <c r="O518" t="str">
        <f t="shared" si="8"/>
        <v>45756766, -- Cytopathology     ABMS</v>
      </c>
    </row>
    <row r="519" spans="1:15" hidden="1">
      <c r="A519">
        <v>45768464</v>
      </c>
      <c r="B519" t="s">
        <v>2511</v>
      </c>
      <c r="C519" t="s">
        <v>85</v>
      </c>
      <c r="D519" t="s">
        <v>1510</v>
      </c>
      <c r="E519" t="s">
        <v>1885</v>
      </c>
      <c r="F519" t="s">
        <v>1881</v>
      </c>
      <c r="G519">
        <v>706901001</v>
      </c>
      <c r="H519" s="12">
        <v>42035</v>
      </c>
      <c r="I519" s="12">
        <v>73050</v>
      </c>
      <c r="J519" t="s">
        <v>1883</v>
      </c>
      <c r="M519" t="s">
        <v>1884</v>
      </c>
      <c r="N519" t="s">
        <v>1413</v>
      </c>
      <c r="O519" t="str">
        <f t="shared" si="8"/>
        <v>45768464, -- Bacteriology service     SNOMED</v>
      </c>
    </row>
    <row r="520" spans="1:15" hidden="1">
      <c r="A520">
        <v>761961</v>
      </c>
      <c r="B520" t="s">
        <v>2512</v>
      </c>
      <c r="C520" t="s">
        <v>85</v>
      </c>
      <c r="D520" t="s">
        <v>1510</v>
      </c>
      <c r="E520" t="s">
        <v>1885</v>
      </c>
      <c r="F520" t="s">
        <v>1881</v>
      </c>
      <c r="G520">
        <v>2401000175102</v>
      </c>
      <c r="H520" s="12">
        <v>42064</v>
      </c>
      <c r="I520" s="12">
        <v>73050</v>
      </c>
      <c r="J520" t="s">
        <v>1883</v>
      </c>
      <c r="M520" t="s">
        <v>1884</v>
      </c>
      <c r="N520" t="s">
        <v>1413</v>
      </c>
      <c r="O520" t="str">
        <f t="shared" si="8"/>
        <v>761961, -- Chemical dependency service     SNOMED</v>
      </c>
    </row>
    <row r="521" spans="1:15" hidden="1">
      <c r="A521">
        <v>764904</v>
      </c>
      <c r="B521" t="s">
        <v>2513</v>
      </c>
      <c r="C521" t="s">
        <v>85</v>
      </c>
      <c r="D521" t="s">
        <v>1510</v>
      </c>
      <c r="E521" t="s">
        <v>1885</v>
      </c>
      <c r="F521" t="s">
        <v>1881</v>
      </c>
      <c r="G521">
        <v>8201000175100</v>
      </c>
      <c r="H521" s="12">
        <v>42979</v>
      </c>
      <c r="I521" s="12">
        <v>73050</v>
      </c>
      <c r="J521" t="s">
        <v>1883</v>
      </c>
      <c r="M521" t="s">
        <v>1884</v>
      </c>
      <c r="N521" t="s">
        <v>1413</v>
      </c>
      <c r="O521" t="str">
        <f t="shared" si="8"/>
        <v>764904, -- Pediatric allergy and immunology service     SNOMED</v>
      </c>
    </row>
    <row r="522" spans="1:15" hidden="1">
      <c r="A522">
        <v>903251</v>
      </c>
      <c r="B522" t="s">
        <v>2514</v>
      </c>
      <c r="C522" t="s">
        <v>1878</v>
      </c>
      <c r="D522" t="s">
        <v>1892</v>
      </c>
      <c r="E522" t="s">
        <v>1880</v>
      </c>
      <c r="F522" t="s">
        <v>1881</v>
      </c>
      <c r="G522" t="s">
        <v>2515</v>
      </c>
      <c r="H522" s="12">
        <v>25569</v>
      </c>
      <c r="I522" s="12">
        <v>73050</v>
      </c>
      <c r="J522" t="s">
        <v>1883</v>
      </c>
      <c r="M522" t="s">
        <v>1884</v>
      </c>
      <c r="N522" t="s">
        <v>1413</v>
      </c>
      <c r="O522" t="str">
        <f t="shared" si="8"/>
        <v>903251, -- Brain Injury Psychiatry or Neurology     NUCC</v>
      </c>
    </row>
    <row r="523" spans="1:15" hidden="1">
      <c r="A523">
        <v>4147238</v>
      </c>
      <c r="B523" t="s">
        <v>2516</v>
      </c>
      <c r="C523" t="s">
        <v>85</v>
      </c>
      <c r="D523" t="s">
        <v>1510</v>
      </c>
      <c r="E523" t="s">
        <v>1885</v>
      </c>
      <c r="F523" t="s">
        <v>1881</v>
      </c>
      <c r="G523">
        <v>310008001</v>
      </c>
      <c r="H523" s="12">
        <v>37287</v>
      </c>
      <c r="I523" s="12">
        <v>73050</v>
      </c>
      <c r="J523" t="s">
        <v>1883</v>
      </c>
      <c r="M523" t="s">
        <v>1884</v>
      </c>
      <c r="N523" t="s">
        <v>1413</v>
      </c>
      <c r="O523" t="str">
        <f t="shared" si="8"/>
        <v>4147238, -- Audiological screening service     SNOMED</v>
      </c>
    </row>
    <row r="524" spans="1:15" hidden="1">
      <c r="A524">
        <v>36716215</v>
      </c>
      <c r="B524" t="s">
        <v>2517</v>
      </c>
      <c r="C524" t="s">
        <v>85</v>
      </c>
      <c r="D524" t="s">
        <v>1510</v>
      </c>
      <c r="E524" t="s">
        <v>1885</v>
      </c>
      <c r="F524" t="s">
        <v>1881</v>
      </c>
      <c r="G524">
        <v>722140001</v>
      </c>
      <c r="H524" s="12">
        <v>42766</v>
      </c>
      <c r="I524" s="12">
        <v>73050</v>
      </c>
      <c r="J524" t="s">
        <v>1883</v>
      </c>
      <c r="M524" t="s">
        <v>1884</v>
      </c>
      <c r="N524" t="s">
        <v>1413</v>
      </c>
      <c r="O524" t="str">
        <f t="shared" si="8"/>
        <v>36716215, -- Physiotherapy service     SNOMED</v>
      </c>
    </row>
    <row r="525" spans="1:15" hidden="1">
      <c r="A525">
        <v>37310990</v>
      </c>
      <c r="B525" t="s">
        <v>2518</v>
      </c>
      <c r="C525" t="s">
        <v>85</v>
      </c>
      <c r="D525" t="s">
        <v>1510</v>
      </c>
      <c r="E525" t="s">
        <v>1885</v>
      </c>
      <c r="F525" t="s">
        <v>1881</v>
      </c>
      <c r="G525">
        <v>24291000087104</v>
      </c>
      <c r="H525" s="12">
        <v>43861</v>
      </c>
      <c r="I525" s="12">
        <v>73050</v>
      </c>
      <c r="J525" t="s">
        <v>1883</v>
      </c>
      <c r="M525" t="s">
        <v>1884</v>
      </c>
      <c r="N525" t="s">
        <v>1413</v>
      </c>
      <c r="O525" t="str">
        <f t="shared" si="8"/>
        <v>37310990, -- Geriatric chronic pain management service     SNOMED</v>
      </c>
    </row>
    <row r="526" spans="1:15" hidden="1">
      <c r="A526">
        <v>38003677</v>
      </c>
      <c r="B526" t="s">
        <v>2519</v>
      </c>
      <c r="C526" t="s">
        <v>1878</v>
      </c>
      <c r="D526" t="s">
        <v>1892</v>
      </c>
      <c r="E526" t="s">
        <v>1880</v>
      </c>
      <c r="F526" t="s">
        <v>1881</v>
      </c>
      <c r="G526" t="s">
        <v>2520</v>
      </c>
      <c r="H526" s="12">
        <v>25569</v>
      </c>
      <c r="I526" s="12">
        <v>73050</v>
      </c>
      <c r="J526" t="s">
        <v>1883</v>
      </c>
      <c r="M526" t="s">
        <v>1884</v>
      </c>
      <c r="N526" t="s">
        <v>1413</v>
      </c>
      <c r="O526" t="str">
        <f t="shared" si="8"/>
        <v>38003677, -- Pediatric Dentistry     NUCC</v>
      </c>
    </row>
    <row r="527" spans="1:15" hidden="1">
      <c r="A527">
        <v>38003850</v>
      </c>
      <c r="B527" t="s">
        <v>2521</v>
      </c>
      <c r="C527" t="s">
        <v>1878</v>
      </c>
      <c r="D527" t="s">
        <v>1892</v>
      </c>
      <c r="E527" t="s">
        <v>1880</v>
      </c>
      <c r="F527" t="s">
        <v>1881</v>
      </c>
      <c r="G527" t="s">
        <v>2522</v>
      </c>
      <c r="H527" s="12">
        <v>25569</v>
      </c>
      <c r="I527" s="12">
        <v>73050</v>
      </c>
      <c r="J527" t="s">
        <v>1883</v>
      </c>
      <c r="M527" t="s">
        <v>1884</v>
      </c>
      <c r="N527" t="s">
        <v>1413</v>
      </c>
      <c r="O527" t="str">
        <f t="shared" si="8"/>
        <v>38003850, -- Emergency Medical Toxicology     NUCC</v>
      </c>
    </row>
    <row r="528" spans="1:15" hidden="1">
      <c r="A528">
        <v>38003963</v>
      </c>
      <c r="B528" t="s">
        <v>2523</v>
      </c>
      <c r="C528" t="s">
        <v>1878</v>
      </c>
      <c r="D528" t="s">
        <v>1892</v>
      </c>
      <c r="E528" t="s">
        <v>1880</v>
      </c>
      <c r="F528" t="s">
        <v>1881</v>
      </c>
      <c r="G528" t="s">
        <v>2524</v>
      </c>
      <c r="H528" s="12">
        <v>25569</v>
      </c>
      <c r="I528" s="12">
        <v>73050</v>
      </c>
      <c r="J528" t="s">
        <v>1883</v>
      </c>
      <c r="M528" t="s">
        <v>1884</v>
      </c>
      <c r="N528" t="s">
        <v>1413</v>
      </c>
      <c r="O528" t="str">
        <f t="shared" si="8"/>
        <v>38003963, -- Hospice and Palliative Rehabilitation Medicine     NUCC</v>
      </c>
    </row>
    <row r="529" spans="1:15" hidden="1">
      <c r="A529">
        <v>38003996</v>
      </c>
      <c r="B529" t="s">
        <v>2525</v>
      </c>
      <c r="C529" t="s">
        <v>1878</v>
      </c>
      <c r="D529" t="s">
        <v>1892</v>
      </c>
      <c r="E529" t="s">
        <v>1880</v>
      </c>
      <c r="F529" t="s">
        <v>1881</v>
      </c>
      <c r="G529" t="s">
        <v>2526</v>
      </c>
      <c r="H529" s="12">
        <v>25569</v>
      </c>
      <c r="I529" s="12">
        <v>73050</v>
      </c>
      <c r="J529" t="s">
        <v>1883</v>
      </c>
      <c r="M529" t="s">
        <v>1884</v>
      </c>
      <c r="N529" t="s">
        <v>1413</v>
      </c>
      <c r="O529" t="str">
        <f t="shared" si="8"/>
        <v>38003996, -- Sleep Psychiatry or Neurology     NUCC</v>
      </c>
    </row>
    <row r="530" spans="1:15" hidden="1">
      <c r="A530">
        <v>44809682</v>
      </c>
      <c r="B530" t="s">
        <v>2527</v>
      </c>
      <c r="C530" t="s">
        <v>85</v>
      </c>
      <c r="D530" t="s">
        <v>1510</v>
      </c>
      <c r="E530" t="s">
        <v>1885</v>
      </c>
      <c r="F530" t="s">
        <v>1881</v>
      </c>
      <c r="G530">
        <v>893701000000107</v>
      </c>
      <c r="H530" s="12">
        <v>41730</v>
      </c>
      <c r="I530" s="12">
        <v>73050</v>
      </c>
      <c r="J530" t="s">
        <v>1883</v>
      </c>
      <c r="K530" t="s">
        <v>1886</v>
      </c>
      <c r="L530" t="s">
        <v>1372</v>
      </c>
      <c r="M530" t="s">
        <v>1884</v>
      </c>
      <c r="N530" t="s">
        <v>1416</v>
      </c>
      <c r="O530" t="str">
        <f t="shared" si="8"/>
        <v>44809682, -- Paediatric thoracic surgery service     SNOMED</v>
      </c>
    </row>
    <row r="531" spans="1:15" hidden="1">
      <c r="A531">
        <v>44808175</v>
      </c>
      <c r="B531" t="s">
        <v>2528</v>
      </c>
      <c r="C531" t="s">
        <v>85</v>
      </c>
      <c r="D531" t="s">
        <v>1510</v>
      </c>
      <c r="E531" t="s">
        <v>1885</v>
      </c>
      <c r="F531" t="s">
        <v>1881</v>
      </c>
      <c r="G531">
        <v>828821000000105</v>
      </c>
      <c r="H531" s="12">
        <v>41000</v>
      </c>
      <c r="I531" s="12">
        <v>73050</v>
      </c>
      <c r="J531" t="s">
        <v>1883</v>
      </c>
      <c r="M531" t="s">
        <v>1884</v>
      </c>
      <c r="N531" t="s">
        <v>1413</v>
      </c>
      <c r="O531" t="str">
        <f t="shared" si="8"/>
        <v>44808175, -- Adolescent psychiatry service     SNOMED</v>
      </c>
    </row>
    <row r="532" spans="1:15" hidden="1">
      <c r="A532">
        <v>44809687</v>
      </c>
      <c r="B532" t="s">
        <v>2529</v>
      </c>
      <c r="C532" t="s">
        <v>85</v>
      </c>
      <c r="D532" t="s">
        <v>1510</v>
      </c>
      <c r="E532" t="s">
        <v>1885</v>
      </c>
      <c r="F532" t="s">
        <v>1881</v>
      </c>
      <c r="G532">
        <v>893771000000104</v>
      </c>
      <c r="H532" s="12">
        <v>41730</v>
      </c>
      <c r="I532" s="12">
        <v>73050</v>
      </c>
      <c r="J532" t="s">
        <v>1883</v>
      </c>
      <c r="M532" t="s">
        <v>1884</v>
      </c>
      <c r="N532" t="s">
        <v>1413</v>
      </c>
      <c r="O532" t="str">
        <f t="shared" si="8"/>
        <v>44809687, -- Paediatric respiratory medicine service     SNOMED</v>
      </c>
    </row>
    <row r="533" spans="1:15" hidden="1">
      <c r="A533">
        <v>44811427</v>
      </c>
      <c r="B533" t="s">
        <v>2530</v>
      </c>
      <c r="C533" t="s">
        <v>85</v>
      </c>
      <c r="D533" t="s">
        <v>1510</v>
      </c>
      <c r="E533" t="s">
        <v>1885</v>
      </c>
      <c r="F533" t="s">
        <v>1881</v>
      </c>
      <c r="G533">
        <v>893271000000105</v>
      </c>
      <c r="H533" s="12">
        <v>41730</v>
      </c>
      <c r="I533" s="12">
        <v>73050</v>
      </c>
      <c r="J533" t="s">
        <v>1883</v>
      </c>
      <c r="M533" t="s">
        <v>1884</v>
      </c>
      <c r="N533" t="s">
        <v>1413</v>
      </c>
      <c r="O533" t="str">
        <f t="shared" si="8"/>
        <v>44811427, -- Medical virology service     SNOMED</v>
      </c>
    </row>
    <row r="534" spans="1:15" hidden="1">
      <c r="A534">
        <v>44812064</v>
      </c>
      <c r="B534" t="s">
        <v>2531</v>
      </c>
      <c r="C534" t="s">
        <v>85</v>
      </c>
      <c r="D534" t="s">
        <v>1510</v>
      </c>
      <c r="E534" t="s">
        <v>1885</v>
      </c>
      <c r="F534" t="s">
        <v>1881</v>
      </c>
      <c r="G534">
        <v>92151000000102</v>
      </c>
      <c r="H534" s="12">
        <v>38017</v>
      </c>
      <c r="I534" s="12">
        <v>73050</v>
      </c>
      <c r="J534" t="s">
        <v>1883</v>
      </c>
      <c r="M534" t="s">
        <v>1884</v>
      </c>
      <c r="N534" t="s">
        <v>1413</v>
      </c>
      <c r="O534" t="str">
        <f t="shared" si="8"/>
        <v>44812064, -- Mental health crisis resolution team     SNOMED</v>
      </c>
    </row>
    <row r="535" spans="1:15" hidden="1">
      <c r="A535">
        <v>44812112</v>
      </c>
      <c r="B535" t="s">
        <v>2532</v>
      </c>
      <c r="C535" t="s">
        <v>85</v>
      </c>
      <c r="D535" t="s">
        <v>1510</v>
      </c>
      <c r="E535" t="s">
        <v>1885</v>
      </c>
      <c r="F535" t="s">
        <v>1881</v>
      </c>
      <c r="G535">
        <v>92191000000105</v>
      </c>
      <c r="H535" s="12">
        <v>38017</v>
      </c>
      <c r="I535" s="12">
        <v>73050</v>
      </c>
      <c r="J535" t="s">
        <v>1883</v>
      </c>
      <c r="M535" t="s">
        <v>1884</v>
      </c>
      <c r="N535" t="s">
        <v>1413</v>
      </c>
      <c r="O535" t="str">
        <f t="shared" si="8"/>
        <v>44812112, -- Early intervention in psychosis team     SNOMED</v>
      </c>
    </row>
    <row r="536" spans="1:15" hidden="1">
      <c r="A536">
        <v>38004513</v>
      </c>
      <c r="B536" t="s">
        <v>2533</v>
      </c>
      <c r="C536" t="s">
        <v>1878</v>
      </c>
      <c r="D536" t="s">
        <v>1888</v>
      </c>
      <c r="E536" t="s">
        <v>1880</v>
      </c>
      <c r="F536" t="s">
        <v>1881</v>
      </c>
      <c r="G536">
        <v>98</v>
      </c>
      <c r="H536" s="12">
        <v>25569</v>
      </c>
      <c r="I536" s="12">
        <v>73050</v>
      </c>
      <c r="J536" t="s">
        <v>1883</v>
      </c>
      <c r="M536" t="s">
        <v>1884</v>
      </c>
      <c r="N536" t="s">
        <v>1413</v>
      </c>
      <c r="O536" t="str">
        <f t="shared" si="8"/>
        <v>38004513, -- Gynecology / Oncology     Medicare Specialty</v>
      </c>
    </row>
    <row r="537" spans="1:15" hidden="1">
      <c r="A537">
        <v>45769503</v>
      </c>
      <c r="B537" t="s">
        <v>2534</v>
      </c>
      <c r="C537" t="s">
        <v>85</v>
      </c>
      <c r="D537" t="s">
        <v>1510</v>
      </c>
      <c r="E537" t="s">
        <v>1885</v>
      </c>
      <c r="F537" t="s">
        <v>1881</v>
      </c>
      <c r="G537">
        <v>708172000</v>
      </c>
      <c r="H537" s="12">
        <v>42035</v>
      </c>
      <c r="I537" s="12">
        <v>73050</v>
      </c>
      <c r="J537" t="s">
        <v>1883</v>
      </c>
      <c r="M537" t="s">
        <v>1884</v>
      </c>
      <c r="N537" t="s">
        <v>1413</v>
      </c>
      <c r="O537" t="str">
        <f t="shared" si="8"/>
        <v>45769503, -- Cardiac ultrasound service     SNOMED</v>
      </c>
    </row>
    <row r="538" spans="1:15" hidden="1">
      <c r="A538">
        <v>45770604</v>
      </c>
      <c r="B538" t="s">
        <v>2535</v>
      </c>
      <c r="C538" t="s">
        <v>85</v>
      </c>
      <c r="D538" t="s">
        <v>1510</v>
      </c>
      <c r="E538" t="s">
        <v>1885</v>
      </c>
      <c r="F538" t="s">
        <v>1881</v>
      </c>
      <c r="G538">
        <v>931841000000103</v>
      </c>
      <c r="H538" s="12">
        <v>41913</v>
      </c>
      <c r="I538" s="12">
        <v>73050</v>
      </c>
      <c r="J538" t="s">
        <v>1883</v>
      </c>
      <c r="M538" t="s">
        <v>1884</v>
      </c>
      <c r="N538" t="s">
        <v>1413</v>
      </c>
      <c r="O538" t="str">
        <f t="shared" si="8"/>
        <v>45770604, -- Oral microbiology service     SNOMED</v>
      </c>
    </row>
    <row r="539" spans="1:15" hidden="1">
      <c r="A539">
        <v>3657582</v>
      </c>
      <c r="B539" t="s">
        <v>2536</v>
      </c>
      <c r="C539" t="s">
        <v>85</v>
      </c>
      <c r="D539" t="s">
        <v>1510</v>
      </c>
      <c r="E539" t="s">
        <v>1885</v>
      </c>
      <c r="F539" t="s">
        <v>1881</v>
      </c>
      <c r="G539">
        <v>1323691000000100</v>
      </c>
      <c r="H539" s="12">
        <v>44104</v>
      </c>
      <c r="I539" s="12">
        <v>73050</v>
      </c>
      <c r="J539" t="s">
        <v>1883</v>
      </c>
      <c r="M539" t="s">
        <v>1884</v>
      </c>
      <c r="N539" t="s">
        <v>1413</v>
      </c>
      <c r="O539" t="str">
        <f t="shared" si="8"/>
        <v>3657582, -- General internal medical service     SNOMED</v>
      </c>
    </row>
    <row r="540" spans="1:15" hidden="1">
      <c r="A540">
        <v>4147263</v>
      </c>
      <c r="B540" t="s">
        <v>2537</v>
      </c>
      <c r="C540" t="s">
        <v>85</v>
      </c>
      <c r="D540" t="s">
        <v>1510</v>
      </c>
      <c r="E540" t="s">
        <v>1885</v>
      </c>
      <c r="F540" t="s">
        <v>1881</v>
      </c>
      <c r="G540">
        <v>310130002</v>
      </c>
      <c r="H540" s="12">
        <v>37287</v>
      </c>
      <c r="I540" s="12">
        <v>73050</v>
      </c>
      <c r="J540" t="s">
        <v>1883</v>
      </c>
      <c r="M540" t="s">
        <v>1884</v>
      </c>
      <c r="N540" t="s">
        <v>1413</v>
      </c>
      <c r="O540" t="str">
        <f t="shared" si="8"/>
        <v>4147263, -- Head injury rehabilitation service     SNOMED</v>
      </c>
    </row>
    <row r="541" spans="1:15" hidden="1">
      <c r="A541">
        <v>4149144</v>
      </c>
      <c r="B541" t="s">
        <v>2538</v>
      </c>
      <c r="C541" t="s">
        <v>85</v>
      </c>
      <c r="D541" t="s">
        <v>1510</v>
      </c>
      <c r="E541" t="s">
        <v>1885</v>
      </c>
      <c r="F541" t="s">
        <v>1881</v>
      </c>
      <c r="G541">
        <v>310088004</v>
      </c>
      <c r="H541" s="12">
        <v>37287</v>
      </c>
      <c r="I541" s="12">
        <v>73050</v>
      </c>
      <c r="J541" t="s">
        <v>1883</v>
      </c>
      <c r="M541" t="s">
        <v>1884</v>
      </c>
      <c r="N541" t="s">
        <v>1413</v>
      </c>
      <c r="O541" t="str">
        <f t="shared" si="8"/>
        <v>4149144, -- Community-based podiatry service     SNOMED</v>
      </c>
    </row>
    <row r="542" spans="1:15" hidden="1">
      <c r="A542">
        <v>44777751</v>
      </c>
      <c r="B542" t="s">
        <v>2539</v>
      </c>
      <c r="C542" t="s">
        <v>1878</v>
      </c>
      <c r="D542" t="s">
        <v>1915</v>
      </c>
      <c r="E542" t="s">
        <v>1880</v>
      </c>
      <c r="F542" t="s">
        <v>1881</v>
      </c>
      <c r="G542">
        <v>212</v>
      </c>
      <c r="H542" s="12">
        <v>38899</v>
      </c>
      <c r="I542" s="12">
        <v>73050</v>
      </c>
      <c r="J542" t="s">
        <v>1883</v>
      </c>
      <c r="K542" t="s">
        <v>1886</v>
      </c>
      <c r="L542" t="s">
        <v>1372</v>
      </c>
      <c r="M542" t="s">
        <v>1884</v>
      </c>
      <c r="N542" t="s">
        <v>1416</v>
      </c>
      <c r="O542" t="str">
        <f t="shared" si="8"/>
        <v>44777751, -- Paediatric Transplantation Surgery     HES Specialty</v>
      </c>
    </row>
    <row r="543" spans="1:15" hidden="1">
      <c r="A543">
        <v>4150864</v>
      </c>
      <c r="B543" t="s">
        <v>2540</v>
      </c>
      <c r="C543" t="s">
        <v>85</v>
      </c>
      <c r="D543" t="s">
        <v>1510</v>
      </c>
      <c r="E543" t="s">
        <v>1885</v>
      </c>
      <c r="F543" t="s">
        <v>1881</v>
      </c>
      <c r="G543">
        <v>310129007</v>
      </c>
      <c r="H543" s="12">
        <v>37287</v>
      </c>
      <c r="I543" s="12">
        <v>73050</v>
      </c>
      <c r="J543" t="s">
        <v>1883</v>
      </c>
      <c r="M543" t="s">
        <v>1884</v>
      </c>
      <c r="N543" t="s">
        <v>1413</v>
      </c>
      <c r="O543" t="str">
        <f t="shared" si="8"/>
        <v>4150864, -- Rehabilitation service     SNOMED</v>
      </c>
    </row>
    <row r="544" spans="1:15" hidden="1">
      <c r="A544">
        <v>44811448</v>
      </c>
      <c r="B544" t="s">
        <v>2541</v>
      </c>
      <c r="C544" t="s">
        <v>85</v>
      </c>
      <c r="D544" t="s">
        <v>1510</v>
      </c>
      <c r="E544" t="s">
        <v>1885</v>
      </c>
      <c r="F544" t="s">
        <v>1881</v>
      </c>
      <c r="G544">
        <v>893601000000100</v>
      </c>
      <c r="H544" s="12">
        <v>41730</v>
      </c>
      <c r="I544" s="12">
        <v>73050</v>
      </c>
      <c r="J544" t="s">
        <v>1883</v>
      </c>
      <c r="M544" t="s">
        <v>1884</v>
      </c>
      <c r="N544" t="s">
        <v>1413</v>
      </c>
      <c r="O544" t="str">
        <f t="shared" si="8"/>
        <v>44811448, -- Paediatric medical oncology service     SNOMED</v>
      </c>
    </row>
    <row r="545" spans="1:15" hidden="1">
      <c r="A545">
        <v>38003943</v>
      </c>
      <c r="B545" t="s">
        <v>2542</v>
      </c>
      <c r="C545" t="s">
        <v>1878</v>
      </c>
      <c r="D545" t="s">
        <v>1892</v>
      </c>
      <c r="E545" t="s">
        <v>1880</v>
      </c>
      <c r="F545" t="s">
        <v>1881</v>
      </c>
      <c r="G545" t="s">
        <v>2543</v>
      </c>
      <c r="H545" s="12">
        <v>25569</v>
      </c>
      <c r="I545" s="12">
        <v>73050</v>
      </c>
      <c r="J545" t="s">
        <v>1883</v>
      </c>
      <c r="M545" t="s">
        <v>1884</v>
      </c>
      <c r="N545" t="s">
        <v>1413</v>
      </c>
      <c r="O545" t="str">
        <f t="shared" si="8"/>
        <v>38003943, -- Clinical and Laboratory Pediatrics Immunology     NUCC</v>
      </c>
    </row>
    <row r="546" spans="1:15" hidden="1">
      <c r="A546">
        <v>44809681</v>
      </c>
      <c r="B546" t="s">
        <v>2544</v>
      </c>
      <c r="C546" t="s">
        <v>85</v>
      </c>
      <c r="D546" t="s">
        <v>1510</v>
      </c>
      <c r="E546" t="s">
        <v>1885</v>
      </c>
      <c r="F546" t="s">
        <v>1881</v>
      </c>
      <c r="G546">
        <v>893691000000107</v>
      </c>
      <c r="H546" s="12">
        <v>41730</v>
      </c>
      <c r="I546" s="12">
        <v>73050</v>
      </c>
      <c r="J546" t="s">
        <v>1883</v>
      </c>
      <c r="K546" t="s">
        <v>1886</v>
      </c>
      <c r="L546" t="s">
        <v>1372</v>
      </c>
      <c r="M546" t="s">
        <v>1884</v>
      </c>
      <c r="N546" t="s">
        <v>1416</v>
      </c>
      <c r="O546" t="str">
        <f t="shared" si="8"/>
        <v>44809681, -- Paediatric transplantation surgery service     SNOMED</v>
      </c>
    </row>
    <row r="547" spans="1:15" hidden="1">
      <c r="A547">
        <v>38004495</v>
      </c>
      <c r="B547" t="s">
        <v>2545</v>
      </c>
      <c r="C547" t="s">
        <v>1878</v>
      </c>
      <c r="D547" t="s">
        <v>1888</v>
      </c>
      <c r="E547" t="s">
        <v>1880</v>
      </c>
      <c r="F547" t="s">
        <v>1881</v>
      </c>
      <c r="G547">
        <v>76</v>
      </c>
      <c r="H547" s="12">
        <v>25569</v>
      </c>
      <c r="I547" s="12">
        <v>73050</v>
      </c>
      <c r="J547" t="s">
        <v>1883</v>
      </c>
      <c r="M547" t="s">
        <v>1884</v>
      </c>
      <c r="N547" t="s">
        <v>1413</v>
      </c>
      <c r="O547" t="str">
        <f t="shared" si="8"/>
        <v>38004495, -- Peripheral Vascular Disease Medicine     Medicare Specialty</v>
      </c>
    </row>
    <row r="548" spans="1:15" hidden="1">
      <c r="A548">
        <v>44777743</v>
      </c>
      <c r="B548" t="s">
        <v>2546</v>
      </c>
      <c r="C548" t="s">
        <v>1878</v>
      </c>
      <c r="D548" t="s">
        <v>1915</v>
      </c>
      <c r="E548" t="s">
        <v>1880</v>
      </c>
      <c r="F548" t="s">
        <v>1881</v>
      </c>
      <c r="G548">
        <v>723</v>
      </c>
      <c r="H548" s="12">
        <v>38899</v>
      </c>
      <c r="I548" s="12">
        <v>73050</v>
      </c>
      <c r="J548" t="s">
        <v>1883</v>
      </c>
      <c r="M548" t="s">
        <v>1884</v>
      </c>
      <c r="N548" t="s">
        <v>1413</v>
      </c>
      <c r="O548" t="str">
        <f t="shared" si="8"/>
        <v>44777743, -- Psychiatric Intensive Care     HES Specialty</v>
      </c>
    </row>
    <row r="549" spans="1:15" hidden="1">
      <c r="A549">
        <v>4149160</v>
      </c>
      <c r="B549" t="s">
        <v>2547</v>
      </c>
      <c r="C549" t="s">
        <v>85</v>
      </c>
      <c r="D549" t="s">
        <v>1510</v>
      </c>
      <c r="E549" t="s">
        <v>1885</v>
      </c>
      <c r="F549" t="s">
        <v>1881</v>
      </c>
      <c r="G549">
        <v>310162004</v>
      </c>
      <c r="H549" s="12">
        <v>37287</v>
      </c>
      <c r="I549" s="12">
        <v>73050</v>
      </c>
      <c r="J549" t="s">
        <v>1883</v>
      </c>
      <c r="K549" t="s">
        <v>1886</v>
      </c>
      <c r="L549" t="s">
        <v>1351</v>
      </c>
      <c r="M549" t="s">
        <v>1884</v>
      </c>
      <c r="N549" t="s">
        <v>1416</v>
      </c>
      <c r="O549" t="str">
        <f t="shared" si="8"/>
        <v>4149160, -- Pancreatic surgery service     SNOMED</v>
      </c>
    </row>
    <row r="550" spans="1:15" hidden="1">
      <c r="A550">
        <v>38003909</v>
      </c>
      <c r="B550" t="s">
        <v>2548</v>
      </c>
      <c r="C550" t="s">
        <v>1878</v>
      </c>
      <c r="D550" t="s">
        <v>1892</v>
      </c>
      <c r="E550" t="s">
        <v>1880</v>
      </c>
      <c r="F550" t="s">
        <v>1881</v>
      </c>
      <c r="G550" t="s">
        <v>2549</v>
      </c>
      <c r="H550" s="12">
        <v>25569</v>
      </c>
      <c r="I550" s="12">
        <v>73050</v>
      </c>
      <c r="J550" t="s">
        <v>1883</v>
      </c>
      <c r="K550" t="s">
        <v>1886</v>
      </c>
      <c r="L550" t="s">
        <v>1372</v>
      </c>
      <c r="M550" t="s">
        <v>1884</v>
      </c>
      <c r="N550" t="s">
        <v>1416</v>
      </c>
      <c r="O550" t="str">
        <f t="shared" si="8"/>
        <v>38003909, -- Pediatric Orthopaedic Surgery     NUCC</v>
      </c>
    </row>
    <row r="551" spans="1:15" hidden="1">
      <c r="A551">
        <v>44809697</v>
      </c>
      <c r="B551" t="s">
        <v>2550</v>
      </c>
      <c r="C551" t="s">
        <v>85</v>
      </c>
      <c r="D551" t="s">
        <v>1510</v>
      </c>
      <c r="E551" t="s">
        <v>1885</v>
      </c>
      <c r="F551" t="s">
        <v>1881</v>
      </c>
      <c r="G551">
        <v>893891000000108</v>
      </c>
      <c r="H551" s="12">
        <v>41730</v>
      </c>
      <c r="I551" s="12">
        <v>73050</v>
      </c>
      <c r="J551" t="s">
        <v>1883</v>
      </c>
      <c r="M551" t="s">
        <v>1884</v>
      </c>
      <c r="N551" t="s">
        <v>1413</v>
      </c>
      <c r="O551" t="str">
        <f t="shared" si="8"/>
        <v>44809697, -- Paediatric interventional radiology service     SNOMED</v>
      </c>
    </row>
    <row r="552" spans="1:15" hidden="1">
      <c r="A552">
        <v>44811430</v>
      </c>
      <c r="B552" t="s">
        <v>2551</v>
      </c>
      <c r="C552" t="s">
        <v>85</v>
      </c>
      <c r="D552" t="s">
        <v>1510</v>
      </c>
      <c r="E552" t="s">
        <v>1885</v>
      </c>
      <c r="F552" t="s">
        <v>1881</v>
      </c>
      <c r="G552">
        <v>893311000000105</v>
      </c>
      <c r="H552" s="12">
        <v>41730</v>
      </c>
      <c r="I552" s="12">
        <v>73050</v>
      </c>
      <c r="J552" t="s">
        <v>1883</v>
      </c>
      <c r="M552" t="s">
        <v>1884</v>
      </c>
      <c r="N552" t="s">
        <v>1413</v>
      </c>
      <c r="O552" t="str">
        <f t="shared" si="8"/>
        <v>44811430, -- Haemophilia service     SNOMED</v>
      </c>
    </row>
    <row r="553" spans="1:15" hidden="1">
      <c r="A553">
        <v>45756747</v>
      </c>
      <c r="B553" t="s">
        <v>2552</v>
      </c>
      <c r="C553" t="s">
        <v>1878</v>
      </c>
      <c r="D553" t="s">
        <v>1879</v>
      </c>
      <c r="E553" t="s">
        <v>1880</v>
      </c>
      <c r="F553" t="s">
        <v>1881</v>
      </c>
      <c r="G553" t="s">
        <v>2553</v>
      </c>
      <c r="H553" s="12">
        <v>25569</v>
      </c>
      <c r="I553" s="12">
        <v>73050</v>
      </c>
      <c r="J553" t="s">
        <v>1883</v>
      </c>
      <c r="M553" t="s">
        <v>1884</v>
      </c>
      <c r="N553" t="s">
        <v>1413</v>
      </c>
      <c r="O553" t="str">
        <f t="shared" si="8"/>
        <v>45756747, -- Adolescent Medicine     ABMS</v>
      </c>
    </row>
    <row r="554" spans="1:15" hidden="1">
      <c r="A554">
        <v>45756757</v>
      </c>
      <c r="B554" t="s">
        <v>2554</v>
      </c>
      <c r="C554" t="s">
        <v>1878</v>
      </c>
      <c r="D554" t="s">
        <v>1879</v>
      </c>
      <c r="E554" t="s">
        <v>1880</v>
      </c>
      <c r="F554" t="s">
        <v>1881</v>
      </c>
      <c r="G554" t="s">
        <v>2555</v>
      </c>
      <c r="H554" s="12">
        <v>25569</v>
      </c>
      <c r="I554" s="12">
        <v>73050</v>
      </c>
      <c r="J554" t="s">
        <v>1883</v>
      </c>
      <c r="M554" t="s">
        <v>1884</v>
      </c>
      <c r="N554" t="s">
        <v>1413</v>
      </c>
      <c r="O554" t="str">
        <f t="shared" si="8"/>
        <v>45756757, -- Clinical Biochemical Genetics     ABMS</v>
      </c>
    </row>
    <row r="555" spans="1:15" hidden="1">
      <c r="A555">
        <v>45756788</v>
      </c>
      <c r="B555" t="s">
        <v>2556</v>
      </c>
      <c r="C555" t="s">
        <v>1878</v>
      </c>
      <c r="D555" t="s">
        <v>1879</v>
      </c>
      <c r="E555" t="s">
        <v>1880</v>
      </c>
      <c r="F555" t="s">
        <v>1881</v>
      </c>
      <c r="G555" t="s">
        <v>2557</v>
      </c>
      <c r="H555" s="12">
        <v>25569</v>
      </c>
      <c r="I555" s="12">
        <v>73050</v>
      </c>
      <c r="J555" t="s">
        <v>1883</v>
      </c>
      <c r="M555" t="s">
        <v>1884</v>
      </c>
      <c r="N555" t="s">
        <v>1413</v>
      </c>
      <c r="O555" t="str">
        <f t="shared" si="8"/>
        <v>45756788, -- Neurology with Special Qualification in Child Neurology     ABMS</v>
      </c>
    </row>
    <row r="556" spans="1:15" hidden="1">
      <c r="A556">
        <v>45756807</v>
      </c>
      <c r="B556" t="s">
        <v>2558</v>
      </c>
      <c r="C556" t="s">
        <v>1878</v>
      </c>
      <c r="D556" t="s">
        <v>1879</v>
      </c>
      <c r="E556" t="s">
        <v>1880</v>
      </c>
      <c r="F556" t="s">
        <v>1881</v>
      </c>
      <c r="G556" t="s">
        <v>2559</v>
      </c>
      <c r="H556" s="12">
        <v>25569</v>
      </c>
      <c r="I556" s="12">
        <v>73050</v>
      </c>
      <c r="J556" t="s">
        <v>1883</v>
      </c>
      <c r="M556" t="s">
        <v>1884</v>
      </c>
      <c r="N556" t="s">
        <v>1413</v>
      </c>
      <c r="O556" t="str">
        <f t="shared" si="8"/>
        <v>45756807, -- Pediatric Dermatology     ABMS</v>
      </c>
    </row>
    <row r="557" spans="1:15" hidden="1">
      <c r="A557">
        <v>45756815</v>
      </c>
      <c r="B557" t="s">
        <v>2560</v>
      </c>
      <c r="C557" t="s">
        <v>1878</v>
      </c>
      <c r="D557" t="s">
        <v>1879</v>
      </c>
      <c r="E557" t="s">
        <v>1880</v>
      </c>
      <c r="F557" t="s">
        <v>1881</v>
      </c>
      <c r="G557" t="s">
        <v>2561</v>
      </c>
      <c r="H557" s="12">
        <v>25569</v>
      </c>
      <c r="I557" s="12">
        <v>73050</v>
      </c>
      <c r="J557" t="s">
        <v>1883</v>
      </c>
      <c r="M557" t="s">
        <v>1884</v>
      </c>
      <c r="N557" t="s">
        <v>1413</v>
      </c>
      <c r="O557" t="str">
        <f t="shared" si="8"/>
        <v>45756815, -- Pediatric Pulmonology     ABMS</v>
      </c>
    </row>
    <row r="558" spans="1:15" hidden="1">
      <c r="A558">
        <v>45757608</v>
      </c>
      <c r="B558" t="s">
        <v>2562</v>
      </c>
      <c r="C558" t="s">
        <v>85</v>
      </c>
      <c r="D558" t="s">
        <v>1510</v>
      </c>
      <c r="E558" t="s">
        <v>1885</v>
      </c>
      <c r="F558" t="s">
        <v>1881</v>
      </c>
      <c r="G558">
        <v>2451000175103</v>
      </c>
      <c r="H558" s="12">
        <v>42035</v>
      </c>
      <c r="I558" s="12">
        <v>73050</v>
      </c>
      <c r="J558" t="s">
        <v>1883</v>
      </c>
      <c r="M558" t="s">
        <v>1884</v>
      </c>
      <c r="N558" t="s">
        <v>1413</v>
      </c>
      <c r="O558" t="str">
        <f t="shared" si="8"/>
        <v>45757608, -- Perinatology service     SNOMED</v>
      </c>
    </row>
    <row r="559" spans="1:15" hidden="1">
      <c r="A559">
        <v>3656675</v>
      </c>
      <c r="B559" t="s">
        <v>2563</v>
      </c>
      <c r="C559" t="s">
        <v>85</v>
      </c>
      <c r="D559" t="s">
        <v>1510</v>
      </c>
      <c r="E559" t="s">
        <v>1885</v>
      </c>
      <c r="F559" t="s">
        <v>1881</v>
      </c>
      <c r="G559">
        <v>148581000000100</v>
      </c>
      <c r="H559" s="12">
        <v>44104</v>
      </c>
      <c r="I559" s="12">
        <v>73050</v>
      </c>
      <c r="J559" t="s">
        <v>1883</v>
      </c>
      <c r="M559" t="s">
        <v>1884</v>
      </c>
      <c r="N559" t="s">
        <v>1413</v>
      </c>
      <c r="O559" t="str">
        <f t="shared" si="8"/>
        <v>3656675, -- Personal health record provider service     SNOMED</v>
      </c>
    </row>
    <row r="560" spans="1:15" hidden="1">
      <c r="A560">
        <v>3657590</v>
      </c>
      <c r="B560" t="s">
        <v>2564</v>
      </c>
      <c r="C560" t="s">
        <v>85</v>
      </c>
      <c r="D560" t="s">
        <v>1510</v>
      </c>
      <c r="E560" t="s">
        <v>1885</v>
      </c>
      <c r="F560" t="s">
        <v>1881</v>
      </c>
      <c r="G560">
        <v>1323821000000100</v>
      </c>
      <c r="H560" s="12">
        <v>44104</v>
      </c>
      <c r="I560" s="12">
        <v>73050</v>
      </c>
      <c r="J560" t="s">
        <v>1883</v>
      </c>
      <c r="M560" t="s">
        <v>1884</v>
      </c>
      <c r="N560" t="s">
        <v>1413</v>
      </c>
      <c r="O560" t="str">
        <f t="shared" si="8"/>
        <v>3657590, -- Paediatric clinical pharmacology service     SNOMED</v>
      </c>
    </row>
    <row r="561" spans="1:15" hidden="1">
      <c r="A561">
        <v>4074187</v>
      </c>
      <c r="B561" t="s">
        <v>2565</v>
      </c>
      <c r="C561" t="s">
        <v>85</v>
      </c>
      <c r="D561" t="s">
        <v>1510</v>
      </c>
      <c r="E561" t="s">
        <v>1885</v>
      </c>
      <c r="F561" t="s">
        <v>1881</v>
      </c>
      <c r="G561">
        <v>224891009</v>
      </c>
      <c r="H561" s="12">
        <v>37287</v>
      </c>
      <c r="I561" s="12">
        <v>73050</v>
      </c>
      <c r="J561" t="s">
        <v>1883</v>
      </c>
      <c r="M561" t="s">
        <v>1884</v>
      </c>
      <c r="N561" t="s">
        <v>1413</v>
      </c>
      <c r="O561" t="str">
        <f t="shared" si="8"/>
        <v>4074187, -- Healthcare services     SNOMED</v>
      </c>
    </row>
    <row r="562" spans="1:15" hidden="1">
      <c r="A562">
        <v>4137050</v>
      </c>
      <c r="B562" t="s">
        <v>2566</v>
      </c>
      <c r="C562" t="s">
        <v>85</v>
      </c>
      <c r="D562" t="s">
        <v>1510</v>
      </c>
      <c r="E562" t="s">
        <v>1885</v>
      </c>
      <c r="F562" t="s">
        <v>1881</v>
      </c>
      <c r="G562">
        <v>413299005</v>
      </c>
      <c r="H562" s="12">
        <v>38199</v>
      </c>
      <c r="I562" s="12">
        <v>73050</v>
      </c>
      <c r="J562" t="s">
        <v>1883</v>
      </c>
      <c r="M562" t="s">
        <v>1884</v>
      </c>
      <c r="N562" t="s">
        <v>1413</v>
      </c>
      <c r="O562" t="str">
        <f t="shared" si="8"/>
        <v>4137050, -- Early years services     SNOMED</v>
      </c>
    </row>
    <row r="563" spans="1:15" hidden="1">
      <c r="A563">
        <v>4147239</v>
      </c>
      <c r="B563" t="s">
        <v>2567</v>
      </c>
      <c r="C563" t="s">
        <v>85</v>
      </c>
      <c r="D563" t="s">
        <v>1510</v>
      </c>
      <c r="E563" t="s">
        <v>1885</v>
      </c>
      <c r="F563" t="s">
        <v>1881</v>
      </c>
      <c r="G563">
        <v>310014008</v>
      </c>
      <c r="H563" s="12">
        <v>37287</v>
      </c>
      <c r="I563" s="12">
        <v>73050</v>
      </c>
      <c r="J563" t="s">
        <v>1883</v>
      </c>
      <c r="M563" t="s">
        <v>1884</v>
      </c>
      <c r="N563" t="s">
        <v>1413</v>
      </c>
      <c r="O563" t="str">
        <f t="shared" si="8"/>
        <v>4147239, -- Pediatric cochlear implant service     SNOMED</v>
      </c>
    </row>
    <row r="564" spans="1:15" hidden="1">
      <c r="A564">
        <v>4148654</v>
      </c>
      <c r="B564" t="s">
        <v>1828</v>
      </c>
      <c r="C564" t="s">
        <v>85</v>
      </c>
      <c r="D564" t="s">
        <v>1510</v>
      </c>
      <c r="E564" t="s">
        <v>1885</v>
      </c>
      <c r="F564" t="s">
        <v>1881</v>
      </c>
      <c r="G564">
        <v>310061009</v>
      </c>
      <c r="H564" s="12">
        <v>37287</v>
      </c>
      <c r="I564" s="12">
        <v>73050</v>
      </c>
      <c r="J564" t="s">
        <v>1883</v>
      </c>
      <c r="M564" t="s">
        <v>1884</v>
      </c>
      <c r="N564" t="s">
        <v>1413</v>
      </c>
      <c r="O564" t="str">
        <f t="shared" si="8"/>
        <v>4148654, -- Gynecology service     SNOMED</v>
      </c>
    </row>
    <row r="565" spans="1:15" hidden="1">
      <c r="A565">
        <v>37207442</v>
      </c>
      <c r="B565" t="s">
        <v>2568</v>
      </c>
      <c r="C565" t="s">
        <v>85</v>
      </c>
      <c r="D565" t="s">
        <v>1510</v>
      </c>
      <c r="E565" t="s">
        <v>1885</v>
      </c>
      <c r="F565" t="s">
        <v>1881</v>
      </c>
      <c r="G565">
        <v>24001000087103</v>
      </c>
      <c r="H565" s="12">
        <v>43677</v>
      </c>
      <c r="I565" s="12">
        <v>73050</v>
      </c>
      <c r="J565" t="s">
        <v>1883</v>
      </c>
      <c r="K565" t="s">
        <v>1886</v>
      </c>
      <c r="L565" t="s">
        <v>1372</v>
      </c>
      <c r="M565" t="s">
        <v>1884</v>
      </c>
      <c r="N565" t="s">
        <v>1416</v>
      </c>
      <c r="O565" t="str">
        <f t="shared" si="8"/>
        <v>37207442, -- Pediatric plastic surgery service     SNOMED</v>
      </c>
    </row>
    <row r="566" spans="1:15" hidden="1">
      <c r="A566">
        <v>4149163</v>
      </c>
      <c r="B566" t="s">
        <v>2569</v>
      </c>
      <c r="C566" t="s">
        <v>85</v>
      </c>
      <c r="D566" t="s">
        <v>1510</v>
      </c>
      <c r="E566" t="s">
        <v>1885</v>
      </c>
      <c r="F566" t="s">
        <v>1881</v>
      </c>
      <c r="G566">
        <v>310167005</v>
      </c>
      <c r="H566" s="12">
        <v>37287</v>
      </c>
      <c r="I566" s="12">
        <v>73050</v>
      </c>
      <c r="J566" t="s">
        <v>1883</v>
      </c>
      <c r="K566" t="s">
        <v>1886</v>
      </c>
      <c r="L566" t="s">
        <v>1389</v>
      </c>
      <c r="M566" t="s">
        <v>1884</v>
      </c>
      <c r="N566" t="s">
        <v>1413</v>
      </c>
      <c r="O566" t="str">
        <f t="shared" si="8"/>
        <v>4149163, -- Urology service     SNOMED</v>
      </c>
    </row>
    <row r="567" spans="1:15" hidden="1">
      <c r="A567">
        <v>4150861</v>
      </c>
      <c r="B567" t="s">
        <v>2570</v>
      </c>
      <c r="C567" t="s">
        <v>85</v>
      </c>
      <c r="D567" t="s">
        <v>1510</v>
      </c>
      <c r="E567" t="s">
        <v>1885</v>
      </c>
      <c r="F567" t="s">
        <v>1881</v>
      </c>
      <c r="G567">
        <v>310123008</v>
      </c>
      <c r="H567" s="12">
        <v>37287</v>
      </c>
      <c r="I567" s="12">
        <v>73050</v>
      </c>
      <c r="J567" t="s">
        <v>1883</v>
      </c>
      <c r="M567" t="s">
        <v>1884</v>
      </c>
      <c r="N567" t="s">
        <v>1413</v>
      </c>
      <c r="O567" t="str">
        <f t="shared" si="8"/>
        <v>4150861, -- Psychology service     SNOMED</v>
      </c>
    </row>
    <row r="568" spans="1:15" hidden="1">
      <c r="A568">
        <v>45756819</v>
      </c>
      <c r="B568" t="s">
        <v>1853</v>
      </c>
      <c r="C568" t="s">
        <v>1878</v>
      </c>
      <c r="D568" t="s">
        <v>1879</v>
      </c>
      <c r="E568" t="s">
        <v>1880</v>
      </c>
      <c r="F568" t="s">
        <v>1881</v>
      </c>
      <c r="G568" t="s">
        <v>2571</v>
      </c>
      <c r="H568" s="12">
        <v>25569</v>
      </c>
      <c r="I568" s="12">
        <v>73050</v>
      </c>
      <c r="J568" t="s">
        <v>1883</v>
      </c>
      <c r="K568" t="s">
        <v>1886</v>
      </c>
      <c r="L568" t="s">
        <v>1372</v>
      </c>
      <c r="M568" t="s">
        <v>1884</v>
      </c>
      <c r="N568" t="s">
        <v>1416</v>
      </c>
      <c r="O568" t="str">
        <f t="shared" si="8"/>
        <v>45756819, -- Pediatric Surgery     ABMS</v>
      </c>
    </row>
    <row r="569" spans="1:15" hidden="1">
      <c r="A569">
        <v>4249865</v>
      </c>
      <c r="B569" t="s">
        <v>2572</v>
      </c>
      <c r="C569" t="s">
        <v>85</v>
      </c>
      <c r="D569" t="s">
        <v>1510</v>
      </c>
      <c r="E569" t="s">
        <v>1885</v>
      </c>
      <c r="F569" t="s">
        <v>1881</v>
      </c>
      <c r="G569">
        <v>409971007</v>
      </c>
      <c r="H569" s="12">
        <v>38199</v>
      </c>
      <c r="I569" s="12">
        <v>73050</v>
      </c>
      <c r="J569" t="s">
        <v>1883</v>
      </c>
      <c r="M569" t="s">
        <v>1884</v>
      </c>
      <c r="N569" t="s">
        <v>1413</v>
      </c>
      <c r="O569" t="str">
        <f t="shared" si="8"/>
        <v>4249865, -- Emergency medical services     SNOMED</v>
      </c>
    </row>
    <row r="570" spans="1:15" hidden="1">
      <c r="A570">
        <v>38003856</v>
      </c>
      <c r="B570" t="s">
        <v>2573</v>
      </c>
      <c r="C570" t="s">
        <v>1878</v>
      </c>
      <c r="D570" t="s">
        <v>1892</v>
      </c>
      <c r="E570" t="s">
        <v>1880</v>
      </c>
      <c r="F570" t="s">
        <v>1881</v>
      </c>
      <c r="G570" t="s">
        <v>2574</v>
      </c>
      <c r="H570" s="12">
        <v>25569</v>
      </c>
      <c r="I570" s="12">
        <v>73050</v>
      </c>
      <c r="J570" t="s">
        <v>1883</v>
      </c>
      <c r="M570" t="s">
        <v>1884</v>
      </c>
      <c r="N570" t="s">
        <v>1413</v>
      </c>
      <c r="O570" t="str">
        <f t="shared" si="8"/>
        <v>38003856, -- Geriatric Family Medicine     NUCC</v>
      </c>
    </row>
    <row r="571" spans="1:15" hidden="1">
      <c r="A571">
        <v>4150873</v>
      </c>
      <c r="B571" t="s">
        <v>2575</v>
      </c>
      <c r="C571" t="s">
        <v>85</v>
      </c>
      <c r="D571" t="s">
        <v>1510</v>
      </c>
      <c r="E571" t="s">
        <v>1885</v>
      </c>
      <c r="F571" t="s">
        <v>1881</v>
      </c>
      <c r="G571">
        <v>310163009</v>
      </c>
      <c r="H571" s="12">
        <v>37287</v>
      </c>
      <c r="I571" s="12">
        <v>73050</v>
      </c>
      <c r="J571" t="s">
        <v>1883</v>
      </c>
      <c r="K571" t="s">
        <v>1886</v>
      </c>
      <c r="L571" t="s">
        <v>1372</v>
      </c>
      <c r="M571" t="s">
        <v>1884</v>
      </c>
      <c r="N571" t="s">
        <v>1416</v>
      </c>
      <c r="O571" t="str">
        <f t="shared" si="8"/>
        <v>4150873, -- Pediatric surgical service     SNOMED</v>
      </c>
    </row>
    <row r="572" spans="1:15" hidden="1">
      <c r="A572">
        <v>38003977</v>
      </c>
      <c r="B572" t="s">
        <v>2576</v>
      </c>
      <c r="C572" t="s">
        <v>1878</v>
      </c>
      <c r="D572" t="s">
        <v>1892</v>
      </c>
      <c r="E572" t="s">
        <v>1880</v>
      </c>
      <c r="F572" t="s">
        <v>1881</v>
      </c>
      <c r="G572" t="s">
        <v>2577</v>
      </c>
      <c r="H572" s="12">
        <v>25569</v>
      </c>
      <c r="I572" s="12">
        <v>73050</v>
      </c>
      <c r="J572" t="s">
        <v>1883</v>
      </c>
      <c r="M572" t="s">
        <v>1884</v>
      </c>
      <c r="N572" t="s">
        <v>1413</v>
      </c>
      <c r="O572" t="str">
        <f t="shared" si="8"/>
        <v>38003977, -- Preventive Medical Toxicology     NUCC</v>
      </c>
    </row>
    <row r="573" spans="1:15" hidden="1">
      <c r="A573">
        <v>4147248</v>
      </c>
      <c r="B573" t="s">
        <v>2578</v>
      </c>
      <c r="C573" t="s">
        <v>85</v>
      </c>
      <c r="D573" t="s">
        <v>1510</v>
      </c>
      <c r="E573" t="s">
        <v>1885</v>
      </c>
      <c r="F573" t="s">
        <v>1881</v>
      </c>
      <c r="G573">
        <v>310069006</v>
      </c>
      <c r="H573" s="12">
        <v>37287</v>
      </c>
      <c r="I573" s="12">
        <v>73050</v>
      </c>
      <c r="J573" t="s">
        <v>1883</v>
      </c>
      <c r="M573" t="s">
        <v>1884</v>
      </c>
      <c r="N573" t="s">
        <v>1413</v>
      </c>
      <c r="O573" t="str">
        <f t="shared" si="8"/>
        <v>4147248, -- Pediatric oncology service     SNOMED</v>
      </c>
    </row>
    <row r="574" spans="1:15" hidden="1">
      <c r="A574">
        <v>44777671</v>
      </c>
      <c r="B574" t="s">
        <v>2579</v>
      </c>
      <c r="C574" t="s">
        <v>1878</v>
      </c>
      <c r="D574" t="s">
        <v>1915</v>
      </c>
      <c r="E574" t="s">
        <v>1880</v>
      </c>
      <c r="F574" t="s">
        <v>1881</v>
      </c>
      <c r="G574">
        <v>141</v>
      </c>
      <c r="H574" s="12">
        <v>25569</v>
      </c>
      <c r="I574" s="12">
        <v>73050</v>
      </c>
      <c r="J574" t="s">
        <v>1883</v>
      </c>
      <c r="M574" t="s">
        <v>1884</v>
      </c>
      <c r="N574" t="s">
        <v>1413</v>
      </c>
      <c r="O574" t="str">
        <f t="shared" si="8"/>
        <v>44777671, -- Restorative dentistry (endodontics, periodontics and prosthodontics)     HES Specialty</v>
      </c>
    </row>
    <row r="575" spans="1:15" hidden="1">
      <c r="A575">
        <v>44777762</v>
      </c>
      <c r="B575" t="s">
        <v>2580</v>
      </c>
      <c r="C575" t="s">
        <v>1878</v>
      </c>
      <c r="D575" t="s">
        <v>1915</v>
      </c>
      <c r="E575" t="s">
        <v>1880</v>
      </c>
      <c r="F575" t="s">
        <v>1881</v>
      </c>
      <c r="G575">
        <v>241</v>
      </c>
      <c r="H575" s="12">
        <v>38899</v>
      </c>
      <c r="I575" s="12">
        <v>73050</v>
      </c>
      <c r="J575" t="s">
        <v>1883</v>
      </c>
      <c r="M575" t="s">
        <v>1884</v>
      </c>
      <c r="N575" t="s">
        <v>1413</v>
      </c>
      <c r="O575" t="str">
        <f t="shared" si="8"/>
        <v>44777762, -- Paediatric Pain Management     HES Specialty</v>
      </c>
    </row>
    <row r="576" spans="1:15" hidden="1">
      <c r="A576">
        <v>44777766</v>
      </c>
      <c r="B576" t="s">
        <v>2581</v>
      </c>
      <c r="C576" t="s">
        <v>1878</v>
      </c>
      <c r="D576" t="s">
        <v>1915</v>
      </c>
      <c r="E576" t="s">
        <v>1880</v>
      </c>
      <c r="F576" t="s">
        <v>1881</v>
      </c>
      <c r="G576">
        <v>253</v>
      </c>
      <c r="H576" s="12">
        <v>38899</v>
      </c>
      <c r="I576" s="12">
        <v>73050</v>
      </c>
      <c r="J576" t="s">
        <v>1883</v>
      </c>
      <c r="M576" t="s">
        <v>1884</v>
      </c>
      <c r="N576" t="s">
        <v>1413</v>
      </c>
      <c r="O576" t="str">
        <f t="shared" si="8"/>
        <v>44777766, -- Paediatric Clinical Haetology     HES Specialty</v>
      </c>
    </row>
    <row r="577" spans="1:15" hidden="1">
      <c r="A577">
        <v>44811420</v>
      </c>
      <c r="B577" t="s">
        <v>2582</v>
      </c>
      <c r="C577" t="s">
        <v>85</v>
      </c>
      <c r="D577" t="s">
        <v>1510</v>
      </c>
      <c r="E577" t="s">
        <v>1885</v>
      </c>
      <c r="F577" t="s">
        <v>1881</v>
      </c>
      <c r="G577">
        <v>893201000000102</v>
      </c>
      <c r="H577" s="12">
        <v>41730</v>
      </c>
      <c r="I577" s="12">
        <v>73050</v>
      </c>
      <c r="J577" t="s">
        <v>1883</v>
      </c>
      <c r="M577" t="s">
        <v>1884</v>
      </c>
      <c r="N577" t="s">
        <v>1413</v>
      </c>
      <c r="O577" t="str">
        <f t="shared" si="8"/>
        <v>44811420, -- Sport and exercise medicine service     SNOMED</v>
      </c>
    </row>
    <row r="578" spans="1:15" hidden="1">
      <c r="A578">
        <v>38004467</v>
      </c>
      <c r="B578" t="s">
        <v>2583</v>
      </c>
      <c r="C578" t="s">
        <v>1878</v>
      </c>
      <c r="D578" t="s">
        <v>1888</v>
      </c>
      <c r="E578" t="s">
        <v>1880</v>
      </c>
      <c r="F578" t="s">
        <v>1881</v>
      </c>
      <c r="G578">
        <v>24</v>
      </c>
      <c r="H578" s="12">
        <v>25569</v>
      </c>
      <c r="I578" s="12">
        <v>73050</v>
      </c>
      <c r="J578" t="s">
        <v>1883</v>
      </c>
      <c r="K578" t="s">
        <v>1886</v>
      </c>
      <c r="L578" t="s">
        <v>1380</v>
      </c>
      <c r="M578" t="s">
        <v>1884</v>
      </c>
      <c r="N578" t="s">
        <v>1416</v>
      </c>
      <c r="O578" t="str">
        <f t="shared" si="8"/>
        <v>38004467, -- Plastic And Reconstructive Surgery     Medicare Specialty</v>
      </c>
    </row>
    <row r="579" spans="1:15" hidden="1">
      <c r="A579">
        <v>45769521</v>
      </c>
      <c r="B579" t="s">
        <v>2584</v>
      </c>
      <c r="C579" t="s">
        <v>85</v>
      </c>
      <c r="D579" t="s">
        <v>1510</v>
      </c>
      <c r="E579" t="s">
        <v>1885</v>
      </c>
      <c r="F579" t="s">
        <v>1881</v>
      </c>
      <c r="G579">
        <v>708194008</v>
      </c>
      <c r="H579" s="12">
        <v>42035</v>
      </c>
      <c r="I579" s="12">
        <v>73050</v>
      </c>
      <c r="J579" t="s">
        <v>1883</v>
      </c>
      <c r="M579" t="s">
        <v>1884</v>
      </c>
      <c r="N579" t="s">
        <v>1413</v>
      </c>
      <c r="O579" t="str">
        <f t="shared" ref="O579:O642" si="9">_xlfn.CONCAT(A579,", -- ",B579,"     ",D579)</f>
        <v>45769521, -- Blood bank service     SNOMED</v>
      </c>
    </row>
    <row r="580" spans="1:15" hidden="1">
      <c r="A580">
        <v>764912</v>
      </c>
      <c r="B580" t="s">
        <v>1845</v>
      </c>
      <c r="C580" t="s">
        <v>85</v>
      </c>
      <c r="D580" t="s">
        <v>1510</v>
      </c>
      <c r="E580" t="s">
        <v>1885</v>
      </c>
      <c r="F580" t="s">
        <v>1881</v>
      </c>
      <c r="G580">
        <v>8261000175104</v>
      </c>
      <c r="H580" s="12">
        <v>42979</v>
      </c>
      <c r="I580" s="12">
        <v>73050</v>
      </c>
      <c r="J580" t="s">
        <v>1883</v>
      </c>
      <c r="M580" t="s">
        <v>1884</v>
      </c>
      <c r="N580" t="s">
        <v>1413</v>
      </c>
      <c r="O580" t="str">
        <f t="shared" si="9"/>
        <v>764912, -- Pediatric critical care service     SNOMED</v>
      </c>
    </row>
    <row r="581" spans="1:15" hidden="1">
      <c r="A581">
        <v>764939</v>
      </c>
      <c r="B581" t="s">
        <v>2585</v>
      </c>
      <c r="C581" t="s">
        <v>85</v>
      </c>
      <c r="D581" t="s">
        <v>1510</v>
      </c>
      <c r="E581" t="s">
        <v>1885</v>
      </c>
      <c r="F581" t="s">
        <v>1881</v>
      </c>
      <c r="G581">
        <v>8861000175100</v>
      </c>
      <c r="H581" s="12">
        <v>42979</v>
      </c>
      <c r="I581" s="12">
        <v>73050</v>
      </c>
      <c r="J581" t="s">
        <v>1883</v>
      </c>
      <c r="M581" t="s">
        <v>1884</v>
      </c>
      <c r="N581" t="s">
        <v>1413</v>
      </c>
      <c r="O581" t="str">
        <f t="shared" si="9"/>
        <v>764939, -- Telehealth service     SNOMED</v>
      </c>
    </row>
    <row r="582" spans="1:15" hidden="1">
      <c r="A582">
        <v>903271</v>
      </c>
      <c r="B582" t="s">
        <v>2586</v>
      </c>
      <c r="C582" t="s">
        <v>1878</v>
      </c>
      <c r="D582" t="s">
        <v>1915</v>
      </c>
      <c r="E582" t="s">
        <v>1880</v>
      </c>
      <c r="F582" t="s">
        <v>1881</v>
      </c>
      <c r="G582">
        <v>903</v>
      </c>
      <c r="H582" s="12">
        <v>25569</v>
      </c>
      <c r="I582" s="12">
        <v>73050</v>
      </c>
      <c r="J582" t="s">
        <v>1883</v>
      </c>
      <c r="M582" t="s">
        <v>1884</v>
      </c>
      <c r="N582" t="s">
        <v>1413</v>
      </c>
      <c r="O582" t="str">
        <f t="shared" si="9"/>
        <v>903271, -- Public Health Medicine     HES Specialty</v>
      </c>
    </row>
    <row r="583" spans="1:15" hidden="1">
      <c r="A583">
        <v>38004509</v>
      </c>
      <c r="B583" t="s">
        <v>1857</v>
      </c>
      <c r="C583" t="s">
        <v>1878</v>
      </c>
      <c r="D583" t="s">
        <v>1888</v>
      </c>
      <c r="E583" t="s">
        <v>1880</v>
      </c>
      <c r="F583" t="s">
        <v>1881</v>
      </c>
      <c r="G583">
        <v>92</v>
      </c>
      <c r="H583" s="12">
        <v>25569</v>
      </c>
      <c r="I583" s="12">
        <v>73050</v>
      </c>
      <c r="J583" t="s">
        <v>1883</v>
      </c>
      <c r="M583" t="s">
        <v>1884</v>
      </c>
      <c r="N583" t="s">
        <v>1413</v>
      </c>
      <c r="O583" t="str">
        <f t="shared" si="9"/>
        <v>38004509, -- Radiation Oncology     Medicare Specialty</v>
      </c>
    </row>
    <row r="584" spans="1:15" hidden="1">
      <c r="A584">
        <v>3657578</v>
      </c>
      <c r="B584" t="s">
        <v>2587</v>
      </c>
      <c r="C584" t="s">
        <v>85</v>
      </c>
      <c r="D584" t="s">
        <v>1510</v>
      </c>
      <c r="E584" t="s">
        <v>1885</v>
      </c>
      <c r="F584" t="s">
        <v>1881</v>
      </c>
      <c r="G584">
        <v>1323641000000100</v>
      </c>
      <c r="H584" s="12">
        <v>44104</v>
      </c>
      <c r="I584" s="12">
        <v>73050</v>
      </c>
      <c r="J584" t="s">
        <v>1883</v>
      </c>
      <c r="M584" t="s">
        <v>1884</v>
      </c>
      <c r="N584" t="s">
        <v>1413</v>
      </c>
      <c r="O584" t="str">
        <f t="shared" si="9"/>
        <v>3657578, -- Audiovestibular medicine service     SNOMED</v>
      </c>
    </row>
    <row r="585" spans="1:15" hidden="1">
      <c r="A585">
        <v>38003971</v>
      </c>
      <c r="B585" t="s">
        <v>2588</v>
      </c>
      <c r="C585" t="s">
        <v>1878</v>
      </c>
      <c r="D585" t="s">
        <v>1892</v>
      </c>
      <c r="E585" t="s">
        <v>1880</v>
      </c>
      <c r="F585" t="s">
        <v>1881</v>
      </c>
      <c r="G585" t="s">
        <v>2589</v>
      </c>
      <c r="H585" s="12">
        <v>25569</v>
      </c>
      <c r="I585" s="12">
        <v>73050</v>
      </c>
      <c r="J585" t="s">
        <v>1883</v>
      </c>
      <c r="K585" t="s">
        <v>1886</v>
      </c>
      <c r="L585" t="s">
        <v>1380</v>
      </c>
      <c r="M585" t="s">
        <v>1884</v>
      </c>
      <c r="N585" t="s">
        <v>1416</v>
      </c>
      <c r="O585" t="str">
        <f t="shared" si="9"/>
        <v>38003971, -- Plastic Surgery of the Hand     NUCC</v>
      </c>
    </row>
    <row r="586" spans="1:15" hidden="1">
      <c r="A586">
        <v>44777773</v>
      </c>
      <c r="B586" t="s">
        <v>2590</v>
      </c>
      <c r="C586" t="s">
        <v>1878</v>
      </c>
      <c r="D586" t="s">
        <v>1915</v>
      </c>
      <c r="E586" t="s">
        <v>1880</v>
      </c>
      <c r="F586" t="s">
        <v>1881</v>
      </c>
      <c r="G586">
        <v>260</v>
      </c>
      <c r="H586" s="12">
        <v>38899</v>
      </c>
      <c r="I586" s="12">
        <v>73050</v>
      </c>
      <c r="J586" t="s">
        <v>1883</v>
      </c>
      <c r="M586" t="s">
        <v>1884</v>
      </c>
      <c r="N586" t="s">
        <v>1413</v>
      </c>
      <c r="O586" t="str">
        <f t="shared" si="9"/>
        <v>44777773, -- Paediatric Medical Oncology     HES Specialty</v>
      </c>
    </row>
    <row r="587" spans="1:15" hidden="1">
      <c r="A587">
        <v>38004502</v>
      </c>
      <c r="B587" t="s">
        <v>2591</v>
      </c>
      <c r="C587" t="s">
        <v>1878</v>
      </c>
      <c r="D587" t="s">
        <v>1888</v>
      </c>
      <c r="E587" t="s">
        <v>1880</v>
      </c>
      <c r="F587" t="s">
        <v>1881</v>
      </c>
      <c r="G587">
        <v>83</v>
      </c>
      <c r="H587" s="12">
        <v>25569</v>
      </c>
      <c r="I587" s="12">
        <v>73050</v>
      </c>
      <c r="J587" t="s">
        <v>1883</v>
      </c>
      <c r="M587" t="s">
        <v>1884</v>
      </c>
      <c r="N587" t="s">
        <v>1413</v>
      </c>
      <c r="O587" t="str">
        <f t="shared" si="9"/>
        <v>38004502, -- Hematology / Oncology     Medicare Specialty</v>
      </c>
    </row>
    <row r="588" spans="1:15" hidden="1">
      <c r="A588">
        <v>4150859</v>
      </c>
      <c r="B588" t="s">
        <v>2592</v>
      </c>
      <c r="C588" t="s">
        <v>85</v>
      </c>
      <c r="D588" t="s">
        <v>1510</v>
      </c>
      <c r="E588" t="s">
        <v>1885</v>
      </c>
      <c r="F588" t="s">
        <v>1881</v>
      </c>
      <c r="G588">
        <v>310116007</v>
      </c>
      <c r="H588" s="12">
        <v>37287</v>
      </c>
      <c r="I588" s="12">
        <v>73050</v>
      </c>
      <c r="J588" t="s">
        <v>1883</v>
      </c>
      <c r="M588" t="s">
        <v>1884</v>
      </c>
      <c r="N588" t="s">
        <v>1413</v>
      </c>
      <c r="O588" t="str">
        <f t="shared" si="9"/>
        <v>4150859, -- Psychiatry service     SNOMED</v>
      </c>
    </row>
    <row r="589" spans="1:15" hidden="1">
      <c r="A589">
        <v>4150866</v>
      </c>
      <c r="B589" t="s">
        <v>2593</v>
      </c>
      <c r="C589" t="s">
        <v>85</v>
      </c>
      <c r="D589" t="s">
        <v>1510</v>
      </c>
      <c r="E589" t="s">
        <v>1885</v>
      </c>
      <c r="F589" t="s">
        <v>1881</v>
      </c>
      <c r="G589">
        <v>310137004</v>
      </c>
      <c r="H589" s="12">
        <v>37287</v>
      </c>
      <c r="I589" s="12">
        <v>73050</v>
      </c>
      <c r="J589" t="s">
        <v>1883</v>
      </c>
      <c r="M589" t="s">
        <v>1884</v>
      </c>
      <c r="N589" t="s">
        <v>1413</v>
      </c>
      <c r="O589" t="str">
        <f t="shared" si="9"/>
        <v>4150866, -- Stroke service     SNOMED</v>
      </c>
    </row>
    <row r="590" spans="1:15" hidden="1">
      <c r="A590">
        <v>4147269</v>
      </c>
      <c r="B590" t="s">
        <v>1854</v>
      </c>
      <c r="C590" t="s">
        <v>85</v>
      </c>
      <c r="D590" t="s">
        <v>1510</v>
      </c>
      <c r="E590" t="s">
        <v>1885</v>
      </c>
      <c r="F590" t="s">
        <v>1881</v>
      </c>
      <c r="G590">
        <v>310164003</v>
      </c>
      <c r="H590" s="12">
        <v>37287</v>
      </c>
      <c r="I590" s="12">
        <v>73050</v>
      </c>
      <c r="J590" t="s">
        <v>1883</v>
      </c>
      <c r="K590" t="s">
        <v>1886</v>
      </c>
      <c r="L590" t="s">
        <v>1380</v>
      </c>
      <c r="M590" t="s">
        <v>1884</v>
      </c>
      <c r="N590" t="s">
        <v>1416</v>
      </c>
      <c r="O590" t="str">
        <f t="shared" si="9"/>
        <v>4147269, -- Plastic surgery service     SNOMED</v>
      </c>
    </row>
    <row r="591" spans="1:15" hidden="1">
      <c r="A591">
        <v>37207448</v>
      </c>
      <c r="B591" t="s">
        <v>2594</v>
      </c>
      <c r="C591" t="s">
        <v>85</v>
      </c>
      <c r="D591" t="s">
        <v>1510</v>
      </c>
      <c r="E591" t="s">
        <v>1885</v>
      </c>
      <c r="F591" t="s">
        <v>1881</v>
      </c>
      <c r="G591">
        <v>24081000087105</v>
      </c>
      <c r="H591" s="12">
        <v>43677</v>
      </c>
      <c r="I591" s="12">
        <v>73050</v>
      </c>
      <c r="J591" t="s">
        <v>1883</v>
      </c>
      <c r="M591" t="s">
        <v>1884</v>
      </c>
      <c r="N591" t="s">
        <v>1413</v>
      </c>
      <c r="O591" t="str">
        <f t="shared" si="9"/>
        <v>37207448, -- HIV (human immunodeficiency virus) nurse practitioner service     SNOMED</v>
      </c>
    </row>
    <row r="592" spans="1:15" hidden="1">
      <c r="A592">
        <v>37312123</v>
      </c>
      <c r="B592" t="s">
        <v>2595</v>
      </c>
      <c r="C592" t="s">
        <v>85</v>
      </c>
      <c r="D592" t="s">
        <v>1510</v>
      </c>
      <c r="E592" t="s">
        <v>1885</v>
      </c>
      <c r="F592" t="s">
        <v>1881</v>
      </c>
      <c r="G592">
        <v>789714005</v>
      </c>
      <c r="H592" s="12">
        <v>43861</v>
      </c>
      <c r="I592" s="12">
        <v>73050</v>
      </c>
      <c r="J592" t="s">
        <v>1883</v>
      </c>
      <c r="M592" t="s">
        <v>1884</v>
      </c>
      <c r="N592" t="s">
        <v>1413</v>
      </c>
      <c r="O592" t="str">
        <f t="shared" si="9"/>
        <v>37312123, -- Pediatric rheumatology service     SNOMED</v>
      </c>
    </row>
    <row r="593" spans="1:15" hidden="1">
      <c r="A593">
        <v>37312478</v>
      </c>
      <c r="B593" t="s">
        <v>2596</v>
      </c>
      <c r="C593" t="s">
        <v>85</v>
      </c>
      <c r="D593" t="s">
        <v>1510</v>
      </c>
      <c r="E593" t="s">
        <v>1885</v>
      </c>
      <c r="F593" t="s">
        <v>1881</v>
      </c>
      <c r="G593">
        <v>788121006</v>
      </c>
      <c r="H593" s="12">
        <v>43861</v>
      </c>
      <c r="I593" s="12">
        <v>73050</v>
      </c>
      <c r="J593" t="s">
        <v>1883</v>
      </c>
      <c r="M593" t="s">
        <v>1884</v>
      </c>
      <c r="N593" t="s">
        <v>1413</v>
      </c>
      <c r="O593" t="str">
        <f t="shared" si="9"/>
        <v>37312478, -- Clinical immunology and allergy service     SNOMED</v>
      </c>
    </row>
    <row r="594" spans="1:15" hidden="1">
      <c r="A594">
        <v>38003824</v>
      </c>
      <c r="B594" t="s">
        <v>2597</v>
      </c>
      <c r="C594" t="s">
        <v>1878</v>
      </c>
      <c r="D594" t="s">
        <v>1892</v>
      </c>
      <c r="E594" t="s">
        <v>1880</v>
      </c>
      <c r="F594" t="s">
        <v>1881</v>
      </c>
      <c r="G594" t="s">
        <v>2598</v>
      </c>
      <c r="H594" s="12">
        <v>25569</v>
      </c>
      <c r="I594" s="12">
        <v>73050</v>
      </c>
      <c r="J594" t="s">
        <v>1883</v>
      </c>
      <c r="M594" t="s">
        <v>1884</v>
      </c>
      <c r="N594" t="s">
        <v>1413</v>
      </c>
      <c r="O594" t="str">
        <f t="shared" si="9"/>
        <v>38003824, -- Neuromusculoskeletal Sports Medicine     NUCC</v>
      </c>
    </row>
    <row r="595" spans="1:15" hidden="1">
      <c r="A595">
        <v>38003946</v>
      </c>
      <c r="B595" t="s">
        <v>2599</v>
      </c>
      <c r="C595" t="s">
        <v>1878</v>
      </c>
      <c r="D595" t="s">
        <v>1892</v>
      </c>
      <c r="E595" t="s">
        <v>1880</v>
      </c>
      <c r="F595" t="s">
        <v>1881</v>
      </c>
      <c r="G595" t="s">
        <v>2600</v>
      </c>
      <c r="H595" s="12">
        <v>25569</v>
      </c>
      <c r="I595" s="12">
        <v>73050</v>
      </c>
      <c r="J595" t="s">
        <v>1883</v>
      </c>
      <c r="M595" t="s">
        <v>1884</v>
      </c>
      <c r="N595" t="s">
        <v>1413</v>
      </c>
      <c r="O595" t="str">
        <f t="shared" si="9"/>
        <v>38003946, -- Pediatric Neurodevelopmental Disabilities     NUCC</v>
      </c>
    </row>
    <row r="596" spans="1:15" hidden="1">
      <c r="A596">
        <v>38004009</v>
      </c>
      <c r="B596" t="s">
        <v>2601</v>
      </c>
      <c r="C596" t="s">
        <v>1878</v>
      </c>
      <c r="D596" t="s">
        <v>1892</v>
      </c>
      <c r="E596" t="s">
        <v>1880</v>
      </c>
      <c r="F596" t="s">
        <v>1881</v>
      </c>
      <c r="G596" t="s">
        <v>2602</v>
      </c>
      <c r="H596" s="12">
        <v>25569</v>
      </c>
      <c r="I596" s="12">
        <v>73050</v>
      </c>
      <c r="J596" t="s">
        <v>1883</v>
      </c>
      <c r="M596" t="s">
        <v>1884</v>
      </c>
      <c r="N596" t="s">
        <v>1413</v>
      </c>
      <c r="O596" t="str">
        <f t="shared" si="9"/>
        <v>38004009, -- Diagnostic Ultrasound     NUCC</v>
      </c>
    </row>
    <row r="597" spans="1:15" hidden="1">
      <c r="A597">
        <v>38004457</v>
      </c>
      <c r="B597" t="s">
        <v>2603</v>
      </c>
      <c r="C597" t="s">
        <v>1878</v>
      </c>
      <c r="D597" t="s">
        <v>1888</v>
      </c>
      <c r="E597" t="s">
        <v>1880</v>
      </c>
      <c r="F597" t="s">
        <v>1881</v>
      </c>
      <c r="G597">
        <v>12</v>
      </c>
      <c r="H597" s="12">
        <v>25569</v>
      </c>
      <c r="I597" s="12">
        <v>73050</v>
      </c>
      <c r="J597" t="s">
        <v>1883</v>
      </c>
      <c r="M597" t="s">
        <v>1884</v>
      </c>
      <c r="N597" t="s">
        <v>1413</v>
      </c>
      <c r="O597" t="str">
        <f t="shared" si="9"/>
        <v>38004457, -- Osteopathic Manipulative Therapy     Medicare Specialty</v>
      </c>
    </row>
    <row r="598" spans="1:15" hidden="1">
      <c r="A598">
        <v>4149124</v>
      </c>
      <c r="B598" t="s">
        <v>2604</v>
      </c>
      <c r="C598" t="s">
        <v>85</v>
      </c>
      <c r="D598" t="s">
        <v>1510</v>
      </c>
      <c r="E598" t="s">
        <v>1885</v>
      </c>
      <c r="F598" t="s">
        <v>1881</v>
      </c>
      <c r="G598">
        <v>310022001</v>
      </c>
      <c r="H598" s="12">
        <v>37287</v>
      </c>
      <c r="I598" s="12">
        <v>73050</v>
      </c>
      <c r="J598" t="s">
        <v>1883</v>
      </c>
      <c r="M598" t="s">
        <v>1884</v>
      </c>
      <c r="N598" t="s">
        <v>1413</v>
      </c>
      <c r="O598" t="str">
        <f t="shared" si="9"/>
        <v>4149124, -- Clinical oncology service     SNOMED</v>
      </c>
    </row>
    <row r="599" spans="1:15" hidden="1">
      <c r="A599">
        <v>45756761</v>
      </c>
      <c r="B599" t="s">
        <v>2605</v>
      </c>
      <c r="C599" t="s">
        <v>1878</v>
      </c>
      <c r="D599" t="s">
        <v>1879</v>
      </c>
      <c r="E599" t="s">
        <v>1880</v>
      </c>
      <c r="F599" t="s">
        <v>1881</v>
      </c>
      <c r="G599" t="s">
        <v>2606</v>
      </c>
      <c r="H599" s="12">
        <v>25569</v>
      </c>
      <c r="I599" s="12">
        <v>73050</v>
      </c>
      <c r="J599" t="s">
        <v>1883</v>
      </c>
      <c r="M599" t="s">
        <v>1884</v>
      </c>
      <c r="N599" t="s">
        <v>1413</v>
      </c>
      <c r="O599" t="str">
        <f t="shared" si="9"/>
        <v>45756761, -- Clinical Informatics     ABMS</v>
      </c>
    </row>
    <row r="600" spans="1:15" hidden="1">
      <c r="A600">
        <v>45756806</v>
      </c>
      <c r="B600" t="s">
        <v>2607</v>
      </c>
      <c r="C600" t="s">
        <v>1878</v>
      </c>
      <c r="D600" t="s">
        <v>1879</v>
      </c>
      <c r="E600" t="s">
        <v>1880</v>
      </c>
      <c r="F600" t="s">
        <v>1881</v>
      </c>
      <c r="G600" t="s">
        <v>2608</v>
      </c>
      <c r="H600" s="12">
        <v>25569</v>
      </c>
      <c r="I600" s="12">
        <v>73050</v>
      </c>
      <c r="J600" t="s">
        <v>1883</v>
      </c>
      <c r="M600" t="s">
        <v>1884</v>
      </c>
      <c r="N600" t="s">
        <v>1413</v>
      </c>
      <c r="O600" t="str">
        <f t="shared" si="9"/>
        <v>45756806, -- Pediatric Critical Care Medicine     ABMS</v>
      </c>
    </row>
    <row r="601" spans="1:15" hidden="1">
      <c r="A601">
        <v>45756832</v>
      </c>
      <c r="B601" t="s">
        <v>2609</v>
      </c>
      <c r="C601" t="s">
        <v>1878</v>
      </c>
      <c r="D601" t="s">
        <v>1879</v>
      </c>
      <c r="E601" t="s">
        <v>1880</v>
      </c>
      <c r="F601" t="s">
        <v>1881</v>
      </c>
      <c r="G601" t="s">
        <v>2610</v>
      </c>
      <c r="H601" s="12">
        <v>25569</v>
      </c>
      <c r="I601" s="12">
        <v>73050</v>
      </c>
      <c r="J601" t="s">
        <v>1883</v>
      </c>
      <c r="M601" t="s">
        <v>1884</v>
      </c>
      <c r="N601" t="s">
        <v>1413</v>
      </c>
      <c r="O601" t="str">
        <f t="shared" si="9"/>
        <v>45756832, -- Undersea and Hyperbaric Medicine     ABMS</v>
      </c>
    </row>
    <row r="602" spans="1:15" hidden="1">
      <c r="A602">
        <v>45769520</v>
      </c>
      <c r="B602" t="s">
        <v>2611</v>
      </c>
      <c r="C602" t="s">
        <v>85</v>
      </c>
      <c r="D602" t="s">
        <v>1510</v>
      </c>
      <c r="E602" t="s">
        <v>1885</v>
      </c>
      <c r="F602" t="s">
        <v>1881</v>
      </c>
      <c r="G602">
        <v>708193002</v>
      </c>
      <c r="H602" s="12">
        <v>42035</v>
      </c>
      <c r="I602" s="12">
        <v>73050</v>
      </c>
      <c r="J602" t="s">
        <v>1883</v>
      </c>
      <c r="M602" t="s">
        <v>1884</v>
      </c>
      <c r="N602" t="s">
        <v>1413</v>
      </c>
      <c r="O602" t="str">
        <f t="shared" si="9"/>
        <v>45769520, -- Coagulation service     SNOMED</v>
      </c>
    </row>
    <row r="603" spans="1:15" hidden="1">
      <c r="A603">
        <v>46272888</v>
      </c>
      <c r="B603" t="s">
        <v>2612</v>
      </c>
      <c r="C603" t="s">
        <v>85</v>
      </c>
      <c r="D603" t="s">
        <v>1510</v>
      </c>
      <c r="E603" t="s">
        <v>1885</v>
      </c>
      <c r="F603" t="s">
        <v>1881</v>
      </c>
      <c r="G603">
        <v>711332004</v>
      </c>
      <c r="H603" s="12">
        <v>42216</v>
      </c>
      <c r="I603" s="12">
        <v>73050</v>
      </c>
      <c r="J603" t="s">
        <v>1883</v>
      </c>
      <c r="M603" t="s">
        <v>1884</v>
      </c>
      <c r="N603" t="s">
        <v>1413</v>
      </c>
      <c r="O603" t="str">
        <f t="shared" si="9"/>
        <v>46272888, -- Allergy service     SNOMED</v>
      </c>
    </row>
    <row r="604" spans="1:15" hidden="1">
      <c r="A604">
        <v>764909</v>
      </c>
      <c r="B604" t="s">
        <v>2613</v>
      </c>
      <c r="C604" t="s">
        <v>85</v>
      </c>
      <c r="D604" t="s">
        <v>1510</v>
      </c>
      <c r="E604" t="s">
        <v>1885</v>
      </c>
      <c r="F604" t="s">
        <v>1881</v>
      </c>
      <c r="G604">
        <v>8231000175109</v>
      </c>
      <c r="H604" s="12">
        <v>42979</v>
      </c>
      <c r="I604" s="12">
        <v>73050</v>
      </c>
      <c r="J604" t="s">
        <v>1883</v>
      </c>
      <c r="M604" t="s">
        <v>1884</v>
      </c>
      <c r="N604" t="s">
        <v>1413</v>
      </c>
      <c r="O604" t="str">
        <f t="shared" si="9"/>
        <v>764909, -- Pediatric pathology service     SNOMED</v>
      </c>
    </row>
    <row r="605" spans="1:15" hidden="1">
      <c r="A605">
        <v>45756822</v>
      </c>
      <c r="B605" t="s">
        <v>2614</v>
      </c>
      <c r="C605" t="s">
        <v>1878</v>
      </c>
      <c r="D605" t="s">
        <v>1879</v>
      </c>
      <c r="E605" t="s">
        <v>1880</v>
      </c>
      <c r="F605" t="s">
        <v>1881</v>
      </c>
      <c r="G605" t="s">
        <v>2615</v>
      </c>
      <c r="H605" s="12">
        <v>25569</v>
      </c>
      <c r="I605" s="12">
        <v>73050</v>
      </c>
      <c r="J605" t="s">
        <v>1883</v>
      </c>
      <c r="K605" t="s">
        <v>1886</v>
      </c>
      <c r="L605" t="s">
        <v>1380</v>
      </c>
      <c r="M605" t="s">
        <v>1884</v>
      </c>
      <c r="N605" t="s">
        <v>1416</v>
      </c>
      <c r="O605" t="str">
        <f t="shared" si="9"/>
        <v>45756822, -- Plastic Surgery Within the Head and Neck     ABMS</v>
      </c>
    </row>
    <row r="606" spans="1:15" hidden="1">
      <c r="A606">
        <v>4148643</v>
      </c>
      <c r="B606" t="s">
        <v>2616</v>
      </c>
      <c r="C606" t="s">
        <v>85</v>
      </c>
      <c r="D606" t="s">
        <v>1510</v>
      </c>
      <c r="E606" t="s">
        <v>1885</v>
      </c>
      <c r="F606" t="s">
        <v>1881</v>
      </c>
      <c r="G606">
        <v>310025004</v>
      </c>
      <c r="H606" s="12">
        <v>37287</v>
      </c>
      <c r="I606" s="12">
        <v>73050</v>
      </c>
      <c r="J606" t="s">
        <v>1883</v>
      </c>
      <c r="M606" t="s">
        <v>1884</v>
      </c>
      <c r="N606" t="s">
        <v>1413</v>
      </c>
      <c r="O606" t="str">
        <f t="shared" si="9"/>
        <v>4148643, -- Complementary therapy service     SNOMED</v>
      </c>
    </row>
    <row r="607" spans="1:15" hidden="1">
      <c r="A607">
        <v>38003920</v>
      </c>
      <c r="B607" t="s">
        <v>2617</v>
      </c>
      <c r="C607" t="s">
        <v>1878</v>
      </c>
      <c r="D607" t="s">
        <v>1892</v>
      </c>
      <c r="E607" t="s">
        <v>1880</v>
      </c>
      <c r="F607" t="s">
        <v>1881</v>
      </c>
      <c r="G607" t="s">
        <v>2618</v>
      </c>
      <c r="H607" s="12">
        <v>25569</v>
      </c>
      <c r="I607" s="12">
        <v>73050</v>
      </c>
      <c r="J607" t="s">
        <v>1883</v>
      </c>
      <c r="K607" t="s">
        <v>1886</v>
      </c>
      <c r="L607" t="s">
        <v>1380</v>
      </c>
      <c r="M607" t="s">
        <v>1884</v>
      </c>
      <c r="N607" t="s">
        <v>1416</v>
      </c>
      <c r="O607" t="str">
        <f t="shared" si="9"/>
        <v>38003920, -- Plastic Surgery within the Head and Neck Otolaryngology     NUCC</v>
      </c>
    </row>
    <row r="608" spans="1:15" hidden="1">
      <c r="A608">
        <v>37311326</v>
      </c>
      <c r="B608" t="s">
        <v>2619</v>
      </c>
      <c r="C608" t="s">
        <v>85</v>
      </c>
      <c r="D608" t="s">
        <v>1510</v>
      </c>
      <c r="E608" t="s">
        <v>1885</v>
      </c>
      <c r="F608" t="s">
        <v>1881</v>
      </c>
      <c r="G608">
        <v>816074000</v>
      </c>
      <c r="H608" s="12">
        <v>43861</v>
      </c>
      <c r="I608" s="12">
        <v>73050</v>
      </c>
      <c r="J608" t="s">
        <v>1883</v>
      </c>
      <c r="M608" t="s">
        <v>1884</v>
      </c>
      <c r="N608" t="s">
        <v>1413</v>
      </c>
      <c r="O608" t="str">
        <f t="shared" si="9"/>
        <v>37311326, -- Respiratory medicine service     SNOMED</v>
      </c>
    </row>
    <row r="609" spans="1:15" hidden="1">
      <c r="A609">
        <v>44811423</v>
      </c>
      <c r="B609" t="s">
        <v>2620</v>
      </c>
      <c r="C609" t="s">
        <v>85</v>
      </c>
      <c r="D609" t="s">
        <v>1510</v>
      </c>
      <c r="E609" t="s">
        <v>1885</v>
      </c>
      <c r="F609" t="s">
        <v>1881</v>
      </c>
      <c r="G609">
        <v>893231000000108</v>
      </c>
      <c r="H609" s="12">
        <v>41730</v>
      </c>
      <c r="I609" s="12">
        <v>73050</v>
      </c>
      <c r="J609" t="s">
        <v>1883</v>
      </c>
      <c r="K609" t="s">
        <v>1886</v>
      </c>
      <c r="L609" t="s">
        <v>56</v>
      </c>
      <c r="M609" t="s">
        <v>1884</v>
      </c>
      <c r="N609" t="s">
        <v>1416</v>
      </c>
      <c r="O609" t="str">
        <f t="shared" si="9"/>
        <v>44811423, -- Podiatric surgery service     SNOMED</v>
      </c>
    </row>
    <row r="610" spans="1:15" hidden="1">
      <c r="A610">
        <v>765146</v>
      </c>
      <c r="B610" t="s">
        <v>2621</v>
      </c>
      <c r="C610" t="s">
        <v>85</v>
      </c>
      <c r="D610" t="s">
        <v>1510</v>
      </c>
      <c r="E610" t="s">
        <v>1885</v>
      </c>
      <c r="F610" t="s">
        <v>1881</v>
      </c>
      <c r="G610">
        <v>3851000175107</v>
      </c>
      <c r="H610" s="12">
        <v>42248</v>
      </c>
      <c r="I610" s="12">
        <v>73050</v>
      </c>
      <c r="J610" t="s">
        <v>1883</v>
      </c>
      <c r="K610" t="s">
        <v>1886</v>
      </c>
      <c r="L610" t="s">
        <v>1380</v>
      </c>
      <c r="M610" t="s">
        <v>1884</v>
      </c>
      <c r="N610" t="s">
        <v>1416</v>
      </c>
      <c r="O610" t="str">
        <f t="shared" si="9"/>
        <v>765146, -- Reconstructive surgery service     SNOMED</v>
      </c>
    </row>
    <row r="611" spans="1:15" hidden="1">
      <c r="A611">
        <v>44811304</v>
      </c>
      <c r="B611" t="s">
        <v>2622</v>
      </c>
      <c r="C611" t="s">
        <v>85</v>
      </c>
      <c r="D611" t="s">
        <v>1510</v>
      </c>
      <c r="E611" t="s">
        <v>1885</v>
      </c>
      <c r="F611" t="s">
        <v>1881</v>
      </c>
      <c r="G611">
        <v>892741000000103</v>
      </c>
      <c r="H611" s="12">
        <v>41730</v>
      </c>
      <c r="I611" s="12">
        <v>73050</v>
      </c>
      <c r="J611" t="s">
        <v>1883</v>
      </c>
      <c r="M611" t="s">
        <v>1884</v>
      </c>
      <c r="N611" t="s">
        <v>1413</v>
      </c>
      <c r="O611" t="str">
        <f t="shared" si="9"/>
        <v>44811304, -- Clinical microbiology service     SNOMED</v>
      </c>
    </row>
    <row r="612" spans="1:15" hidden="1">
      <c r="A612">
        <v>44811451</v>
      </c>
      <c r="B612" t="s">
        <v>2623</v>
      </c>
      <c r="C612" t="s">
        <v>85</v>
      </c>
      <c r="D612" t="s">
        <v>1510</v>
      </c>
      <c r="E612" t="s">
        <v>1885</v>
      </c>
      <c r="F612" t="s">
        <v>1881</v>
      </c>
      <c r="G612">
        <v>893641000000102</v>
      </c>
      <c r="H612" s="12">
        <v>41730</v>
      </c>
      <c r="I612" s="12">
        <v>73050</v>
      </c>
      <c r="J612" t="s">
        <v>1883</v>
      </c>
      <c r="M612" t="s">
        <v>1884</v>
      </c>
      <c r="N612" t="s">
        <v>1413</v>
      </c>
      <c r="O612" t="str">
        <f t="shared" si="9"/>
        <v>44811451, -- Palliative medicine service     SNOMED</v>
      </c>
    </row>
    <row r="613" spans="1:15" hidden="1">
      <c r="A613">
        <v>45756756</v>
      </c>
      <c r="B613" t="s">
        <v>2624</v>
      </c>
      <c r="C613" t="s">
        <v>1878</v>
      </c>
      <c r="D613" t="s">
        <v>1879</v>
      </c>
      <c r="E613" t="s">
        <v>1880</v>
      </c>
      <c r="F613" t="s">
        <v>1881</v>
      </c>
      <c r="G613" t="s">
        <v>2625</v>
      </c>
      <c r="H613" s="12">
        <v>25569</v>
      </c>
      <c r="I613" s="12">
        <v>73050</v>
      </c>
      <c r="J613" t="s">
        <v>1883</v>
      </c>
      <c r="M613" t="s">
        <v>1884</v>
      </c>
      <c r="N613" t="s">
        <v>1413</v>
      </c>
      <c r="O613" t="str">
        <f t="shared" si="9"/>
        <v>45756756, -- Child and Adolescent Psychiatry     ABMS</v>
      </c>
    </row>
    <row r="614" spans="1:15" hidden="1">
      <c r="A614">
        <v>45756814</v>
      </c>
      <c r="B614" t="s">
        <v>2626</v>
      </c>
      <c r="C614" t="s">
        <v>1878</v>
      </c>
      <c r="D614" t="s">
        <v>1879</v>
      </c>
      <c r="E614" t="s">
        <v>1880</v>
      </c>
      <c r="F614" t="s">
        <v>1881</v>
      </c>
      <c r="G614" t="s">
        <v>2627</v>
      </c>
      <c r="H614" s="12">
        <v>25569</v>
      </c>
      <c r="I614" s="12">
        <v>73050</v>
      </c>
      <c r="J614" t="s">
        <v>1883</v>
      </c>
      <c r="K614" t="s">
        <v>1886</v>
      </c>
      <c r="L614" t="s">
        <v>1372</v>
      </c>
      <c r="M614" t="s">
        <v>1884</v>
      </c>
      <c r="N614" t="s">
        <v>1413</v>
      </c>
      <c r="O614" t="str">
        <f t="shared" si="9"/>
        <v>45756814, -- Pediatric Otolaryngology     ABMS</v>
      </c>
    </row>
    <row r="615" spans="1:15" hidden="1">
      <c r="A615">
        <v>46285114</v>
      </c>
      <c r="B615" t="s">
        <v>2628</v>
      </c>
      <c r="C615" t="s">
        <v>85</v>
      </c>
      <c r="D615" t="s">
        <v>1510</v>
      </c>
      <c r="E615" t="s">
        <v>1885</v>
      </c>
      <c r="F615" t="s">
        <v>1881</v>
      </c>
      <c r="G615">
        <v>963151000000104</v>
      </c>
      <c r="H615" s="12">
        <v>42095</v>
      </c>
      <c r="I615" s="12">
        <v>73050</v>
      </c>
      <c r="J615" t="s">
        <v>1883</v>
      </c>
      <c r="M615" t="s">
        <v>1884</v>
      </c>
      <c r="N615" t="s">
        <v>1413</v>
      </c>
      <c r="O615" t="str">
        <f t="shared" si="9"/>
        <v>46285114, -- Diabetic medicine service     SNOMED</v>
      </c>
    </row>
    <row r="616" spans="1:15" hidden="1">
      <c r="A616">
        <v>764903</v>
      </c>
      <c r="B616" t="s">
        <v>2629</v>
      </c>
      <c r="C616" t="s">
        <v>85</v>
      </c>
      <c r="D616" t="s">
        <v>1510</v>
      </c>
      <c r="E616" t="s">
        <v>1885</v>
      </c>
      <c r="F616" t="s">
        <v>1881</v>
      </c>
      <c r="G616">
        <v>8191000175103</v>
      </c>
      <c r="H616" s="12">
        <v>42979</v>
      </c>
      <c r="I616" s="12">
        <v>73050</v>
      </c>
      <c r="J616" t="s">
        <v>1883</v>
      </c>
      <c r="M616" t="s">
        <v>1884</v>
      </c>
      <c r="N616" t="s">
        <v>1413</v>
      </c>
      <c r="O616" t="str">
        <f t="shared" si="9"/>
        <v>764903, -- Pediatric anesthesiology service     SNOMED</v>
      </c>
    </row>
    <row r="617" spans="1:15" hidden="1">
      <c r="A617">
        <v>903265</v>
      </c>
      <c r="B617" t="s">
        <v>2630</v>
      </c>
      <c r="C617" t="s">
        <v>1878</v>
      </c>
      <c r="D617" t="s">
        <v>1915</v>
      </c>
      <c r="E617" t="s">
        <v>1880</v>
      </c>
      <c r="F617" t="s">
        <v>1881</v>
      </c>
      <c r="G617">
        <v>451</v>
      </c>
      <c r="H617" s="12">
        <v>25569</v>
      </c>
      <c r="I617" s="12">
        <v>73050</v>
      </c>
      <c r="J617" t="s">
        <v>1883</v>
      </c>
      <c r="M617" t="s">
        <v>1884</v>
      </c>
      <c r="N617" t="s">
        <v>1413</v>
      </c>
      <c r="O617" t="str">
        <f t="shared" si="9"/>
        <v>903265, -- Special care dentistry     HES Specialty</v>
      </c>
    </row>
    <row r="618" spans="1:15" hidden="1">
      <c r="A618">
        <v>903275</v>
      </c>
      <c r="B618" t="s">
        <v>2631</v>
      </c>
      <c r="C618" t="s">
        <v>1878</v>
      </c>
      <c r="D618" t="s">
        <v>1888</v>
      </c>
      <c r="E618" t="s">
        <v>1880</v>
      </c>
      <c r="F618" t="s">
        <v>1881</v>
      </c>
      <c r="G618" t="s">
        <v>2632</v>
      </c>
      <c r="H618" s="12">
        <v>25569</v>
      </c>
      <c r="I618" s="12">
        <v>73050</v>
      </c>
      <c r="J618" t="s">
        <v>1883</v>
      </c>
      <c r="M618" t="s">
        <v>1884</v>
      </c>
      <c r="N618" t="s">
        <v>1413</v>
      </c>
      <c r="O618" t="str">
        <f t="shared" si="9"/>
        <v>903275, -- Sleep Medicine     Medicare Specialty</v>
      </c>
    </row>
    <row r="619" spans="1:15" hidden="1">
      <c r="A619">
        <v>3654283</v>
      </c>
      <c r="B619" t="s">
        <v>2633</v>
      </c>
      <c r="C619" t="s">
        <v>85</v>
      </c>
      <c r="D619" t="s">
        <v>1510</v>
      </c>
      <c r="E619" t="s">
        <v>1885</v>
      </c>
      <c r="F619" t="s">
        <v>1881</v>
      </c>
      <c r="G619">
        <v>830038007</v>
      </c>
      <c r="H619" s="12">
        <v>44043</v>
      </c>
      <c r="I619" s="12">
        <v>73050</v>
      </c>
      <c r="J619" t="s">
        <v>1883</v>
      </c>
      <c r="M619" t="s">
        <v>1884</v>
      </c>
      <c r="N619" t="s">
        <v>1413</v>
      </c>
      <c r="O619" t="str">
        <f t="shared" si="9"/>
        <v>3654283, -- Clinical allergy service     SNOMED</v>
      </c>
    </row>
    <row r="620" spans="1:15" hidden="1">
      <c r="A620">
        <v>44811332</v>
      </c>
      <c r="B620" t="s">
        <v>2634</v>
      </c>
      <c r="C620" t="s">
        <v>85</v>
      </c>
      <c r="D620" t="s">
        <v>1510</v>
      </c>
      <c r="E620" t="s">
        <v>1885</v>
      </c>
      <c r="F620" t="s">
        <v>1881</v>
      </c>
      <c r="G620">
        <v>893121000000102</v>
      </c>
      <c r="H620" s="12">
        <v>41730</v>
      </c>
      <c r="I620" s="12">
        <v>73050</v>
      </c>
      <c r="J620" t="s">
        <v>1883</v>
      </c>
      <c r="K620" t="s">
        <v>1886</v>
      </c>
      <c r="L620" t="s">
        <v>1359</v>
      </c>
      <c r="M620" t="s">
        <v>1884</v>
      </c>
      <c r="N620" t="s">
        <v>1416</v>
      </c>
      <c r="O620" t="str">
        <f t="shared" si="9"/>
        <v>44811332, -- Spinal surgery service     SNOMED</v>
      </c>
    </row>
    <row r="621" spans="1:15" hidden="1">
      <c r="A621">
        <v>4080737</v>
      </c>
      <c r="B621" t="s">
        <v>2635</v>
      </c>
      <c r="C621" t="s">
        <v>85</v>
      </c>
      <c r="D621" t="s">
        <v>1510</v>
      </c>
      <c r="E621" t="s">
        <v>1885</v>
      </c>
      <c r="F621" t="s">
        <v>1881</v>
      </c>
      <c r="G621">
        <v>278032008</v>
      </c>
      <c r="H621" s="12">
        <v>37287</v>
      </c>
      <c r="I621" s="12">
        <v>73050</v>
      </c>
      <c r="J621" t="s">
        <v>1883</v>
      </c>
      <c r="M621" t="s">
        <v>1884</v>
      </c>
      <c r="N621" t="s">
        <v>1413</v>
      </c>
      <c r="O621" t="str">
        <f t="shared" si="9"/>
        <v>4080737, -- Preventive service     SNOMED</v>
      </c>
    </row>
    <row r="622" spans="1:15" hidden="1">
      <c r="A622">
        <v>4148642</v>
      </c>
      <c r="B622" t="s">
        <v>2636</v>
      </c>
      <c r="C622" t="s">
        <v>85</v>
      </c>
      <c r="D622" t="s">
        <v>1510</v>
      </c>
      <c r="E622" t="s">
        <v>1885</v>
      </c>
      <c r="F622" t="s">
        <v>1881</v>
      </c>
      <c r="G622">
        <v>310020009</v>
      </c>
      <c r="H622" s="12">
        <v>37287</v>
      </c>
      <c r="I622" s="12">
        <v>73050</v>
      </c>
      <c r="J622" t="s">
        <v>1883</v>
      </c>
      <c r="M622" t="s">
        <v>1884</v>
      </c>
      <c r="N622" t="s">
        <v>1413</v>
      </c>
      <c r="O622" t="str">
        <f t="shared" si="9"/>
        <v>4148642, -- Hearing therapy service     SNOMED</v>
      </c>
    </row>
    <row r="623" spans="1:15" hidden="1">
      <c r="A623">
        <v>4148646</v>
      </c>
      <c r="B623" t="s">
        <v>2637</v>
      </c>
      <c r="C623" t="s">
        <v>85</v>
      </c>
      <c r="D623" t="s">
        <v>1510</v>
      </c>
      <c r="E623" t="s">
        <v>1885</v>
      </c>
      <c r="F623" t="s">
        <v>1881</v>
      </c>
      <c r="G623">
        <v>310033003</v>
      </c>
      <c r="H623" s="12">
        <v>37287</v>
      </c>
      <c r="I623" s="12">
        <v>73050</v>
      </c>
      <c r="J623" t="s">
        <v>1883</v>
      </c>
      <c r="M623" t="s">
        <v>1884</v>
      </c>
      <c r="N623" t="s">
        <v>1413</v>
      </c>
      <c r="O623" t="str">
        <f t="shared" si="9"/>
        <v>4148646, -- Adult intensive care service     SNOMED</v>
      </c>
    </row>
    <row r="624" spans="1:15" hidden="1">
      <c r="A624">
        <v>4148661</v>
      </c>
      <c r="B624" t="s">
        <v>2638</v>
      </c>
      <c r="C624" t="s">
        <v>85</v>
      </c>
      <c r="D624" t="s">
        <v>1510</v>
      </c>
      <c r="E624" t="s">
        <v>1885</v>
      </c>
      <c r="F624" t="s">
        <v>1881</v>
      </c>
      <c r="G624">
        <v>310096009</v>
      </c>
      <c r="H624" s="12">
        <v>37287</v>
      </c>
      <c r="I624" s="12">
        <v>73050</v>
      </c>
      <c r="J624" t="s">
        <v>1883</v>
      </c>
      <c r="M624" t="s">
        <v>1884</v>
      </c>
      <c r="N624" t="s">
        <v>1413</v>
      </c>
      <c r="O624" t="str">
        <f t="shared" si="9"/>
        <v>4148661, -- Hospital-based occupational therapy service     SNOMED</v>
      </c>
    </row>
    <row r="625" spans="1:15" hidden="1">
      <c r="A625">
        <v>4148667</v>
      </c>
      <c r="B625" t="s">
        <v>2639</v>
      </c>
      <c r="C625" t="s">
        <v>85</v>
      </c>
      <c r="D625" t="s">
        <v>1510</v>
      </c>
      <c r="E625" t="s">
        <v>1885</v>
      </c>
      <c r="F625" t="s">
        <v>1881</v>
      </c>
      <c r="G625">
        <v>310121005</v>
      </c>
      <c r="H625" s="12">
        <v>37287</v>
      </c>
      <c r="I625" s="12">
        <v>73050</v>
      </c>
      <c r="J625" t="s">
        <v>1883</v>
      </c>
      <c r="M625" t="s">
        <v>1884</v>
      </c>
      <c r="N625" t="s">
        <v>1413</v>
      </c>
      <c r="O625" t="str">
        <f t="shared" si="9"/>
        <v>4148667, -- Psychogeriatric service     SNOMED</v>
      </c>
    </row>
    <row r="626" spans="1:15" hidden="1">
      <c r="A626">
        <v>37312476</v>
      </c>
      <c r="B626" t="s">
        <v>2640</v>
      </c>
      <c r="C626" t="s">
        <v>85</v>
      </c>
      <c r="D626" t="s">
        <v>1510</v>
      </c>
      <c r="E626" t="s">
        <v>1885</v>
      </c>
      <c r="F626" t="s">
        <v>1881</v>
      </c>
      <c r="G626">
        <v>788123009</v>
      </c>
      <c r="H626" s="12">
        <v>43861</v>
      </c>
      <c r="I626" s="12">
        <v>73050</v>
      </c>
      <c r="J626" t="s">
        <v>1883</v>
      </c>
      <c r="M626" t="s">
        <v>1884</v>
      </c>
      <c r="N626" t="s">
        <v>1413</v>
      </c>
      <c r="O626" t="str">
        <f t="shared" si="9"/>
        <v>37312476, -- Radiation oncology service     SNOMED</v>
      </c>
    </row>
    <row r="627" spans="1:15" hidden="1">
      <c r="A627">
        <v>4149145</v>
      </c>
      <c r="B627" t="s">
        <v>2641</v>
      </c>
      <c r="C627" t="s">
        <v>85</v>
      </c>
      <c r="D627" t="s">
        <v>1510</v>
      </c>
      <c r="E627" t="s">
        <v>1885</v>
      </c>
      <c r="F627" t="s">
        <v>1881</v>
      </c>
      <c r="G627">
        <v>310098005</v>
      </c>
      <c r="H627" s="12">
        <v>37287</v>
      </c>
      <c r="I627" s="12">
        <v>73050</v>
      </c>
      <c r="J627" t="s">
        <v>1883</v>
      </c>
      <c r="M627" t="s">
        <v>1884</v>
      </c>
      <c r="N627" t="s">
        <v>1413</v>
      </c>
      <c r="O627" t="str">
        <f t="shared" si="9"/>
        <v>4149145, -- Hospital-based physiotherapy service     SNOMED</v>
      </c>
    </row>
    <row r="628" spans="1:15" hidden="1">
      <c r="A628">
        <v>4149146</v>
      </c>
      <c r="B628" t="s">
        <v>2642</v>
      </c>
      <c r="C628" t="s">
        <v>85</v>
      </c>
      <c r="D628" t="s">
        <v>1510</v>
      </c>
      <c r="E628" t="s">
        <v>1885</v>
      </c>
      <c r="F628" t="s">
        <v>1881</v>
      </c>
      <c r="G628">
        <v>310099002</v>
      </c>
      <c r="H628" s="12">
        <v>37287</v>
      </c>
      <c r="I628" s="12">
        <v>73050</v>
      </c>
      <c r="J628" t="s">
        <v>1883</v>
      </c>
      <c r="M628" t="s">
        <v>1884</v>
      </c>
      <c r="N628" t="s">
        <v>1413</v>
      </c>
      <c r="O628" t="str">
        <f t="shared" si="9"/>
        <v>4149146, -- Child physiotherapy service     SNOMED</v>
      </c>
    </row>
    <row r="629" spans="1:15" hidden="1">
      <c r="A629">
        <v>4150860</v>
      </c>
      <c r="B629" t="s">
        <v>2643</v>
      </c>
      <c r="C629" t="s">
        <v>85</v>
      </c>
      <c r="D629" t="s">
        <v>1510</v>
      </c>
      <c r="E629" t="s">
        <v>1885</v>
      </c>
      <c r="F629" t="s">
        <v>1881</v>
      </c>
      <c r="G629">
        <v>310117003</v>
      </c>
      <c r="H629" s="12">
        <v>37287</v>
      </c>
      <c r="I629" s="12">
        <v>73050</v>
      </c>
      <c r="J629" t="s">
        <v>1883</v>
      </c>
      <c r="M629" t="s">
        <v>1884</v>
      </c>
      <c r="N629" t="s">
        <v>1413</v>
      </c>
      <c r="O629" t="str">
        <f t="shared" si="9"/>
        <v>4150860, -- Child and adolescent psychiatry service     SNOMED</v>
      </c>
    </row>
    <row r="630" spans="1:15" hidden="1">
      <c r="A630">
        <v>4150862</v>
      </c>
      <c r="B630" t="s">
        <v>2644</v>
      </c>
      <c r="C630" t="s">
        <v>85</v>
      </c>
      <c r="D630" t="s">
        <v>1510</v>
      </c>
      <c r="E630" t="s">
        <v>1885</v>
      </c>
      <c r="F630" t="s">
        <v>1881</v>
      </c>
      <c r="G630">
        <v>310124002</v>
      </c>
      <c r="H630" s="12">
        <v>37287</v>
      </c>
      <c r="I630" s="12">
        <v>73050</v>
      </c>
      <c r="J630" t="s">
        <v>1883</v>
      </c>
      <c r="M630" t="s">
        <v>1884</v>
      </c>
      <c r="N630" t="s">
        <v>1413</v>
      </c>
      <c r="O630" t="str">
        <f t="shared" si="9"/>
        <v>4150862, -- Psychotherapy service     SNOMED</v>
      </c>
    </row>
    <row r="631" spans="1:15" hidden="1">
      <c r="A631">
        <v>4150865</v>
      </c>
      <c r="B631" t="s">
        <v>2645</v>
      </c>
      <c r="C631" t="s">
        <v>85</v>
      </c>
      <c r="D631" t="s">
        <v>1510</v>
      </c>
      <c r="E631" t="s">
        <v>1885</v>
      </c>
      <c r="F631" t="s">
        <v>1881</v>
      </c>
      <c r="G631">
        <v>310133000</v>
      </c>
      <c r="H631" s="12">
        <v>37287</v>
      </c>
      <c r="I631" s="12">
        <v>73050</v>
      </c>
      <c r="J631" t="s">
        <v>1883</v>
      </c>
      <c r="M631" t="s">
        <v>1884</v>
      </c>
      <c r="N631" t="s">
        <v>1413</v>
      </c>
      <c r="O631" t="str">
        <f t="shared" si="9"/>
        <v>4150865, -- Swallow clinic     SNOMED</v>
      </c>
    </row>
    <row r="632" spans="1:15" hidden="1">
      <c r="A632">
        <v>37207453</v>
      </c>
      <c r="B632" t="s">
        <v>2646</v>
      </c>
      <c r="C632" t="s">
        <v>85</v>
      </c>
      <c r="D632" t="s">
        <v>1510</v>
      </c>
      <c r="E632" t="s">
        <v>1885</v>
      </c>
      <c r="F632" t="s">
        <v>1881</v>
      </c>
      <c r="G632">
        <v>24141000087104</v>
      </c>
      <c r="H632" s="12">
        <v>43677</v>
      </c>
      <c r="I632" s="12">
        <v>73050</v>
      </c>
      <c r="J632" t="s">
        <v>1883</v>
      </c>
      <c r="K632" t="s">
        <v>1886</v>
      </c>
      <c r="L632" t="s">
        <v>1368</v>
      </c>
      <c r="M632" t="s">
        <v>1884</v>
      </c>
      <c r="N632" t="s">
        <v>1416</v>
      </c>
      <c r="O632" t="str">
        <f t="shared" si="9"/>
        <v>37207453, -- Spine orthopedic surgery service     SNOMED</v>
      </c>
    </row>
    <row r="633" spans="1:15" hidden="1">
      <c r="A633">
        <v>38004507</v>
      </c>
      <c r="B633" t="s">
        <v>2647</v>
      </c>
      <c r="C633" t="s">
        <v>1878</v>
      </c>
      <c r="D633" t="s">
        <v>1888</v>
      </c>
      <c r="E633" t="s">
        <v>1880</v>
      </c>
      <c r="F633" t="s">
        <v>1881</v>
      </c>
      <c r="G633">
        <v>90</v>
      </c>
      <c r="H633" s="12">
        <v>25569</v>
      </c>
      <c r="I633" s="12">
        <v>73050</v>
      </c>
      <c r="J633" t="s">
        <v>1883</v>
      </c>
      <c r="M633" t="s">
        <v>1884</v>
      </c>
      <c r="N633" t="s">
        <v>1413</v>
      </c>
      <c r="O633" t="str">
        <f t="shared" si="9"/>
        <v>38004507, -- Medical Oncology     Medicare Specialty</v>
      </c>
    </row>
    <row r="634" spans="1:15" hidden="1">
      <c r="A634">
        <v>38003965</v>
      </c>
      <c r="B634" t="s">
        <v>2648</v>
      </c>
      <c r="C634" t="s">
        <v>1878</v>
      </c>
      <c r="D634" t="s">
        <v>1892</v>
      </c>
      <c r="E634" t="s">
        <v>1880</v>
      </c>
      <c r="F634" t="s">
        <v>1881</v>
      </c>
      <c r="G634" t="s">
        <v>2649</v>
      </c>
      <c r="H634" s="12">
        <v>25569</v>
      </c>
      <c r="I634" s="12">
        <v>73050</v>
      </c>
      <c r="J634" t="s">
        <v>1883</v>
      </c>
      <c r="M634" t="s">
        <v>1884</v>
      </c>
      <c r="N634" t="s">
        <v>1413</v>
      </c>
      <c r="O634" t="str">
        <f t="shared" si="9"/>
        <v>38003965, -- Spinal Cord Injury Rehabilitation Medicine     NUCC</v>
      </c>
    </row>
    <row r="635" spans="1:15" hidden="1">
      <c r="A635">
        <v>38003991</v>
      </c>
      <c r="B635" t="s">
        <v>2650</v>
      </c>
      <c r="C635" t="s">
        <v>1878</v>
      </c>
      <c r="D635" t="s">
        <v>1892</v>
      </c>
      <c r="E635" t="s">
        <v>1880</v>
      </c>
      <c r="F635" t="s">
        <v>1881</v>
      </c>
      <c r="G635" t="s">
        <v>2651</v>
      </c>
      <c r="H635" s="12">
        <v>25569</v>
      </c>
      <c r="I635" s="12">
        <v>73050</v>
      </c>
      <c r="J635" t="s">
        <v>1883</v>
      </c>
      <c r="M635" t="s">
        <v>1884</v>
      </c>
      <c r="N635" t="s">
        <v>1413</v>
      </c>
      <c r="O635" t="str">
        <f t="shared" si="9"/>
        <v>38003991, -- Addiction Psychiatry     NUCC</v>
      </c>
    </row>
    <row r="636" spans="1:15" hidden="1">
      <c r="A636">
        <v>45756829</v>
      </c>
      <c r="B636" t="s">
        <v>1861</v>
      </c>
      <c r="C636" t="s">
        <v>1878</v>
      </c>
      <c r="D636" t="s">
        <v>1879</v>
      </c>
      <c r="E636" t="s">
        <v>1880</v>
      </c>
      <c r="F636" t="s">
        <v>1881</v>
      </c>
      <c r="G636" t="s">
        <v>1860</v>
      </c>
      <c r="H636" s="12">
        <v>25569</v>
      </c>
      <c r="I636" s="12">
        <v>73050</v>
      </c>
      <c r="J636" t="s">
        <v>1883</v>
      </c>
      <c r="K636" t="s">
        <v>1886</v>
      </c>
      <c r="L636" t="s">
        <v>1387</v>
      </c>
      <c r="M636" t="s">
        <v>1884</v>
      </c>
      <c r="N636" t="s">
        <v>1416</v>
      </c>
      <c r="O636" t="str">
        <f t="shared" si="9"/>
        <v>45756829, -- Surgical Critical Care     ABMS</v>
      </c>
    </row>
    <row r="637" spans="1:15" hidden="1">
      <c r="A637">
        <v>44814024</v>
      </c>
      <c r="B637" t="s">
        <v>1832</v>
      </c>
      <c r="C637" t="s">
        <v>85</v>
      </c>
      <c r="D637" t="s">
        <v>1510</v>
      </c>
      <c r="E637" t="s">
        <v>1885</v>
      </c>
      <c r="F637" t="s">
        <v>1881</v>
      </c>
      <c r="G637">
        <v>892571000000101</v>
      </c>
      <c r="H637" s="12">
        <v>41730</v>
      </c>
      <c r="I637" s="12">
        <v>73050</v>
      </c>
      <c r="J637" t="s">
        <v>1883</v>
      </c>
      <c r="M637" t="s">
        <v>1884</v>
      </c>
      <c r="N637" t="s">
        <v>1413</v>
      </c>
      <c r="O637" t="str">
        <f t="shared" si="9"/>
        <v>44814024, -- Medical oncology service     SNOMED</v>
      </c>
    </row>
    <row r="638" spans="1:15" hidden="1">
      <c r="A638">
        <v>44777708</v>
      </c>
      <c r="B638" t="s">
        <v>2652</v>
      </c>
      <c r="C638" t="s">
        <v>1878</v>
      </c>
      <c r="D638" t="s">
        <v>1915</v>
      </c>
      <c r="E638" t="s">
        <v>1880</v>
      </c>
      <c r="F638" t="s">
        <v>1881</v>
      </c>
      <c r="G638">
        <v>824</v>
      </c>
      <c r="H638" s="12">
        <v>25569</v>
      </c>
      <c r="I638" s="12">
        <v>73050</v>
      </c>
      <c r="J638" t="s">
        <v>1883</v>
      </c>
      <c r="M638" t="s">
        <v>1884</v>
      </c>
      <c r="N638" t="s">
        <v>1413</v>
      </c>
      <c r="O638" t="str">
        <f t="shared" si="9"/>
        <v>44777708, -- Histopathology     HES Specialty</v>
      </c>
    </row>
    <row r="639" spans="1:15" hidden="1">
      <c r="A639">
        <v>44777759</v>
      </c>
      <c r="B639" t="s">
        <v>2653</v>
      </c>
      <c r="C639" t="s">
        <v>1878</v>
      </c>
      <c r="D639" t="s">
        <v>1915</v>
      </c>
      <c r="E639" t="s">
        <v>1880</v>
      </c>
      <c r="F639" t="s">
        <v>1881</v>
      </c>
      <c r="G639">
        <v>220</v>
      </c>
      <c r="H639" s="12">
        <v>38899</v>
      </c>
      <c r="I639" s="12">
        <v>73050</v>
      </c>
      <c r="J639" t="s">
        <v>1883</v>
      </c>
      <c r="K639" t="s">
        <v>1886</v>
      </c>
      <c r="L639" t="s">
        <v>1372</v>
      </c>
      <c r="M639" t="s">
        <v>1884</v>
      </c>
      <c r="N639" t="s">
        <v>1413</v>
      </c>
      <c r="O639" t="str">
        <f t="shared" si="9"/>
        <v>44777759, -- Paediatric Burns Care     HES Specialty</v>
      </c>
    </row>
    <row r="640" spans="1:15" hidden="1">
      <c r="A640">
        <v>37116895</v>
      </c>
      <c r="B640" t="s">
        <v>2654</v>
      </c>
      <c r="C640" t="s">
        <v>85</v>
      </c>
      <c r="D640" t="s">
        <v>1510</v>
      </c>
      <c r="E640" t="s">
        <v>1885</v>
      </c>
      <c r="F640" t="s">
        <v>1881</v>
      </c>
      <c r="G640">
        <v>733921009</v>
      </c>
      <c r="H640" s="12">
        <v>42947</v>
      </c>
      <c r="I640" s="12">
        <v>73050</v>
      </c>
      <c r="J640" t="s">
        <v>1883</v>
      </c>
      <c r="K640" t="s">
        <v>1886</v>
      </c>
      <c r="L640" t="s">
        <v>2655</v>
      </c>
      <c r="M640" t="s">
        <v>1884</v>
      </c>
      <c r="N640" t="s">
        <v>1416</v>
      </c>
      <c r="O640" t="str">
        <f t="shared" si="9"/>
        <v>37116895, -- Transplant medicine service     SNOMED</v>
      </c>
    </row>
    <row r="641" spans="1:15" hidden="1">
      <c r="A641">
        <v>903261</v>
      </c>
      <c r="B641" t="s">
        <v>2656</v>
      </c>
      <c r="C641" t="s">
        <v>1878</v>
      </c>
      <c r="D641" t="s">
        <v>1915</v>
      </c>
      <c r="E641" t="s">
        <v>1880</v>
      </c>
      <c r="F641" t="s">
        <v>1881</v>
      </c>
      <c r="G641">
        <v>149</v>
      </c>
      <c r="H641" s="12">
        <v>25569</v>
      </c>
      <c r="I641" s="12">
        <v>73050</v>
      </c>
      <c r="J641" t="s">
        <v>1883</v>
      </c>
      <c r="K641" t="s">
        <v>1886</v>
      </c>
      <c r="L641" t="s">
        <v>56</v>
      </c>
      <c r="M641" t="s">
        <v>1884</v>
      </c>
      <c r="N641" t="s">
        <v>1416</v>
      </c>
      <c r="O641" t="str">
        <f t="shared" si="9"/>
        <v>903261, -- Surgical dentistry     HES Specialty</v>
      </c>
    </row>
    <row r="642" spans="1:15" hidden="1">
      <c r="A642">
        <v>45756793</v>
      </c>
      <c r="B642" t="s">
        <v>2657</v>
      </c>
      <c r="C642" t="s">
        <v>1878</v>
      </c>
      <c r="D642" t="s">
        <v>1879</v>
      </c>
      <c r="E642" t="s">
        <v>1880</v>
      </c>
      <c r="F642" t="s">
        <v>1881</v>
      </c>
      <c r="G642" t="s">
        <v>2658</v>
      </c>
      <c r="H642" s="12">
        <v>25569</v>
      </c>
      <c r="I642" s="12">
        <v>73050</v>
      </c>
      <c r="J642" t="s">
        <v>1883</v>
      </c>
      <c r="M642" t="s">
        <v>1884</v>
      </c>
      <c r="N642" t="s">
        <v>1413</v>
      </c>
      <c r="O642" t="str">
        <f t="shared" si="9"/>
        <v>45756793, -- Nuclear Radiology     ABMS</v>
      </c>
    </row>
    <row r="643" spans="1:15" hidden="1">
      <c r="A643">
        <v>45756803</v>
      </c>
      <c r="B643" t="s">
        <v>2659</v>
      </c>
      <c r="C643" t="s">
        <v>1878</v>
      </c>
      <c r="D643" t="s">
        <v>1879</v>
      </c>
      <c r="E643" t="s">
        <v>1880</v>
      </c>
      <c r="F643" t="s">
        <v>1881</v>
      </c>
      <c r="G643" t="s">
        <v>2660</v>
      </c>
      <c r="H643" s="12">
        <v>25569</v>
      </c>
      <c r="I643" s="12">
        <v>73050</v>
      </c>
      <c r="J643" t="s">
        <v>1883</v>
      </c>
      <c r="M643" t="s">
        <v>1884</v>
      </c>
      <c r="N643" t="s">
        <v>1413</v>
      </c>
      <c r="O643" t="str">
        <f t="shared" ref="O643:O706" si="10">_xlfn.CONCAT(A643,", -- ",B643,"     ",D643)</f>
        <v>45756803, -- Pathology-Anatomic / Pathology-Clinical     ABMS</v>
      </c>
    </row>
    <row r="644" spans="1:15" hidden="1">
      <c r="A644">
        <v>4147257</v>
      </c>
      <c r="B644" t="s">
        <v>2661</v>
      </c>
      <c r="C644" t="s">
        <v>85</v>
      </c>
      <c r="D644" t="s">
        <v>1510</v>
      </c>
      <c r="E644" t="s">
        <v>1885</v>
      </c>
      <c r="F644" t="s">
        <v>1881</v>
      </c>
      <c r="G644">
        <v>310112009</v>
      </c>
      <c r="H644" s="12">
        <v>37287</v>
      </c>
      <c r="I644" s="12">
        <v>73050</v>
      </c>
      <c r="J644" t="s">
        <v>1883</v>
      </c>
      <c r="M644" t="s">
        <v>1884</v>
      </c>
      <c r="N644" t="s">
        <v>1416</v>
      </c>
      <c r="O644" t="str">
        <f t="shared" si="10"/>
        <v>4147257, -- Surgical fitting service     SNOMED</v>
      </c>
    </row>
    <row r="645" spans="1:15" hidden="1">
      <c r="A645">
        <v>903263</v>
      </c>
      <c r="B645" t="s">
        <v>2662</v>
      </c>
      <c r="C645" t="s">
        <v>1878</v>
      </c>
      <c r="D645" t="s">
        <v>1915</v>
      </c>
      <c r="E645" t="s">
        <v>1880</v>
      </c>
      <c r="F645" t="s">
        <v>1881</v>
      </c>
      <c r="G645">
        <v>325</v>
      </c>
      <c r="H645" s="12">
        <v>25569</v>
      </c>
      <c r="I645" s="12">
        <v>73050</v>
      </c>
      <c r="J645" t="s">
        <v>1883</v>
      </c>
      <c r="M645" t="s">
        <v>1884</v>
      </c>
      <c r="N645" t="s">
        <v>1413</v>
      </c>
      <c r="O645" t="str">
        <f t="shared" si="10"/>
        <v>903263, -- Sport and exercise medicine     HES Specialty</v>
      </c>
    </row>
    <row r="646" spans="1:15" hidden="1">
      <c r="A646">
        <v>903266</v>
      </c>
      <c r="B646" t="s">
        <v>2663</v>
      </c>
      <c r="C646" t="s">
        <v>1878</v>
      </c>
      <c r="D646" t="s">
        <v>1915</v>
      </c>
      <c r="E646" t="s">
        <v>1880</v>
      </c>
      <c r="F646" t="s">
        <v>1881</v>
      </c>
      <c r="G646">
        <v>504</v>
      </c>
      <c r="H646" s="12">
        <v>25569</v>
      </c>
      <c r="I646" s="12">
        <v>73050</v>
      </c>
      <c r="J646" t="s">
        <v>1883</v>
      </c>
      <c r="M646" t="s">
        <v>1884</v>
      </c>
      <c r="N646" t="s">
        <v>1413</v>
      </c>
      <c r="O646" t="str">
        <f t="shared" si="10"/>
        <v>903266, -- Community sexual and reproductive health     HES Specialty</v>
      </c>
    </row>
    <row r="647" spans="1:15" hidden="1">
      <c r="A647">
        <v>44811309</v>
      </c>
      <c r="B647" t="s">
        <v>2664</v>
      </c>
      <c r="C647" t="s">
        <v>85</v>
      </c>
      <c r="D647" t="s">
        <v>1510</v>
      </c>
      <c r="E647" t="s">
        <v>1885</v>
      </c>
      <c r="F647" t="s">
        <v>1881</v>
      </c>
      <c r="G647">
        <v>892791000000108</v>
      </c>
      <c r="H647" s="12">
        <v>41730</v>
      </c>
      <c r="I647" s="12">
        <v>73050</v>
      </c>
      <c r="J647" t="s">
        <v>1883</v>
      </c>
      <c r="K647" t="s">
        <v>1886</v>
      </c>
      <c r="L647" t="s">
        <v>2655</v>
      </c>
      <c r="M647" t="s">
        <v>1884</v>
      </c>
      <c r="N647" t="s">
        <v>1416</v>
      </c>
      <c r="O647" t="str">
        <f t="shared" si="10"/>
        <v>44811309, -- Blood and marrow transplantation service     SNOMED</v>
      </c>
    </row>
    <row r="648" spans="1:15" hidden="1">
      <c r="A648">
        <v>45756831</v>
      </c>
      <c r="B648" t="s">
        <v>2665</v>
      </c>
      <c r="C648" t="s">
        <v>1878</v>
      </c>
      <c r="D648" t="s">
        <v>1879</v>
      </c>
      <c r="E648" t="s">
        <v>1880</v>
      </c>
      <c r="F648" t="s">
        <v>1881</v>
      </c>
      <c r="G648" t="s">
        <v>2666</v>
      </c>
      <c r="H648" s="12">
        <v>25569</v>
      </c>
      <c r="I648" s="12">
        <v>73050</v>
      </c>
      <c r="J648" t="s">
        <v>1883</v>
      </c>
      <c r="K648" t="s">
        <v>1886</v>
      </c>
      <c r="L648" t="s">
        <v>2655</v>
      </c>
      <c r="M648" t="s">
        <v>1884</v>
      </c>
      <c r="N648" t="s">
        <v>1416</v>
      </c>
      <c r="O648" t="str">
        <f t="shared" si="10"/>
        <v>45756831, -- Transplant Hepatology     ABMS</v>
      </c>
    </row>
    <row r="649" spans="1:15" hidden="1">
      <c r="A649">
        <v>38004508</v>
      </c>
      <c r="B649" t="s">
        <v>2667</v>
      </c>
      <c r="C649" t="s">
        <v>1878</v>
      </c>
      <c r="D649" t="s">
        <v>1888</v>
      </c>
      <c r="E649" t="s">
        <v>1880</v>
      </c>
      <c r="F649" t="s">
        <v>1881</v>
      </c>
      <c r="G649">
        <v>91</v>
      </c>
      <c r="H649" s="12">
        <v>25569</v>
      </c>
      <c r="I649" s="12">
        <v>73050</v>
      </c>
      <c r="J649" t="s">
        <v>1883</v>
      </c>
      <c r="K649" t="s">
        <v>1886</v>
      </c>
      <c r="L649" t="s">
        <v>1382</v>
      </c>
      <c r="M649" t="s">
        <v>1884</v>
      </c>
      <c r="N649" t="s">
        <v>1416</v>
      </c>
      <c r="O649" t="str">
        <f t="shared" si="10"/>
        <v>38004508, -- Surgical Oncology     Medicare Specialty</v>
      </c>
    </row>
    <row r="650" spans="1:15" hidden="1">
      <c r="A650">
        <v>44782506</v>
      </c>
      <c r="B650" t="s">
        <v>2668</v>
      </c>
      <c r="C650" t="s">
        <v>85</v>
      </c>
      <c r="D650" t="s">
        <v>1510</v>
      </c>
      <c r="E650" t="s">
        <v>1885</v>
      </c>
      <c r="F650" t="s">
        <v>1881</v>
      </c>
      <c r="G650">
        <v>699478002</v>
      </c>
      <c r="H650" s="12">
        <v>41670</v>
      </c>
      <c r="I650" s="12">
        <v>73050</v>
      </c>
      <c r="J650" t="s">
        <v>1883</v>
      </c>
      <c r="K650" t="s">
        <v>1886</v>
      </c>
      <c r="L650" t="s">
        <v>1382</v>
      </c>
      <c r="M650" t="s">
        <v>1884</v>
      </c>
      <c r="N650" t="s">
        <v>1416</v>
      </c>
      <c r="O650" t="str">
        <f t="shared" si="10"/>
        <v>44782506, -- Surgical oncology service     SNOMED</v>
      </c>
    </row>
    <row r="651" spans="1:15" hidden="1">
      <c r="A651">
        <v>45769515</v>
      </c>
      <c r="B651" t="s">
        <v>2669</v>
      </c>
      <c r="C651" t="s">
        <v>85</v>
      </c>
      <c r="D651" t="s">
        <v>1510</v>
      </c>
      <c r="E651" t="s">
        <v>1885</v>
      </c>
      <c r="F651" t="s">
        <v>1881</v>
      </c>
      <c r="G651">
        <v>708187005</v>
      </c>
      <c r="H651" s="12">
        <v>42035</v>
      </c>
      <c r="I651" s="12">
        <v>73050</v>
      </c>
      <c r="J651" t="s">
        <v>1883</v>
      </c>
      <c r="M651" t="s">
        <v>1884</v>
      </c>
      <c r="N651" t="s">
        <v>1416</v>
      </c>
      <c r="O651" t="str">
        <f t="shared" si="10"/>
        <v>45769515, -- Surgical pathology service     SNOMED</v>
      </c>
    </row>
    <row r="652" spans="1:15" hidden="1">
      <c r="A652">
        <v>4149152</v>
      </c>
      <c r="B652" t="s">
        <v>1819</v>
      </c>
      <c r="C652" t="s">
        <v>85</v>
      </c>
      <c r="D652" t="s">
        <v>1510</v>
      </c>
      <c r="E652" t="s">
        <v>1885</v>
      </c>
      <c r="F652" t="s">
        <v>1881</v>
      </c>
      <c r="G652">
        <v>310138009</v>
      </c>
      <c r="H652" s="12">
        <v>37287</v>
      </c>
      <c r="I652" s="12">
        <v>73050</v>
      </c>
      <c r="J652" t="s">
        <v>1883</v>
      </c>
      <c r="K652" t="s">
        <v>1886</v>
      </c>
      <c r="L652" t="s">
        <v>56</v>
      </c>
      <c r="M652" t="s">
        <v>1884</v>
      </c>
      <c r="N652" t="s">
        <v>1416</v>
      </c>
      <c r="O652" t="str">
        <f t="shared" si="10"/>
        <v>4149152, -- Surgical service     SNOMED</v>
      </c>
    </row>
    <row r="653" spans="1:15" hidden="1">
      <c r="A653">
        <v>37207436</v>
      </c>
      <c r="B653" t="s">
        <v>2670</v>
      </c>
      <c r="C653" t="s">
        <v>85</v>
      </c>
      <c r="D653" t="s">
        <v>1510</v>
      </c>
      <c r="E653" t="s">
        <v>1885</v>
      </c>
      <c r="F653" t="s">
        <v>1881</v>
      </c>
      <c r="G653">
        <v>23941000087103</v>
      </c>
      <c r="H653" s="12">
        <v>43677</v>
      </c>
      <c r="I653" s="12">
        <v>73050</v>
      </c>
      <c r="J653" t="s">
        <v>1883</v>
      </c>
      <c r="M653" t="s">
        <v>1884</v>
      </c>
      <c r="N653" t="s">
        <v>1413</v>
      </c>
      <c r="O653" t="str">
        <f t="shared" si="10"/>
        <v>37207436, -- Narcotic addiction service     SNOMED</v>
      </c>
    </row>
    <row r="654" spans="1:15" hidden="1">
      <c r="A654">
        <v>38003846</v>
      </c>
      <c r="B654" t="s">
        <v>2671</v>
      </c>
      <c r="C654" t="s">
        <v>1878</v>
      </c>
      <c r="D654" t="s">
        <v>1892</v>
      </c>
      <c r="E654" t="s">
        <v>1880</v>
      </c>
      <c r="F654" t="s">
        <v>1881</v>
      </c>
      <c r="G654" t="s">
        <v>2672</v>
      </c>
      <c r="H654" s="12">
        <v>25569</v>
      </c>
      <c r="I654" s="12">
        <v>73050</v>
      </c>
      <c r="J654" t="s">
        <v>1883</v>
      </c>
      <c r="M654" t="s">
        <v>1884</v>
      </c>
      <c r="N654" t="s">
        <v>1413</v>
      </c>
      <c r="O654" t="str">
        <f t="shared" si="10"/>
        <v>38003846, -- Undersea and Hyperbaric Emergency Medicine     NUCC</v>
      </c>
    </row>
    <row r="655" spans="1:15" hidden="1">
      <c r="A655">
        <v>38003851</v>
      </c>
      <c r="B655" t="s">
        <v>2673</v>
      </c>
      <c r="C655" t="s">
        <v>1878</v>
      </c>
      <c r="D655" t="s">
        <v>1892</v>
      </c>
      <c r="E655" t="s">
        <v>1880</v>
      </c>
      <c r="F655" t="s">
        <v>1881</v>
      </c>
      <c r="G655" t="s">
        <v>2674</v>
      </c>
      <c r="H655" s="12">
        <v>25569</v>
      </c>
      <c r="I655" s="12">
        <v>73050</v>
      </c>
      <c r="J655" t="s">
        <v>1883</v>
      </c>
      <c r="M655" t="s">
        <v>1884</v>
      </c>
      <c r="N655" t="s">
        <v>1413</v>
      </c>
      <c r="O655" t="str">
        <f t="shared" si="10"/>
        <v>38003851, -- Family Medicine     NUCC</v>
      </c>
    </row>
    <row r="656" spans="1:15" hidden="1">
      <c r="A656">
        <v>38003857</v>
      </c>
      <c r="B656" t="s">
        <v>2675</v>
      </c>
      <c r="C656" t="s">
        <v>1878</v>
      </c>
      <c r="D656" t="s">
        <v>1892</v>
      </c>
      <c r="E656" t="s">
        <v>1880</v>
      </c>
      <c r="F656" t="s">
        <v>1881</v>
      </c>
      <c r="G656" t="s">
        <v>2676</v>
      </c>
      <c r="H656" s="12">
        <v>25569</v>
      </c>
      <c r="I656" s="12">
        <v>73050</v>
      </c>
      <c r="J656" t="s">
        <v>1883</v>
      </c>
      <c r="M656" t="s">
        <v>1884</v>
      </c>
      <c r="N656" t="s">
        <v>1413</v>
      </c>
      <c r="O656" t="str">
        <f t="shared" si="10"/>
        <v>38003857, -- Hospice and Palliative Family Medicine     NUCC</v>
      </c>
    </row>
    <row r="657" spans="1:15" hidden="1">
      <c r="A657">
        <v>38003896</v>
      </c>
      <c r="B657" t="s">
        <v>2677</v>
      </c>
      <c r="C657" t="s">
        <v>1878</v>
      </c>
      <c r="D657" t="s">
        <v>1892</v>
      </c>
      <c r="E657" t="s">
        <v>1880</v>
      </c>
      <c r="F657" t="s">
        <v>1881</v>
      </c>
      <c r="G657" t="s">
        <v>2678</v>
      </c>
      <c r="H657" s="12">
        <v>25569</v>
      </c>
      <c r="I657" s="12">
        <v>73050</v>
      </c>
      <c r="J657" t="s">
        <v>1883</v>
      </c>
      <c r="M657" t="s">
        <v>1884</v>
      </c>
      <c r="N657" t="s">
        <v>1413</v>
      </c>
      <c r="O657" t="str">
        <f t="shared" si="10"/>
        <v>38003896, -- Nuclear Imaging and Therapy     NUCC</v>
      </c>
    </row>
    <row r="658" spans="1:15" hidden="1">
      <c r="A658">
        <v>38003960</v>
      </c>
      <c r="B658" t="s">
        <v>2679</v>
      </c>
      <c r="C658" t="s">
        <v>1878</v>
      </c>
      <c r="D658" t="s">
        <v>1892</v>
      </c>
      <c r="E658" t="s">
        <v>1880</v>
      </c>
      <c r="F658" t="s">
        <v>1881</v>
      </c>
      <c r="G658" t="s">
        <v>2680</v>
      </c>
      <c r="H658" s="12">
        <v>25569</v>
      </c>
      <c r="I658" s="12">
        <v>73050</v>
      </c>
      <c r="J658" t="s">
        <v>1883</v>
      </c>
      <c r="M658" t="s">
        <v>1884</v>
      </c>
      <c r="N658" t="s">
        <v>1413</v>
      </c>
      <c r="O658" t="str">
        <f t="shared" si="10"/>
        <v>38003960, -- Pediatric Medical Toxicology     NUCC</v>
      </c>
    </row>
    <row r="659" spans="1:15" hidden="1">
      <c r="A659">
        <v>38004494</v>
      </c>
      <c r="B659" t="s">
        <v>2681</v>
      </c>
      <c r="C659" t="s">
        <v>1878</v>
      </c>
      <c r="D659" t="s">
        <v>1888</v>
      </c>
      <c r="E659" t="s">
        <v>1880</v>
      </c>
      <c r="F659" t="s">
        <v>1881</v>
      </c>
      <c r="G659">
        <v>72</v>
      </c>
      <c r="H659" s="12">
        <v>25569</v>
      </c>
      <c r="I659" s="12">
        <v>73050</v>
      </c>
      <c r="J659" t="s">
        <v>1883</v>
      </c>
      <c r="M659" t="s">
        <v>1884</v>
      </c>
      <c r="N659" t="s">
        <v>1413</v>
      </c>
      <c r="O659" t="str">
        <f t="shared" si="10"/>
        <v>38004494, -- Pain Management     Medicare Specialty</v>
      </c>
    </row>
    <row r="660" spans="1:15" hidden="1">
      <c r="A660">
        <v>45756830</v>
      </c>
      <c r="B660" t="s">
        <v>2682</v>
      </c>
      <c r="C660" t="s">
        <v>1878</v>
      </c>
      <c r="D660" t="s">
        <v>1879</v>
      </c>
      <c r="E660" t="s">
        <v>1880</v>
      </c>
      <c r="F660" t="s">
        <v>1881</v>
      </c>
      <c r="G660" t="s">
        <v>2683</v>
      </c>
      <c r="H660" s="12">
        <v>25569</v>
      </c>
      <c r="I660" s="12">
        <v>73050</v>
      </c>
      <c r="J660" t="s">
        <v>1883</v>
      </c>
      <c r="K660" t="s">
        <v>1886</v>
      </c>
      <c r="L660" t="s">
        <v>1341</v>
      </c>
      <c r="M660" t="s">
        <v>1884</v>
      </c>
      <c r="N660" t="s">
        <v>1416</v>
      </c>
      <c r="O660" t="str">
        <f t="shared" si="10"/>
        <v>45756830, -- Thoracic and Cardiac Surgery     ABMS</v>
      </c>
    </row>
    <row r="661" spans="1:15" hidden="1">
      <c r="A661">
        <v>44777712</v>
      </c>
      <c r="B661" t="s">
        <v>2684</v>
      </c>
      <c r="C661" t="s">
        <v>1878</v>
      </c>
      <c r="D661" t="s">
        <v>1915</v>
      </c>
      <c r="E661" t="s">
        <v>1880</v>
      </c>
      <c r="F661" t="s">
        <v>1881</v>
      </c>
      <c r="G661">
        <v>900</v>
      </c>
      <c r="H661" s="12">
        <v>25569</v>
      </c>
      <c r="I661" s="12">
        <v>73050</v>
      </c>
      <c r="J661" t="s">
        <v>1883</v>
      </c>
      <c r="M661" t="s">
        <v>1884</v>
      </c>
      <c r="N661" t="s">
        <v>1413</v>
      </c>
      <c r="O661" t="str">
        <f t="shared" si="10"/>
        <v>44777712, -- Community medicine     HES Specialty</v>
      </c>
    </row>
    <row r="662" spans="1:15" hidden="1">
      <c r="A662">
        <v>44777808</v>
      </c>
      <c r="B662" t="s">
        <v>2685</v>
      </c>
      <c r="C662" t="s">
        <v>1878</v>
      </c>
      <c r="D662" t="s">
        <v>1915</v>
      </c>
      <c r="E662" t="s">
        <v>1880</v>
      </c>
      <c r="F662" t="s">
        <v>1881</v>
      </c>
      <c r="G662">
        <v>318</v>
      </c>
      <c r="H662" s="12">
        <v>25569</v>
      </c>
      <c r="I662" s="12">
        <v>73050</v>
      </c>
      <c r="J662" t="s">
        <v>1883</v>
      </c>
      <c r="M662" t="s">
        <v>1884</v>
      </c>
      <c r="N662" t="s">
        <v>1413</v>
      </c>
      <c r="O662" t="str">
        <f t="shared" si="10"/>
        <v>44777808, -- Intermediate care (encompasses a range of multidisciplinary services designed to safeguard independence by maximising rehabilitation and recovery)     HES Specialty</v>
      </c>
    </row>
    <row r="663" spans="1:15" hidden="1">
      <c r="A663">
        <v>44808065</v>
      </c>
      <c r="B663" t="s">
        <v>2686</v>
      </c>
      <c r="C663" t="s">
        <v>85</v>
      </c>
      <c r="D663" t="s">
        <v>1510</v>
      </c>
      <c r="E663" t="s">
        <v>1885</v>
      </c>
      <c r="F663" t="s">
        <v>1881</v>
      </c>
      <c r="G663">
        <v>828331000000102</v>
      </c>
      <c r="H663" s="12">
        <v>41000</v>
      </c>
      <c r="I663" s="12">
        <v>73050</v>
      </c>
      <c r="J663" t="s">
        <v>1883</v>
      </c>
      <c r="M663" t="s">
        <v>1884</v>
      </c>
      <c r="N663" t="s">
        <v>1413</v>
      </c>
      <c r="O663" t="str">
        <f t="shared" si="10"/>
        <v>44808065, -- Homeopathy service     SNOMED</v>
      </c>
    </row>
    <row r="664" spans="1:15" hidden="1">
      <c r="A664">
        <v>44808156</v>
      </c>
      <c r="B664" t="s">
        <v>2687</v>
      </c>
      <c r="C664" t="s">
        <v>85</v>
      </c>
      <c r="D664" t="s">
        <v>1510</v>
      </c>
      <c r="E664" t="s">
        <v>1885</v>
      </c>
      <c r="F664" t="s">
        <v>1881</v>
      </c>
      <c r="G664">
        <v>828521000000108</v>
      </c>
      <c r="H664" s="12">
        <v>41000</v>
      </c>
      <c r="I664" s="12">
        <v>73050</v>
      </c>
      <c r="J664" t="s">
        <v>1883</v>
      </c>
      <c r="M664" t="s">
        <v>1884</v>
      </c>
      <c r="N664" t="s">
        <v>1413</v>
      </c>
      <c r="O664" t="str">
        <f t="shared" si="10"/>
        <v>44808156, -- NHS Direct     SNOMED</v>
      </c>
    </row>
    <row r="665" spans="1:15" hidden="1">
      <c r="A665">
        <v>38004473</v>
      </c>
      <c r="B665" t="s">
        <v>1863</v>
      </c>
      <c r="C665" t="s">
        <v>1878</v>
      </c>
      <c r="D665" t="s">
        <v>1888</v>
      </c>
      <c r="E665" t="s">
        <v>1880</v>
      </c>
      <c r="F665" t="s">
        <v>1881</v>
      </c>
      <c r="G665">
        <v>33</v>
      </c>
      <c r="H665" s="12">
        <v>25569</v>
      </c>
      <c r="I665" s="12">
        <v>73050</v>
      </c>
      <c r="J665" t="s">
        <v>1883</v>
      </c>
      <c r="K665" t="s">
        <v>1886</v>
      </c>
      <c r="L665" t="s">
        <v>1341</v>
      </c>
      <c r="M665" t="s">
        <v>1884</v>
      </c>
      <c r="N665" t="s">
        <v>1416</v>
      </c>
      <c r="O665" t="str">
        <f t="shared" si="10"/>
        <v>38004473, -- Thoracic Surgery     Medicare Specialty</v>
      </c>
    </row>
    <row r="666" spans="1:15" hidden="1">
      <c r="A666">
        <v>44811206</v>
      </c>
      <c r="B666" t="s">
        <v>2688</v>
      </c>
      <c r="C666" t="s">
        <v>85</v>
      </c>
      <c r="D666" t="s">
        <v>1510</v>
      </c>
      <c r="E666" t="s">
        <v>1885</v>
      </c>
      <c r="F666" t="s">
        <v>1881</v>
      </c>
      <c r="G666">
        <v>892581000000104</v>
      </c>
      <c r="H666" s="12">
        <v>41730</v>
      </c>
      <c r="I666" s="12">
        <v>73050</v>
      </c>
      <c r="J666" t="s">
        <v>1883</v>
      </c>
      <c r="M666" t="s">
        <v>1884</v>
      </c>
      <c r="N666" t="s">
        <v>1413</v>
      </c>
      <c r="O666" t="str">
        <f t="shared" si="10"/>
        <v>44811206, -- Learning disability service     SNOMED</v>
      </c>
    </row>
    <row r="667" spans="1:15" hidden="1">
      <c r="A667">
        <v>44811433</v>
      </c>
      <c r="B667" t="s">
        <v>1822</v>
      </c>
      <c r="C667" t="s">
        <v>85</v>
      </c>
      <c r="D667" t="s">
        <v>1510</v>
      </c>
      <c r="E667" t="s">
        <v>1885</v>
      </c>
      <c r="F667" t="s">
        <v>1881</v>
      </c>
      <c r="G667">
        <v>893341000000106</v>
      </c>
      <c r="H667" s="12">
        <v>41730</v>
      </c>
      <c r="I667" s="12">
        <v>73050</v>
      </c>
      <c r="J667" t="s">
        <v>1883</v>
      </c>
      <c r="M667" t="s">
        <v>1884</v>
      </c>
      <c r="N667" t="s">
        <v>1413</v>
      </c>
      <c r="O667" t="str">
        <f t="shared" si="10"/>
        <v>44811433, -- Congenital heart disease service     SNOMED</v>
      </c>
    </row>
    <row r="668" spans="1:15" hidden="1">
      <c r="A668">
        <v>45756790</v>
      </c>
      <c r="B668" t="s">
        <v>2689</v>
      </c>
      <c r="C668" t="s">
        <v>1878</v>
      </c>
      <c r="D668" t="s">
        <v>1879</v>
      </c>
      <c r="E668" t="s">
        <v>1880</v>
      </c>
      <c r="F668" t="s">
        <v>1881</v>
      </c>
      <c r="G668" t="s">
        <v>2690</v>
      </c>
      <c r="H668" s="12">
        <v>25569</v>
      </c>
      <c r="I668" s="12">
        <v>73050</v>
      </c>
      <c r="J668" t="s">
        <v>1883</v>
      </c>
      <c r="M668" t="s">
        <v>1884</v>
      </c>
      <c r="N668" t="s">
        <v>1413</v>
      </c>
      <c r="O668" t="str">
        <f t="shared" si="10"/>
        <v>45756790, -- Neuropathology     ABMS</v>
      </c>
    </row>
    <row r="669" spans="1:15" hidden="1">
      <c r="A669">
        <v>45756798</v>
      </c>
      <c r="B669" t="s">
        <v>2691</v>
      </c>
      <c r="C669" t="s">
        <v>1878</v>
      </c>
      <c r="D669" t="s">
        <v>1879</v>
      </c>
      <c r="E669" t="s">
        <v>1880</v>
      </c>
      <c r="F669" t="s">
        <v>1881</v>
      </c>
      <c r="G669" t="s">
        <v>2692</v>
      </c>
      <c r="H669" s="12">
        <v>25569</v>
      </c>
      <c r="I669" s="12">
        <v>73050</v>
      </c>
      <c r="J669" t="s">
        <v>1883</v>
      </c>
      <c r="M669" t="s">
        <v>1884</v>
      </c>
      <c r="N669" t="s">
        <v>1413</v>
      </c>
      <c r="O669" t="str">
        <f t="shared" si="10"/>
        <v>45756798, -- Pathology - Forensic     ABMS</v>
      </c>
    </row>
    <row r="670" spans="1:15" hidden="1">
      <c r="A670">
        <v>45756823</v>
      </c>
      <c r="B670" t="s">
        <v>2693</v>
      </c>
      <c r="C670" t="s">
        <v>1878</v>
      </c>
      <c r="D670" t="s">
        <v>1879</v>
      </c>
      <c r="E670" t="s">
        <v>1880</v>
      </c>
      <c r="F670" t="s">
        <v>1881</v>
      </c>
      <c r="G670" t="s">
        <v>2694</v>
      </c>
      <c r="H670" s="12">
        <v>25569</v>
      </c>
      <c r="I670" s="12">
        <v>73050</v>
      </c>
      <c r="J670" t="s">
        <v>1883</v>
      </c>
      <c r="M670" t="s">
        <v>1884</v>
      </c>
      <c r="N670" t="s">
        <v>1413</v>
      </c>
      <c r="O670" t="str">
        <f t="shared" si="10"/>
        <v>45756823, -- Psychosomatic Medicine     ABMS</v>
      </c>
    </row>
    <row r="671" spans="1:15" hidden="1">
      <c r="A671">
        <v>45756824</v>
      </c>
      <c r="B671" t="s">
        <v>2695</v>
      </c>
      <c r="C671" t="s">
        <v>1878</v>
      </c>
      <c r="D671" t="s">
        <v>1879</v>
      </c>
      <c r="E671" t="s">
        <v>1880</v>
      </c>
      <c r="F671" t="s">
        <v>1881</v>
      </c>
      <c r="G671" t="s">
        <v>2696</v>
      </c>
      <c r="H671" s="12">
        <v>25569</v>
      </c>
      <c r="I671" s="12">
        <v>73050</v>
      </c>
      <c r="J671" t="s">
        <v>1883</v>
      </c>
      <c r="M671" t="s">
        <v>1884</v>
      </c>
      <c r="N671" t="s">
        <v>1413</v>
      </c>
      <c r="O671" t="str">
        <f t="shared" si="10"/>
        <v>45756824, -- Public Health and General Preventive Medicine     ABMS</v>
      </c>
    </row>
    <row r="672" spans="1:15" hidden="1">
      <c r="A672">
        <v>45769513</v>
      </c>
      <c r="B672" t="s">
        <v>2697</v>
      </c>
      <c r="C672" t="s">
        <v>85</v>
      </c>
      <c r="D672" t="s">
        <v>1510</v>
      </c>
      <c r="E672" t="s">
        <v>1885</v>
      </c>
      <c r="F672" t="s">
        <v>1881</v>
      </c>
      <c r="G672">
        <v>708185002</v>
      </c>
      <c r="H672" s="12">
        <v>42035</v>
      </c>
      <c r="I672" s="12">
        <v>73050</v>
      </c>
      <c r="J672" t="s">
        <v>1883</v>
      </c>
      <c r="M672" t="s">
        <v>1884</v>
      </c>
      <c r="N672" t="s">
        <v>1413</v>
      </c>
      <c r="O672" t="str">
        <f t="shared" si="10"/>
        <v>45769513, -- Virology service     SNOMED</v>
      </c>
    </row>
    <row r="673" spans="1:15" hidden="1">
      <c r="A673">
        <v>762431</v>
      </c>
      <c r="B673" t="s">
        <v>2698</v>
      </c>
      <c r="C673" t="s">
        <v>85</v>
      </c>
      <c r="D673" t="s">
        <v>1510</v>
      </c>
      <c r="E673" t="s">
        <v>1885</v>
      </c>
      <c r="F673" t="s">
        <v>1881</v>
      </c>
      <c r="G673">
        <v>3611000175105</v>
      </c>
      <c r="H673" s="12">
        <v>42248</v>
      </c>
      <c r="I673" s="12">
        <v>73050</v>
      </c>
      <c r="J673" t="s">
        <v>1883</v>
      </c>
      <c r="M673" t="s">
        <v>1884</v>
      </c>
      <c r="N673" t="s">
        <v>1413</v>
      </c>
      <c r="O673" t="str">
        <f t="shared" si="10"/>
        <v>762431, -- Respite care service     SNOMED</v>
      </c>
    </row>
    <row r="674" spans="1:15" hidden="1">
      <c r="A674">
        <v>903248</v>
      </c>
      <c r="B674" t="s">
        <v>2699</v>
      </c>
      <c r="C674" t="s">
        <v>1878</v>
      </c>
      <c r="D674" t="s">
        <v>1892</v>
      </c>
      <c r="E674" t="s">
        <v>1880</v>
      </c>
      <c r="F674" t="s">
        <v>1881</v>
      </c>
      <c r="G674" t="s">
        <v>2700</v>
      </c>
      <c r="H674" s="12">
        <v>25569</v>
      </c>
      <c r="I674" s="12">
        <v>73050</v>
      </c>
      <c r="J674" t="s">
        <v>1883</v>
      </c>
      <c r="M674" t="s">
        <v>1884</v>
      </c>
      <c r="N674" t="s">
        <v>1413</v>
      </c>
      <c r="O674" t="str">
        <f t="shared" si="10"/>
        <v>903248, -- Obesity (Bariatric) Preventive Medicine     NUCC</v>
      </c>
    </row>
    <row r="675" spans="1:15" hidden="1">
      <c r="A675">
        <v>3654350</v>
      </c>
      <c r="B675" t="s">
        <v>2701</v>
      </c>
      <c r="C675" t="s">
        <v>85</v>
      </c>
      <c r="D675" t="s">
        <v>1510</v>
      </c>
      <c r="E675" t="s">
        <v>1885</v>
      </c>
      <c r="F675" t="s">
        <v>1881</v>
      </c>
      <c r="G675">
        <v>830149003</v>
      </c>
      <c r="H675" s="12">
        <v>44043</v>
      </c>
      <c r="I675" s="12">
        <v>73050</v>
      </c>
      <c r="J675" t="s">
        <v>1883</v>
      </c>
      <c r="M675" t="s">
        <v>1884</v>
      </c>
      <c r="N675" t="s">
        <v>1413</v>
      </c>
      <c r="O675" t="str">
        <f t="shared" si="10"/>
        <v>3654350, -- Clinical neurophysiology service     SNOMED</v>
      </c>
    </row>
    <row r="676" spans="1:15" hidden="1">
      <c r="A676">
        <v>3654998</v>
      </c>
      <c r="B676" t="s">
        <v>2702</v>
      </c>
      <c r="C676" t="s">
        <v>85</v>
      </c>
      <c r="D676" t="s">
        <v>1510</v>
      </c>
      <c r="E676" t="s">
        <v>1885</v>
      </c>
      <c r="F676" t="s">
        <v>1881</v>
      </c>
      <c r="G676">
        <v>840585009</v>
      </c>
      <c r="H676" s="12">
        <v>44043</v>
      </c>
      <c r="I676" s="12">
        <v>73050</v>
      </c>
      <c r="J676" t="s">
        <v>1883</v>
      </c>
      <c r="M676" t="s">
        <v>1884</v>
      </c>
      <c r="N676" t="s">
        <v>1413</v>
      </c>
      <c r="O676" t="str">
        <f t="shared" si="10"/>
        <v>3654998, -- Postnatal service     SNOMED</v>
      </c>
    </row>
    <row r="677" spans="1:15" hidden="1">
      <c r="A677">
        <v>4147242</v>
      </c>
      <c r="B677" t="s">
        <v>2703</v>
      </c>
      <c r="C677" t="s">
        <v>85</v>
      </c>
      <c r="D677" t="s">
        <v>1510</v>
      </c>
      <c r="E677" t="s">
        <v>1885</v>
      </c>
      <c r="F677" t="s">
        <v>1881</v>
      </c>
      <c r="G677">
        <v>310034009</v>
      </c>
      <c r="H677" s="12">
        <v>37287</v>
      </c>
      <c r="I677" s="12">
        <v>73050</v>
      </c>
      <c r="J677" t="s">
        <v>1883</v>
      </c>
      <c r="M677" t="s">
        <v>1884</v>
      </c>
      <c r="N677" t="s">
        <v>1413</v>
      </c>
      <c r="O677" t="str">
        <f t="shared" si="10"/>
        <v>4147242, -- Pediatric intensive care service     SNOMED</v>
      </c>
    </row>
    <row r="678" spans="1:15" hidden="1">
      <c r="A678">
        <v>4147249</v>
      </c>
      <c r="B678" t="s">
        <v>2704</v>
      </c>
      <c r="C678" t="s">
        <v>85</v>
      </c>
      <c r="D678" t="s">
        <v>1510</v>
      </c>
      <c r="E678" t="s">
        <v>1885</v>
      </c>
      <c r="F678" t="s">
        <v>1881</v>
      </c>
      <c r="G678">
        <v>310079008</v>
      </c>
      <c r="H678" s="12">
        <v>37287</v>
      </c>
      <c r="I678" s="12">
        <v>73050</v>
      </c>
      <c r="J678" t="s">
        <v>1883</v>
      </c>
      <c r="M678" t="s">
        <v>1884</v>
      </c>
      <c r="N678" t="s">
        <v>1413</v>
      </c>
      <c r="O678" t="str">
        <f t="shared" si="10"/>
        <v>4147249, -- Neuropathology service     SNOMED</v>
      </c>
    </row>
    <row r="679" spans="1:15" hidden="1">
      <c r="A679">
        <v>4148657</v>
      </c>
      <c r="B679" t="s">
        <v>2705</v>
      </c>
      <c r="C679" t="s">
        <v>85</v>
      </c>
      <c r="D679" t="s">
        <v>1510</v>
      </c>
      <c r="E679" t="s">
        <v>1885</v>
      </c>
      <c r="F679" t="s">
        <v>1881</v>
      </c>
      <c r="G679">
        <v>310086000</v>
      </c>
      <c r="H679" s="12">
        <v>37287</v>
      </c>
      <c r="I679" s="12">
        <v>73050</v>
      </c>
      <c r="J679" t="s">
        <v>1883</v>
      </c>
      <c r="M679" t="s">
        <v>1884</v>
      </c>
      <c r="N679" t="s">
        <v>1413</v>
      </c>
      <c r="O679" t="str">
        <f t="shared" si="10"/>
        <v>4148657, -- Music therapy service     SNOMED</v>
      </c>
    </row>
    <row r="680" spans="1:15" hidden="1">
      <c r="A680">
        <v>4149142</v>
      </c>
      <c r="B680" t="s">
        <v>2706</v>
      </c>
      <c r="C680" t="s">
        <v>85</v>
      </c>
      <c r="D680" t="s">
        <v>1510</v>
      </c>
      <c r="E680" t="s">
        <v>1885</v>
      </c>
      <c r="F680" t="s">
        <v>1881</v>
      </c>
      <c r="G680">
        <v>310085001</v>
      </c>
      <c r="H680" s="12">
        <v>37287</v>
      </c>
      <c r="I680" s="12">
        <v>73050</v>
      </c>
      <c r="J680" t="s">
        <v>1883</v>
      </c>
      <c r="M680" t="s">
        <v>1884</v>
      </c>
      <c r="N680" t="s">
        <v>1413</v>
      </c>
      <c r="O680" t="str">
        <f t="shared" si="10"/>
        <v>4149142, -- Drama therapy service     SNOMED</v>
      </c>
    </row>
    <row r="681" spans="1:15" hidden="1">
      <c r="A681">
        <v>37207492</v>
      </c>
      <c r="B681" t="s">
        <v>2707</v>
      </c>
      <c r="C681" t="s">
        <v>85</v>
      </c>
      <c r="D681" t="s">
        <v>1510</v>
      </c>
      <c r="E681" t="s">
        <v>1885</v>
      </c>
      <c r="F681" t="s">
        <v>1881</v>
      </c>
      <c r="G681">
        <v>61831000000105</v>
      </c>
      <c r="H681" s="12">
        <v>43617</v>
      </c>
      <c r="I681" s="12">
        <v>73050</v>
      </c>
      <c r="J681" t="s">
        <v>1883</v>
      </c>
      <c r="M681" t="s">
        <v>1884</v>
      </c>
      <c r="N681" t="s">
        <v>1413</v>
      </c>
      <c r="O681" t="str">
        <f t="shared" si="10"/>
        <v>37207492, -- Periodontics service     SNOMED</v>
      </c>
    </row>
    <row r="682" spans="1:15" hidden="1">
      <c r="A682">
        <v>37312678</v>
      </c>
      <c r="B682" t="s">
        <v>2708</v>
      </c>
      <c r="C682" t="s">
        <v>85</v>
      </c>
      <c r="D682" t="s">
        <v>1510</v>
      </c>
      <c r="E682" t="s">
        <v>1885</v>
      </c>
      <c r="F682" t="s">
        <v>1881</v>
      </c>
      <c r="G682">
        <v>788007007</v>
      </c>
      <c r="H682" s="12">
        <v>43861</v>
      </c>
      <c r="I682" s="12">
        <v>73050</v>
      </c>
      <c r="J682" t="s">
        <v>1883</v>
      </c>
      <c r="M682" t="s">
        <v>1884</v>
      </c>
      <c r="N682" t="s">
        <v>1413</v>
      </c>
      <c r="O682" t="str">
        <f t="shared" si="10"/>
        <v>37312678, -- General practice service     SNOMED</v>
      </c>
    </row>
    <row r="683" spans="1:15" hidden="1">
      <c r="A683">
        <v>38003673</v>
      </c>
      <c r="B683" t="s">
        <v>2709</v>
      </c>
      <c r="C683" t="s">
        <v>1878</v>
      </c>
      <c r="D683" t="s">
        <v>1892</v>
      </c>
      <c r="E683" t="s">
        <v>1880</v>
      </c>
      <c r="F683" t="s">
        <v>1881</v>
      </c>
      <c r="G683" t="s">
        <v>2710</v>
      </c>
      <c r="H683" s="12">
        <v>25569</v>
      </c>
      <c r="I683" s="12">
        <v>73050</v>
      </c>
      <c r="J683" t="s">
        <v>1883</v>
      </c>
      <c r="M683" t="s">
        <v>1884</v>
      </c>
      <c r="N683" t="s">
        <v>1413</v>
      </c>
      <c r="O683" t="str">
        <f t="shared" si="10"/>
        <v>38003673, -- Dental Public Health     NUCC</v>
      </c>
    </row>
    <row r="684" spans="1:15" hidden="1">
      <c r="A684">
        <v>38003853</v>
      </c>
      <c r="B684" t="s">
        <v>2711</v>
      </c>
      <c r="C684" t="s">
        <v>1878</v>
      </c>
      <c r="D684" t="s">
        <v>1892</v>
      </c>
      <c r="E684" t="s">
        <v>1880</v>
      </c>
      <c r="F684" t="s">
        <v>1881</v>
      </c>
      <c r="G684" t="s">
        <v>2712</v>
      </c>
      <c r="H684" s="12">
        <v>25569</v>
      </c>
      <c r="I684" s="12">
        <v>73050</v>
      </c>
      <c r="J684" t="s">
        <v>1883</v>
      </c>
      <c r="M684" t="s">
        <v>1884</v>
      </c>
      <c r="N684" t="s">
        <v>1413</v>
      </c>
      <c r="O684" t="str">
        <f t="shared" si="10"/>
        <v>38003853, -- Addiction Family Medicine     NUCC</v>
      </c>
    </row>
    <row r="685" spans="1:15" hidden="1">
      <c r="A685">
        <v>38003930</v>
      </c>
      <c r="B685" t="s">
        <v>2713</v>
      </c>
      <c r="C685" t="s">
        <v>1878</v>
      </c>
      <c r="D685" t="s">
        <v>1892</v>
      </c>
      <c r="E685" t="s">
        <v>1880</v>
      </c>
      <c r="F685" t="s">
        <v>1881</v>
      </c>
      <c r="G685" t="s">
        <v>2714</v>
      </c>
      <c r="H685" s="12">
        <v>25569</v>
      </c>
      <c r="I685" s="12">
        <v>73050</v>
      </c>
      <c r="J685" t="s">
        <v>1883</v>
      </c>
      <c r="M685" t="s">
        <v>1884</v>
      </c>
      <c r="N685" t="s">
        <v>1413</v>
      </c>
      <c r="O685" t="str">
        <f t="shared" si="10"/>
        <v>38003930, -- Immunopathology     NUCC</v>
      </c>
    </row>
    <row r="686" spans="1:15" hidden="1">
      <c r="A686">
        <v>38004446</v>
      </c>
      <c r="B686" t="s">
        <v>2715</v>
      </c>
      <c r="C686" t="s">
        <v>1878</v>
      </c>
      <c r="D686" t="s">
        <v>1888</v>
      </c>
      <c r="E686" t="s">
        <v>1880</v>
      </c>
      <c r="F686" t="s">
        <v>1881</v>
      </c>
      <c r="G686">
        <v>1</v>
      </c>
      <c r="H686" s="12">
        <v>25569</v>
      </c>
      <c r="I686" s="12">
        <v>73050</v>
      </c>
      <c r="J686" t="s">
        <v>1883</v>
      </c>
      <c r="M686" t="s">
        <v>1884</v>
      </c>
      <c r="N686" t="s">
        <v>1413</v>
      </c>
      <c r="O686" t="str">
        <f t="shared" si="10"/>
        <v>38004446, -- General Practice     Medicare Specialty</v>
      </c>
    </row>
    <row r="687" spans="1:15" hidden="1">
      <c r="A687">
        <v>38004456</v>
      </c>
      <c r="B687" t="s">
        <v>1829</v>
      </c>
      <c r="C687" t="s">
        <v>1878</v>
      </c>
      <c r="D687" t="s">
        <v>1888</v>
      </c>
      <c r="E687" t="s">
        <v>1880</v>
      </c>
      <c r="F687" t="s">
        <v>1881</v>
      </c>
      <c r="G687">
        <v>11</v>
      </c>
      <c r="H687" s="12">
        <v>25569</v>
      </c>
      <c r="I687" s="12">
        <v>73050</v>
      </c>
      <c r="J687" t="s">
        <v>1883</v>
      </c>
      <c r="M687" t="s">
        <v>1884</v>
      </c>
      <c r="N687" t="s">
        <v>1413</v>
      </c>
      <c r="O687" t="str">
        <f t="shared" si="10"/>
        <v>38004456, -- Internal Medicine     Medicare Specialty</v>
      </c>
    </row>
    <row r="688" spans="1:15" hidden="1">
      <c r="A688">
        <v>38004485</v>
      </c>
      <c r="B688" t="s">
        <v>2716</v>
      </c>
      <c r="C688" t="s">
        <v>1878</v>
      </c>
      <c r="D688" t="s">
        <v>1888</v>
      </c>
      <c r="E688" t="s">
        <v>1880</v>
      </c>
      <c r="F688" t="s">
        <v>1881</v>
      </c>
      <c r="G688">
        <v>46</v>
      </c>
      <c r="H688" s="12">
        <v>25569</v>
      </c>
      <c r="I688" s="12">
        <v>73050</v>
      </c>
      <c r="J688" t="s">
        <v>1883</v>
      </c>
      <c r="M688" t="s">
        <v>1884</v>
      </c>
      <c r="N688" t="s">
        <v>1413</v>
      </c>
      <c r="O688" t="str">
        <f t="shared" si="10"/>
        <v>38004485, -- Endocrinology     Medicare Specialty</v>
      </c>
    </row>
    <row r="689" spans="1:15" hidden="1">
      <c r="A689">
        <v>44809694</v>
      </c>
      <c r="B689" t="s">
        <v>2717</v>
      </c>
      <c r="C689" t="s">
        <v>85</v>
      </c>
      <c r="D689" t="s">
        <v>1510</v>
      </c>
      <c r="E689" t="s">
        <v>1885</v>
      </c>
      <c r="F689" t="s">
        <v>1881</v>
      </c>
      <c r="G689">
        <v>893861000000102</v>
      </c>
      <c r="H689" s="12">
        <v>41730</v>
      </c>
      <c r="I689" s="12">
        <v>73050</v>
      </c>
      <c r="J689" t="s">
        <v>1883</v>
      </c>
      <c r="M689" t="s">
        <v>1884</v>
      </c>
      <c r="N689" t="s">
        <v>1413</v>
      </c>
      <c r="O689" t="str">
        <f t="shared" si="10"/>
        <v>44809694, -- Paediatric neurodisability service     SNOMED</v>
      </c>
    </row>
    <row r="690" spans="1:15" hidden="1">
      <c r="A690">
        <v>44811426</v>
      </c>
      <c r="B690" t="s">
        <v>2718</v>
      </c>
      <c r="C690" t="s">
        <v>85</v>
      </c>
      <c r="D690" t="s">
        <v>1510</v>
      </c>
      <c r="E690" t="s">
        <v>1885</v>
      </c>
      <c r="F690" t="s">
        <v>1881</v>
      </c>
      <c r="G690">
        <v>893261000000103</v>
      </c>
      <c r="H690" s="12">
        <v>41730</v>
      </c>
      <c r="I690" s="12">
        <v>73050</v>
      </c>
      <c r="J690" t="s">
        <v>1883</v>
      </c>
      <c r="M690" t="s">
        <v>1884</v>
      </c>
      <c r="N690" t="s">
        <v>1413</v>
      </c>
      <c r="O690" t="str">
        <f t="shared" si="10"/>
        <v>44811426, -- Mental health dual diagnosis service     SNOMED</v>
      </c>
    </row>
    <row r="691" spans="1:15" hidden="1">
      <c r="A691">
        <v>44811436</v>
      </c>
      <c r="B691" t="s">
        <v>2719</v>
      </c>
      <c r="C691" t="s">
        <v>85</v>
      </c>
      <c r="D691" t="s">
        <v>1510</v>
      </c>
      <c r="E691" t="s">
        <v>1885</v>
      </c>
      <c r="F691" t="s">
        <v>1881</v>
      </c>
      <c r="G691">
        <v>893391000000101</v>
      </c>
      <c r="H691" s="12">
        <v>41730</v>
      </c>
      <c r="I691" s="12">
        <v>73050</v>
      </c>
      <c r="J691" t="s">
        <v>1883</v>
      </c>
      <c r="M691" t="s">
        <v>1884</v>
      </c>
      <c r="N691" t="s">
        <v>1413</v>
      </c>
      <c r="O691" t="str">
        <f t="shared" si="10"/>
        <v>44811436, -- Adult cystic fibrosis service     SNOMED</v>
      </c>
    </row>
    <row r="692" spans="1:15" hidden="1">
      <c r="A692">
        <v>44811444</v>
      </c>
      <c r="B692" t="s">
        <v>2720</v>
      </c>
      <c r="C692" t="s">
        <v>85</v>
      </c>
      <c r="D692" t="s">
        <v>1510</v>
      </c>
      <c r="E692" t="s">
        <v>1885</v>
      </c>
      <c r="F692" t="s">
        <v>1881</v>
      </c>
      <c r="G692">
        <v>893531000000105</v>
      </c>
      <c r="H692" s="12">
        <v>41730</v>
      </c>
      <c r="I692" s="12">
        <v>73050</v>
      </c>
      <c r="J692" t="s">
        <v>1883</v>
      </c>
      <c r="M692" t="s">
        <v>1884</v>
      </c>
      <c r="N692" t="s">
        <v>1413</v>
      </c>
      <c r="O692" t="str">
        <f t="shared" si="10"/>
        <v>44811444, -- Psychiatric intensive care service     SNOMED</v>
      </c>
    </row>
    <row r="693" spans="1:15" hidden="1">
      <c r="A693">
        <v>44811307</v>
      </c>
      <c r="B693" t="s">
        <v>2721</v>
      </c>
      <c r="C693" t="s">
        <v>85</v>
      </c>
      <c r="D693" t="s">
        <v>1510</v>
      </c>
      <c r="E693" t="s">
        <v>1885</v>
      </c>
      <c r="F693" t="s">
        <v>1881</v>
      </c>
      <c r="G693">
        <v>892771000000109</v>
      </c>
      <c r="H693" s="12">
        <v>41730</v>
      </c>
      <c r="I693" s="12">
        <v>73050</v>
      </c>
      <c r="J693" t="s">
        <v>1883</v>
      </c>
      <c r="K693" t="s">
        <v>1886</v>
      </c>
      <c r="L693" t="s">
        <v>2655</v>
      </c>
      <c r="M693" t="s">
        <v>1884</v>
      </c>
      <c r="N693" t="s">
        <v>1416</v>
      </c>
      <c r="O693" t="str">
        <f t="shared" si="10"/>
        <v>44811307, -- Cardiothoracic transplantation service     SNOMED</v>
      </c>
    </row>
    <row r="694" spans="1:15" hidden="1">
      <c r="A694">
        <v>45756809</v>
      </c>
      <c r="B694" t="s">
        <v>1846</v>
      </c>
      <c r="C694" t="s">
        <v>1878</v>
      </c>
      <c r="D694" t="s">
        <v>1879</v>
      </c>
      <c r="E694" t="s">
        <v>1880</v>
      </c>
      <c r="F694" t="s">
        <v>1881</v>
      </c>
      <c r="G694" t="s">
        <v>2722</v>
      </c>
      <c r="H694" s="12">
        <v>25569</v>
      </c>
      <c r="I694" s="12">
        <v>73050</v>
      </c>
      <c r="J694" t="s">
        <v>1883</v>
      </c>
      <c r="M694" t="s">
        <v>1884</v>
      </c>
      <c r="N694" t="s">
        <v>1413</v>
      </c>
      <c r="O694" t="str">
        <f t="shared" si="10"/>
        <v>45756809, -- Pediatric Endocrinology     ABMS</v>
      </c>
    </row>
    <row r="695" spans="1:15" hidden="1">
      <c r="A695">
        <v>45769509</v>
      </c>
      <c r="B695" t="s">
        <v>2723</v>
      </c>
      <c r="C695" t="s">
        <v>85</v>
      </c>
      <c r="D695" t="s">
        <v>1510</v>
      </c>
      <c r="E695" t="s">
        <v>1885</v>
      </c>
      <c r="F695" t="s">
        <v>1881</v>
      </c>
      <c r="G695">
        <v>708179009</v>
      </c>
      <c r="H695" s="12">
        <v>42035</v>
      </c>
      <c r="I695" s="12">
        <v>73050</v>
      </c>
      <c r="J695" t="s">
        <v>1883</v>
      </c>
      <c r="M695" t="s">
        <v>1884</v>
      </c>
      <c r="N695" t="s">
        <v>1413</v>
      </c>
      <c r="O695" t="str">
        <f t="shared" si="10"/>
        <v>45769509, -- Molecular pathology service     SNOMED</v>
      </c>
    </row>
    <row r="696" spans="1:15" hidden="1">
      <c r="A696">
        <v>764865</v>
      </c>
      <c r="B696" t="s">
        <v>2724</v>
      </c>
      <c r="C696" t="s">
        <v>85</v>
      </c>
      <c r="D696" t="s">
        <v>1510</v>
      </c>
      <c r="E696" t="s">
        <v>1885</v>
      </c>
      <c r="F696" t="s">
        <v>1881</v>
      </c>
      <c r="G696">
        <v>7271000175108</v>
      </c>
      <c r="H696" s="12">
        <v>42979</v>
      </c>
      <c r="I696" s="12">
        <v>73050</v>
      </c>
      <c r="J696" t="s">
        <v>1883</v>
      </c>
      <c r="M696" t="s">
        <v>1884</v>
      </c>
      <c r="N696" t="s">
        <v>1413</v>
      </c>
      <c r="O696" t="str">
        <f t="shared" si="10"/>
        <v>764865, -- Outpatient service     SNOMED</v>
      </c>
    </row>
    <row r="697" spans="1:15" hidden="1">
      <c r="A697">
        <v>903250</v>
      </c>
      <c r="B697" t="s">
        <v>2725</v>
      </c>
      <c r="C697" t="s">
        <v>1878</v>
      </c>
      <c r="D697" t="s">
        <v>1892</v>
      </c>
      <c r="E697" t="s">
        <v>1880</v>
      </c>
      <c r="F697" t="s">
        <v>1881</v>
      </c>
      <c r="G697" t="s">
        <v>2726</v>
      </c>
      <c r="H697" s="12">
        <v>25569</v>
      </c>
      <c r="I697" s="12">
        <v>73050</v>
      </c>
      <c r="J697" t="s">
        <v>1883</v>
      </c>
      <c r="M697" t="s">
        <v>1884</v>
      </c>
      <c r="N697" t="s">
        <v>1413</v>
      </c>
      <c r="O697" t="str">
        <f t="shared" si="10"/>
        <v>903250, -- Neurocritical Care Medicine     NUCC</v>
      </c>
    </row>
    <row r="698" spans="1:15" hidden="1">
      <c r="A698">
        <v>3657568</v>
      </c>
      <c r="B698" t="s">
        <v>2727</v>
      </c>
      <c r="C698" t="s">
        <v>85</v>
      </c>
      <c r="D698" t="s">
        <v>1510</v>
      </c>
      <c r="E698" t="s">
        <v>1885</v>
      </c>
      <c r="F698" t="s">
        <v>1881</v>
      </c>
      <c r="G698">
        <v>1323501000000100</v>
      </c>
      <c r="H698" s="12">
        <v>44104</v>
      </c>
      <c r="I698" s="12">
        <v>73050</v>
      </c>
      <c r="J698" t="s">
        <v>1883</v>
      </c>
      <c r="M698" t="s">
        <v>1884</v>
      </c>
      <c r="N698" t="s">
        <v>1413</v>
      </c>
      <c r="O698" t="str">
        <f t="shared" si="10"/>
        <v>3657568, -- Special care dentistry service     SNOMED</v>
      </c>
    </row>
    <row r="699" spans="1:15" hidden="1">
      <c r="A699">
        <v>3662309</v>
      </c>
      <c r="B699" t="s">
        <v>2728</v>
      </c>
      <c r="C699" t="s">
        <v>85</v>
      </c>
      <c r="D699" t="s">
        <v>1510</v>
      </c>
      <c r="E699" t="s">
        <v>1885</v>
      </c>
      <c r="F699" t="s">
        <v>1881</v>
      </c>
      <c r="G699">
        <v>148621000000100</v>
      </c>
      <c r="H699" s="12">
        <v>44104</v>
      </c>
      <c r="I699" s="12">
        <v>73050</v>
      </c>
      <c r="J699" t="s">
        <v>1883</v>
      </c>
      <c r="M699" t="s">
        <v>1884</v>
      </c>
      <c r="N699" t="s">
        <v>1413</v>
      </c>
      <c r="O699" t="str">
        <f t="shared" si="10"/>
        <v>3662309, -- School aged immunisation service     SNOMED</v>
      </c>
    </row>
    <row r="700" spans="1:15" hidden="1">
      <c r="A700">
        <v>4147241</v>
      </c>
      <c r="B700" t="s">
        <v>2729</v>
      </c>
      <c r="C700" t="s">
        <v>85</v>
      </c>
      <c r="D700" t="s">
        <v>1510</v>
      </c>
      <c r="E700" t="s">
        <v>1885</v>
      </c>
      <c r="F700" t="s">
        <v>1881</v>
      </c>
      <c r="G700">
        <v>310029005</v>
      </c>
      <c r="H700" s="12">
        <v>37287</v>
      </c>
      <c r="I700" s="12">
        <v>73050</v>
      </c>
      <c r="J700" t="s">
        <v>1883</v>
      </c>
      <c r="M700" t="s">
        <v>1884</v>
      </c>
      <c r="N700" t="s">
        <v>1413</v>
      </c>
      <c r="O700" t="str">
        <f t="shared" si="10"/>
        <v>4147241, -- Domiciliary visit service     SNOMED</v>
      </c>
    </row>
    <row r="701" spans="1:15" hidden="1">
      <c r="A701">
        <v>4149139</v>
      </c>
      <c r="B701" t="s">
        <v>2730</v>
      </c>
      <c r="C701" t="s">
        <v>85</v>
      </c>
      <c r="D701" t="s">
        <v>1510</v>
      </c>
      <c r="E701" t="s">
        <v>1885</v>
      </c>
      <c r="F701" t="s">
        <v>1881</v>
      </c>
      <c r="G701">
        <v>310074003</v>
      </c>
      <c r="H701" s="12">
        <v>37287</v>
      </c>
      <c r="I701" s="12">
        <v>73050</v>
      </c>
      <c r="J701" t="s">
        <v>1883</v>
      </c>
      <c r="M701" t="s">
        <v>1884</v>
      </c>
      <c r="N701" t="s">
        <v>1413</v>
      </c>
      <c r="O701" t="str">
        <f t="shared" si="10"/>
        <v>4149139, -- Pathology service     SNOMED</v>
      </c>
    </row>
    <row r="702" spans="1:15" hidden="1">
      <c r="A702">
        <v>4191843</v>
      </c>
      <c r="B702" t="s">
        <v>2731</v>
      </c>
      <c r="C702" t="s">
        <v>85</v>
      </c>
      <c r="D702" t="s">
        <v>1510</v>
      </c>
      <c r="E702" t="s">
        <v>1885</v>
      </c>
      <c r="F702" t="s">
        <v>1881</v>
      </c>
      <c r="G702">
        <v>395086005</v>
      </c>
      <c r="H702" s="12">
        <v>37652</v>
      </c>
      <c r="I702" s="12">
        <v>73050</v>
      </c>
      <c r="J702" t="s">
        <v>1883</v>
      </c>
      <c r="M702" t="s">
        <v>1884</v>
      </c>
      <c r="N702" t="s">
        <v>1413</v>
      </c>
      <c r="O702" t="str">
        <f t="shared" si="10"/>
        <v>4191843, -- Community specialist palliative care     SNOMED</v>
      </c>
    </row>
    <row r="703" spans="1:15" hidden="1">
      <c r="A703">
        <v>4194403</v>
      </c>
      <c r="B703" t="s">
        <v>2732</v>
      </c>
      <c r="C703" t="s">
        <v>85</v>
      </c>
      <c r="D703" t="s">
        <v>1510</v>
      </c>
      <c r="E703" t="s">
        <v>1885</v>
      </c>
      <c r="F703" t="s">
        <v>1881</v>
      </c>
      <c r="G703">
        <v>395092004</v>
      </c>
      <c r="H703" s="12">
        <v>37652</v>
      </c>
      <c r="I703" s="12">
        <v>73050</v>
      </c>
      <c r="J703" t="s">
        <v>1883</v>
      </c>
      <c r="M703" t="s">
        <v>1884</v>
      </c>
      <c r="N703" t="s">
        <v>1413</v>
      </c>
      <c r="O703" t="str">
        <f t="shared" si="10"/>
        <v>4194403, -- Specialist palliative care     SNOMED</v>
      </c>
    </row>
    <row r="704" spans="1:15" hidden="1">
      <c r="A704">
        <v>37312679</v>
      </c>
      <c r="B704" t="s">
        <v>2733</v>
      </c>
      <c r="C704" t="s">
        <v>85</v>
      </c>
      <c r="D704" t="s">
        <v>1510</v>
      </c>
      <c r="E704" t="s">
        <v>1885</v>
      </c>
      <c r="F704" t="s">
        <v>1881</v>
      </c>
      <c r="G704">
        <v>788006003</v>
      </c>
      <c r="H704" s="12">
        <v>43861</v>
      </c>
      <c r="I704" s="12">
        <v>73050</v>
      </c>
      <c r="J704" t="s">
        <v>1883</v>
      </c>
      <c r="M704" t="s">
        <v>1884</v>
      </c>
      <c r="N704" t="s">
        <v>1413</v>
      </c>
      <c r="O704" t="str">
        <f t="shared" si="10"/>
        <v>37312679, -- Genetic laboratory service     SNOMED</v>
      </c>
    </row>
    <row r="705" spans="1:15" hidden="1">
      <c r="A705">
        <v>38003828</v>
      </c>
      <c r="B705" t="s">
        <v>2734</v>
      </c>
      <c r="C705" t="s">
        <v>1878</v>
      </c>
      <c r="D705" t="s">
        <v>1892</v>
      </c>
      <c r="E705" t="s">
        <v>1880</v>
      </c>
      <c r="F705" t="s">
        <v>1881</v>
      </c>
      <c r="G705" t="s">
        <v>2735</v>
      </c>
      <c r="H705" s="12">
        <v>25569</v>
      </c>
      <c r="I705" s="12">
        <v>73050</v>
      </c>
      <c r="J705" t="s">
        <v>1883</v>
      </c>
      <c r="M705" t="s">
        <v>1884</v>
      </c>
      <c r="N705" t="s">
        <v>1413</v>
      </c>
      <c r="O705" t="str">
        <f t="shared" si="10"/>
        <v>38003828, -- Electrodiagnostic Medicine     NUCC</v>
      </c>
    </row>
    <row r="706" spans="1:15" hidden="1">
      <c r="A706">
        <v>38004023</v>
      </c>
      <c r="B706" t="s">
        <v>2736</v>
      </c>
      <c r="C706" t="s">
        <v>1878</v>
      </c>
      <c r="D706" t="s">
        <v>1892</v>
      </c>
      <c r="E706" t="s">
        <v>1880</v>
      </c>
      <c r="F706" t="s">
        <v>1881</v>
      </c>
      <c r="G706" t="s">
        <v>2737</v>
      </c>
      <c r="H706" s="12">
        <v>25569</v>
      </c>
      <c r="I706" s="12">
        <v>73050</v>
      </c>
      <c r="J706" t="s">
        <v>1883</v>
      </c>
      <c r="K706" t="s">
        <v>1886</v>
      </c>
      <c r="L706" t="s">
        <v>1390</v>
      </c>
      <c r="M706" t="s">
        <v>1884</v>
      </c>
      <c r="N706" t="s">
        <v>1416</v>
      </c>
      <c r="O706" t="str">
        <f t="shared" si="10"/>
        <v>38004023, -- Thoracic Surgery (Cardiothoracic Vascular Surgery)     NUCC</v>
      </c>
    </row>
    <row r="707" spans="1:15" hidden="1">
      <c r="A707">
        <v>38003998</v>
      </c>
      <c r="B707" t="s">
        <v>2738</v>
      </c>
      <c r="C707" t="s">
        <v>1878</v>
      </c>
      <c r="D707" t="s">
        <v>1892</v>
      </c>
      <c r="E707" t="s">
        <v>1880</v>
      </c>
      <c r="F707" t="s">
        <v>1881</v>
      </c>
      <c r="G707" t="s">
        <v>2739</v>
      </c>
      <c r="H707" s="12">
        <v>25569</v>
      </c>
      <c r="I707" s="12">
        <v>73050</v>
      </c>
      <c r="J707" t="s">
        <v>1883</v>
      </c>
      <c r="M707" t="s">
        <v>1884</v>
      </c>
      <c r="N707" t="s">
        <v>1413</v>
      </c>
      <c r="O707" t="str">
        <f t="shared" ref="O707:O758" si="11">_xlfn.CONCAT(A707,", -- ",B707,"     ",D707)</f>
        <v>38003998, -- Body Imaging     NUCC</v>
      </c>
    </row>
    <row r="708" spans="1:15" hidden="1">
      <c r="A708">
        <v>38004476</v>
      </c>
      <c r="B708" t="s">
        <v>2740</v>
      </c>
      <c r="C708" t="s">
        <v>1878</v>
      </c>
      <c r="D708" t="s">
        <v>1888</v>
      </c>
      <c r="E708" t="s">
        <v>1880</v>
      </c>
      <c r="F708" t="s">
        <v>1881</v>
      </c>
      <c r="G708">
        <v>36</v>
      </c>
      <c r="H708" s="12">
        <v>25569</v>
      </c>
      <c r="I708" s="12">
        <v>73050</v>
      </c>
      <c r="J708" t="s">
        <v>1883</v>
      </c>
      <c r="M708" t="s">
        <v>1884</v>
      </c>
      <c r="N708" t="s">
        <v>1413</v>
      </c>
      <c r="O708" t="str">
        <f t="shared" si="11"/>
        <v>38004476, -- Nuclear Medicine     Medicare Specialty</v>
      </c>
    </row>
    <row r="709" spans="1:15" hidden="1">
      <c r="A709">
        <v>45756820</v>
      </c>
      <c r="B709" t="s">
        <v>2741</v>
      </c>
      <c r="C709" t="s">
        <v>1878</v>
      </c>
      <c r="D709" t="s">
        <v>1879</v>
      </c>
      <c r="E709" t="s">
        <v>1880</v>
      </c>
      <c r="F709" t="s">
        <v>1881</v>
      </c>
      <c r="G709" t="s">
        <v>2742</v>
      </c>
      <c r="H709" s="12">
        <v>25569</v>
      </c>
      <c r="I709" s="12">
        <v>73050</v>
      </c>
      <c r="J709" t="s">
        <v>1883</v>
      </c>
      <c r="K709" t="s">
        <v>1886</v>
      </c>
      <c r="L709" t="s">
        <v>1372</v>
      </c>
      <c r="M709" t="s">
        <v>1884</v>
      </c>
      <c r="N709" t="s">
        <v>1416</v>
      </c>
      <c r="O709" t="str">
        <f t="shared" si="11"/>
        <v>45756820, -- Pediatric Transplant Hepatology     ABMS</v>
      </c>
    </row>
    <row r="710" spans="1:15" hidden="1">
      <c r="A710">
        <v>4149153</v>
      </c>
      <c r="B710" t="s">
        <v>2743</v>
      </c>
      <c r="C710" t="s">
        <v>85</v>
      </c>
      <c r="D710" t="s">
        <v>1510</v>
      </c>
      <c r="E710" t="s">
        <v>1885</v>
      </c>
      <c r="F710" t="s">
        <v>1881</v>
      </c>
      <c r="G710">
        <v>310141000</v>
      </c>
      <c r="H710" s="12">
        <v>37287</v>
      </c>
      <c r="I710" s="12">
        <v>73050</v>
      </c>
      <c r="J710" t="s">
        <v>1883</v>
      </c>
      <c r="K710" t="s">
        <v>1886</v>
      </c>
      <c r="L710" t="s">
        <v>1341</v>
      </c>
      <c r="M710" t="s">
        <v>1884</v>
      </c>
      <c r="N710" t="s">
        <v>1416</v>
      </c>
      <c r="O710" t="str">
        <f t="shared" si="11"/>
        <v>4149153, -- Thoracic surgery service     SNOMED</v>
      </c>
    </row>
    <row r="711" spans="1:15" hidden="1">
      <c r="A711">
        <v>44811425</v>
      </c>
      <c r="B711" t="s">
        <v>2744</v>
      </c>
      <c r="C711" t="s">
        <v>85</v>
      </c>
      <c r="D711" t="s">
        <v>1510</v>
      </c>
      <c r="E711" t="s">
        <v>1885</v>
      </c>
      <c r="F711" t="s">
        <v>1881</v>
      </c>
      <c r="G711">
        <v>893251000000101</v>
      </c>
      <c r="H711" s="12">
        <v>41730</v>
      </c>
      <c r="I711" s="12">
        <v>73050</v>
      </c>
      <c r="J711" t="s">
        <v>1883</v>
      </c>
      <c r="M711" t="s">
        <v>1884</v>
      </c>
      <c r="N711" t="s">
        <v>1413</v>
      </c>
      <c r="O711" t="str">
        <f t="shared" si="11"/>
        <v>44811425, -- Mental health recovery and rehabilitation service     SNOMED</v>
      </c>
    </row>
    <row r="712" spans="1:15" hidden="1">
      <c r="A712">
        <v>45756780</v>
      </c>
      <c r="B712" t="s">
        <v>2745</v>
      </c>
      <c r="C712" t="s">
        <v>1878</v>
      </c>
      <c r="D712" t="s">
        <v>1879</v>
      </c>
      <c r="E712" t="s">
        <v>1880</v>
      </c>
      <c r="F712" t="s">
        <v>1881</v>
      </c>
      <c r="G712" t="s">
        <v>2746</v>
      </c>
      <c r="H712" s="12">
        <v>25569</v>
      </c>
      <c r="I712" s="12">
        <v>73050</v>
      </c>
      <c r="J712" t="s">
        <v>1883</v>
      </c>
      <c r="M712" t="s">
        <v>1884</v>
      </c>
      <c r="N712" t="s">
        <v>1413</v>
      </c>
      <c r="O712" t="str">
        <f t="shared" si="11"/>
        <v>45756780, -- Maternal and Fetal Medicine     ABMS</v>
      </c>
    </row>
    <row r="713" spans="1:15" hidden="1">
      <c r="A713">
        <v>45756787</v>
      </c>
      <c r="B713" t="s">
        <v>2747</v>
      </c>
      <c r="C713" t="s">
        <v>1878</v>
      </c>
      <c r="D713" t="s">
        <v>1879</v>
      </c>
      <c r="E713" t="s">
        <v>1880</v>
      </c>
      <c r="F713" t="s">
        <v>1881</v>
      </c>
      <c r="G713" t="s">
        <v>2748</v>
      </c>
      <c r="H713" s="12">
        <v>25569</v>
      </c>
      <c r="I713" s="12">
        <v>73050</v>
      </c>
      <c r="J713" t="s">
        <v>1883</v>
      </c>
      <c r="M713" t="s">
        <v>1884</v>
      </c>
      <c r="N713" t="s">
        <v>1413</v>
      </c>
      <c r="O713" t="str">
        <f t="shared" si="11"/>
        <v>45756787, -- Neurodevelopmental Disabilities     ABMS</v>
      </c>
    </row>
    <row r="714" spans="1:15" hidden="1">
      <c r="A714">
        <v>45756792</v>
      </c>
      <c r="B714" t="s">
        <v>2749</v>
      </c>
      <c r="C714" t="s">
        <v>1878</v>
      </c>
      <c r="D714" t="s">
        <v>1879</v>
      </c>
      <c r="E714" t="s">
        <v>1880</v>
      </c>
      <c r="F714" t="s">
        <v>1881</v>
      </c>
      <c r="G714" t="s">
        <v>2750</v>
      </c>
      <c r="H714" s="12">
        <v>25569</v>
      </c>
      <c r="I714" s="12">
        <v>73050</v>
      </c>
      <c r="J714" t="s">
        <v>1883</v>
      </c>
      <c r="M714" t="s">
        <v>1884</v>
      </c>
      <c r="N714" t="s">
        <v>1413</v>
      </c>
      <c r="O714" t="str">
        <f t="shared" si="11"/>
        <v>45756792, -- Neurotology     ABMS</v>
      </c>
    </row>
    <row r="715" spans="1:15" hidden="1">
      <c r="A715">
        <v>45768465</v>
      </c>
      <c r="B715" t="s">
        <v>2751</v>
      </c>
      <c r="C715" t="s">
        <v>85</v>
      </c>
      <c r="D715" t="s">
        <v>1510</v>
      </c>
      <c r="E715" t="s">
        <v>1885</v>
      </c>
      <c r="F715" t="s">
        <v>1881</v>
      </c>
      <c r="G715">
        <v>706902008</v>
      </c>
      <c r="H715" s="12">
        <v>42035</v>
      </c>
      <c r="I715" s="12">
        <v>73050</v>
      </c>
      <c r="J715" t="s">
        <v>1883</v>
      </c>
      <c r="M715" t="s">
        <v>1884</v>
      </c>
      <c r="N715" t="s">
        <v>1413</v>
      </c>
      <c r="O715" t="str">
        <f t="shared" si="11"/>
        <v>45768465, -- Mycology service     SNOMED</v>
      </c>
    </row>
    <row r="716" spans="1:15" hidden="1">
      <c r="A716">
        <v>45770603</v>
      </c>
      <c r="B716" t="s">
        <v>2752</v>
      </c>
      <c r="C716" t="s">
        <v>85</v>
      </c>
      <c r="D716" t="s">
        <v>1510</v>
      </c>
      <c r="E716" t="s">
        <v>1885</v>
      </c>
      <c r="F716" t="s">
        <v>1881</v>
      </c>
      <c r="G716">
        <v>931831000000107</v>
      </c>
      <c r="H716" s="12">
        <v>41913</v>
      </c>
      <c r="I716" s="12">
        <v>73050</v>
      </c>
      <c r="J716" t="s">
        <v>1883</v>
      </c>
      <c r="M716" t="s">
        <v>1884</v>
      </c>
      <c r="N716" t="s">
        <v>1413</v>
      </c>
      <c r="O716" t="str">
        <f t="shared" si="11"/>
        <v>45770603, -- Oral medicine service     SNOMED</v>
      </c>
    </row>
    <row r="717" spans="1:15" hidden="1">
      <c r="A717">
        <v>38003827</v>
      </c>
      <c r="B717" t="s">
        <v>1864</v>
      </c>
      <c r="C717" t="s">
        <v>1878</v>
      </c>
      <c r="D717" t="s">
        <v>1892</v>
      </c>
      <c r="E717" t="s">
        <v>1880</v>
      </c>
      <c r="F717" t="s">
        <v>1881</v>
      </c>
      <c r="G717" t="s">
        <v>2753</v>
      </c>
      <c r="H717" s="12">
        <v>25569</v>
      </c>
      <c r="I717" s="12">
        <v>73050</v>
      </c>
      <c r="J717" t="s">
        <v>1883</v>
      </c>
      <c r="K717" t="s">
        <v>1886</v>
      </c>
      <c r="L717" t="s">
        <v>2655</v>
      </c>
      <c r="M717" t="s">
        <v>1884</v>
      </c>
      <c r="N717" t="s">
        <v>1416</v>
      </c>
      <c r="O717" t="str">
        <f t="shared" si="11"/>
        <v>38003827, -- Transplant Surgery     NUCC</v>
      </c>
    </row>
    <row r="718" spans="1:15" hidden="1">
      <c r="A718">
        <v>761964</v>
      </c>
      <c r="B718" t="s">
        <v>2754</v>
      </c>
      <c r="C718" t="s">
        <v>85</v>
      </c>
      <c r="D718" t="s">
        <v>1510</v>
      </c>
      <c r="E718" t="s">
        <v>1885</v>
      </c>
      <c r="F718" t="s">
        <v>1881</v>
      </c>
      <c r="G718">
        <v>2441000175100</v>
      </c>
      <c r="H718" s="12">
        <v>42064</v>
      </c>
      <c r="I718" s="12">
        <v>73050</v>
      </c>
      <c r="J718" t="s">
        <v>1883</v>
      </c>
      <c r="M718" t="s">
        <v>1884</v>
      </c>
      <c r="N718" t="s">
        <v>1413</v>
      </c>
      <c r="O718" t="str">
        <f t="shared" si="11"/>
        <v>761964, -- Noninvasive vascular laboratory service     SNOMED</v>
      </c>
    </row>
    <row r="719" spans="1:15" hidden="1">
      <c r="A719">
        <v>762430</v>
      </c>
      <c r="B719" t="s">
        <v>2755</v>
      </c>
      <c r="C719" t="s">
        <v>85</v>
      </c>
      <c r="D719" t="s">
        <v>1510</v>
      </c>
      <c r="E719" t="s">
        <v>1885</v>
      </c>
      <c r="F719" t="s">
        <v>1881</v>
      </c>
      <c r="G719">
        <v>3601000175107</v>
      </c>
      <c r="H719" s="12">
        <v>42248</v>
      </c>
      <c r="I719" s="12">
        <v>73050</v>
      </c>
      <c r="J719" t="s">
        <v>1883</v>
      </c>
      <c r="M719" t="s">
        <v>1884</v>
      </c>
      <c r="N719" t="s">
        <v>1413</v>
      </c>
      <c r="O719" t="str">
        <f t="shared" si="11"/>
        <v>762430, -- Pulmonary service     SNOMED</v>
      </c>
    </row>
    <row r="720" spans="1:15" hidden="1">
      <c r="A720">
        <v>3654284</v>
      </c>
      <c r="B720" t="s">
        <v>2756</v>
      </c>
      <c r="C720" t="s">
        <v>85</v>
      </c>
      <c r="D720" t="s">
        <v>1510</v>
      </c>
      <c r="E720" t="s">
        <v>1885</v>
      </c>
      <c r="F720" t="s">
        <v>1881</v>
      </c>
      <c r="G720">
        <v>830039004</v>
      </c>
      <c r="H720" s="12">
        <v>44043</v>
      </c>
      <c r="I720" s="12">
        <v>73050</v>
      </c>
      <c r="J720" t="s">
        <v>1883</v>
      </c>
      <c r="M720" t="s">
        <v>1884</v>
      </c>
      <c r="N720" t="s">
        <v>1413</v>
      </c>
      <c r="O720" t="str">
        <f t="shared" si="11"/>
        <v>3654284, -- Genitourinary medicine service     SNOMED</v>
      </c>
    </row>
    <row r="721" spans="1:15" hidden="1">
      <c r="A721">
        <v>3657599</v>
      </c>
      <c r="B721" t="s">
        <v>2757</v>
      </c>
      <c r="C721" t="s">
        <v>85</v>
      </c>
      <c r="D721" t="s">
        <v>1510</v>
      </c>
      <c r="E721" t="s">
        <v>1885</v>
      </c>
      <c r="F721" t="s">
        <v>1881</v>
      </c>
      <c r="G721">
        <v>1323921000000100</v>
      </c>
      <c r="H721" s="12">
        <v>44104</v>
      </c>
      <c r="I721" s="12">
        <v>73050</v>
      </c>
      <c r="J721" t="s">
        <v>1883</v>
      </c>
      <c r="M721" t="s">
        <v>1884</v>
      </c>
      <c r="N721" t="s">
        <v>1413</v>
      </c>
      <c r="O721" t="str">
        <f t="shared" si="11"/>
        <v>3657599, -- Neuropsychiatry service     SNOMED</v>
      </c>
    </row>
    <row r="722" spans="1:15" hidden="1">
      <c r="A722">
        <v>3657617</v>
      </c>
      <c r="B722" t="s">
        <v>2758</v>
      </c>
      <c r="C722" t="s">
        <v>85</v>
      </c>
      <c r="D722" t="s">
        <v>1510</v>
      </c>
      <c r="E722" t="s">
        <v>1885</v>
      </c>
      <c r="F722" t="s">
        <v>1881</v>
      </c>
      <c r="G722">
        <v>1324191000000100</v>
      </c>
      <c r="H722" s="12">
        <v>44104</v>
      </c>
      <c r="I722" s="12">
        <v>73050</v>
      </c>
      <c r="J722" t="s">
        <v>1883</v>
      </c>
      <c r="M722" t="s">
        <v>1884</v>
      </c>
      <c r="N722" t="s">
        <v>1413</v>
      </c>
      <c r="O722" t="str">
        <f t="shared" si="11"/>
        <v>3657617, -- Intensive care medicine service     SNOMED</v>
      </c>
    </row>
    <row r="723" spans="1:15" hidden="1">
      <c r="A723">
        <v>4147260</v>
      </c>
      <c r="B723" t="s">
        <v>2759</v>
      </c>
      <c r="C723" t="s">
        <v>85</v>
      </c>
      <c r="D723" t="s">
        <v>1510</v>
      </c>
      <c r="E723" t="s">
        <v>1885</v>
      </c>
      <c r="F723" t="s">
        <v>1881</v>
      </c>
      <c r="G723">
        <v>310122003</v>
      </c>
      <c r="H723" s="12">
        <v>37287</v>
      </c>
      <c r="I723" s="12">
        <v>73050</v>
      </c>
      <c r="J723" t="s">
        <v>1883</v>
      </c>
      <c r="M723" t="s">
        <v>1884</v>
      </c>
      <c r="N723" t="s">
        <v>1413</v>
      </c>
      <c r="O723" t="str">
        <f t="shared" si="11"/>
        <v>4147260, -- Rehabilitation psychiatry service     SNOMED</v>
      </c>
    </row>
    <row r="724" spans="1:15" hidden="1">
      <c r="A724">
        <v>4149161</v>
      </c>
      <c r="B724" t="s">
        <v>2760</v>
      </c>
      <c r="C724" t="s">
        <v>85</v>
      </c>
      <c r="D724" t="s">
        <v>1510</v>
      </c>
      <c r="E724" t="s">
        <v>1885</v>
      </c>
      <c r="F724" t="s">
        <v>1881</v>
      </c>
      <c r="G724">
        <v>310165002</v>
      </c>
      <c r="H724" s="12">
        <v>37287</v>
      </c>
      <c r="I724" s="12">
        <v>73050</v>
      </c>
      <c r="J724" t="s">
        <v>1883</v>
      </c>
      <c r="K724" t="s">
        <v>1886</v>
      </c>
      <c r="L724" t="s">
        <v>2655</v>
      </c>
      <c r="M724" t="s">
        <v>1884</v>
      </c>
      <c r="N724" t="s">
        <v>1416</v>
      </c>
      <c r="O724" t="str">
        <f t="shared" si="11"/>
        <v>4149161, -- Transplant surgery service     SNOMED</v>
      </c>
    </row>
    <row r="725" spans="1:15" hidden="1">
      <c r="A725">
        <v>4149138</v>
      </c>
      <c r="B725" t="s">
        <v>2761</v>
      </c>
      <c r="C725" t="s">
        <v>85</v>
      </c>
      <c r="D725" t="s">
        <v>1510</v>
      </c>
      <c r="E725" t="s">
        <v>1885</v>
      </c>
      <c r="F725" t="s">
        <v>1881</v>
      </c>
      <c r="G725">
        <v>310073009</v>
      </c>
      <c r="H725" s="12">
        <v>37287</v>
      </c>
      <c r="I725" s="12">
        <v>73050</v>
      </c>
      <c r="J725" t="s">
        <v>1883</v>
      </c>
      <c r="M725" t="s">
        <v>1884</v>
      </c>
      <c r="N725" t="s">
        <v>1413</v>
      </c>
      <c r="O725" t="str">
        <f t="shared" si="11"/>
        <v>4149138, -- Palliative care service     SNOMED</v>
      </c>
    </row>
    <row r="726" spans="1:15" hidden="1">
      <c r="A726">
        <v>4149155</v>
      </c>
      <c r="B726" t="s">
        <v>2762</v>
      </c>
      <c r="C726" t="s">
        <v>85</v>
      </c>
      <c r="D726" t="s">
        <v>1510</v>
      </c>
      <c r="E726" t="s">
        <v>1885</v>
      </c>
      <c r="F726" t="s">
        <v>1881</v>
      </c>
      <c r="G726">
        <v>310149003</v>
      </c>
      <c r="H726" s="12">
        <v>37287</v>
      </c>
      <c r="I726" s="12">
        <v>73050</v>
      </c>
      <c r="J726" t="s">
        <v>1883</v>
      </c>
      <c r="M726" t="s">
        <v>1884</v>
      </c>
      <c r="N726" t="s">
        <v>1413</v>
      </c>
      <c r="O726" t="str">
        <f t="shared" si="11"/>
        <v>4149155, -- Ear, nose and throat service     SNOMED</v>
      </c>
    </row>
    <row r="727" spans="1:15" hidden="1">
      <c r="A727">
        <v>903279</v>
      </c>
      <c r="B727" t="s">
        <v>1812</v>
      </c>
      <c r="C727" t="s">
        <v>1878</v>
      </c>
      <c r="D727" t="s">
        <v>1888</v>
      </c>
      <c r="E727" t="s">
        <v>1880</v>
      </c>
      <c r="F727" t="s">
        <v>1881</v>
      </c>
      <c r="G727" t="s">
        <v>1811</v>
      </c>
      <c r="H727" s="12">
        <v>25569</v>
      </c>
      <c r="I727" s="12">
        <v>73050</v>
      </c>
      <c r="J727" t="s">
        <v>1883</v>
      </c>
      <c r="K727" t="s">
        <v>1886</v>
      </c>
      <c r="L727" t="s">
        <v>2655</v>
      </c>
      <c r="M727" t="s">
        <v>1884</v>
      </c>
      <c r="N727" t="s">
        <v>1416</v>
      </c>
      <c r="O727" t="str">
        <f t="shared" si="11"/>
        <v>903279, -- Advanced Heart Failure and Transplant Cardiology     Medicare Specialty</v>
      </c>
    </row>
    <row r="728" spans="1:15" hidden="1">
      <c r="A728">
        <v>38003833</v>
      </c>
      <c r="B728" t="s">
        <v>2763</v>
      </c>
      <c r="C728" t="s">
        <v>1878</v>
      </c>
      <c r="D728" t="s">
        <v>1892</v>
      </c>
      <c r="E728" t="s">
        <v>1880</v>
      </c>
      <c r="F728" t="s">
        <v>1881</v>
      </c>
      <c r="G728" t="s">
        <v>2764</v>
      </c>
      <c r="H728" s="12">
        <v>25569</v>
      </c>
      <c r="I728" s="12">
        <v>73050</v>
      </c>
      <c r="J728" t="s">
        <v>1883</v>
      </c>
      <c r="M728" t="s">
        <v>1884</v>
      </c>
      <c r="N728" t="s">
        <v>1413</v>
      </c>
      <c r="O728" t="str">
        <f t="shared" si="11"/>
        <v>38003833, -- Addiction Anesthesiology     NUCC</v>
      </c>
    </row>
    <row r="729" spans="1:15" hidden="1">
      <c r="A729">
        <v>44777666</v>
      </c>
      <c r="B729" t="s">
        <v>2765</v>
      </c>
      <c r="C729" t="s">
        <v>1878</v>
      </c>
      <c r="D729" t="s">
        <v>1915</v>
      </c>
      <c r="E729" t="s">
        <v>1880</v>
      </c>
      <c r="F729" t="s">
        <v>1881</v>
      </c>
      <c r="G729">
        <v>102</v>
      </c>
      <c r="H729" s="12">
        <v>25569</v>
      </c>
      <c r="I729" s="12">
        <v>73050</v>
      </c>
      <c r="J729" t="s">
        <v>1883</v>
      </c>
      <c r="K729" t="s">
        <v>1886</v>
      </c>
      <c r="L729" t="s">
        <v>2655</v>
      </c>
      <c r="M729" t="s">
        <v>1884</v>
      </c>
      <c r="N729" t="s">
        <v>1416</v>
      </c>
      <c r="O729" t="str">
        <f t="shared" si="11"/>
        <v>44777666, -- Transplantation surgery (includes renal and liver transplants, excludes cardiothoracic transplantation)     HES Specialty</v>
      </c>
    </row>
    <row r="730" spans="1:15" hidden="1">
      <c r="A730">
        <v>38004016</v>
      </c>
      <c r="B730" t="s">
        <v>2766</v>
      </c>
      <c r="C730" t="s">
        <v>1878</v>
      </c>
      <c r="D730" t="s">
        <v>1892</v>
      </c>
      <c r="E730" t="s">
        <v>1880</v>
      </c>
      <c r="F730" t="s">
        <v>1881</v>
      </c>
      <c r="G730" t="s">
        <v>2767</v>
      </c>
      <c r="H730" s="12">
        <v>25569</v>
      </c>
      <c r="I730" s="12">
        <v>73050</v>
      </c>
      <c r="J730" t="s">
        <v>1883</v>
      </c>
      <c r="K730" t="s">
        <v>1886</v>
      </c>
      <c r="L730" t="s">
        <v>1387</v>
      </c>
      <c r="M730" t="s">
        <v>1884</v>
      </c>
      <c r="N730" t="s">
        <v>1416</v>
      </c>
      <c r="O730" t="str">
        <f t="shared" si="11"/>
        <v>38004016, -- Trauma Surgery     NUCC</v>
      </c>
    </row>
    <row r="731" spans="1:15" hidden="1">
      <c r="A731">
        <v>4149162</v>
      </c>
      <c r="B731" t="s">
        <v>1865</v>
      </c>
      <c r="C731" t="s">
        <v>85</v>
      </c>
      <c r="D731" t="s">
        <v>1510</v>
      </c>
      <c r="E731" t="s">
        <v>1885</v>
      </c>
      <c r="F731" t="s">
        <v>1881</v>
      </c>
      <c r="G731">
        <v>310166001</v>
      </c>
      <c r="H731" s="12">
        <v>37287</v>
      </c>
      <c r="I731" s="12">
        <v>73050</v>
      </c>
      <c r="J731" t="s">
        <v>1883</v>
      </c>
      <c r="K731" t="s">
        <v>1886</v>
      </c>
      <c r="L731" t="s">
        <v>1387</v>
      </c>
      <c r="M731" t="s">
        <v>1884</v>
      </c>
      <c r="N731" t="s">
        <v>1416</v>
      </c>
      <c r="O731" t="str">
        <f t="shared" si="11"/>
        <v>4149162, -- Trauma surgery service     SNOMED</v>
      </c>
    </row>
    <row r="732" spans="1:15" hidden="1">
      <c r="A732">
        <v>38004025</v>
      </c>
      <c r="B732" t="s">
        <v>2768</v>
      </c>
      <c r="C732" t="s">
        <v>1878</v>
      </c>
      <c r="D732" t="s">
        <v>1892</v>
      </c>
      <c r="E732" t="s">
        <v>1880</v>
      </c>
      <c r="F732" t="s">
        <v>1881</v>
      </c>
      <c r="G732" t="s">
        <v>2769</v>
      </c>
      <c r="H732" s="12">
        <v>25569</v>
      </c>
      <c r="I732" s="12">
        <v>73050</v>
      </c>
      <c r="J732" t="s">
        <v>1883</v>
      </c>
      <c r="M732" t="s">
        <v>1884</v>
      </c>
      <c r="N732" t="s">
        <v>1413</v>
      </c>
      <c r="O732" t="str">
        <f t="shared" si="11"/>
        <v>38004025, -- Clinical Pharmacology     NUCC</v>
      </c>
    </row>
    <row r="733" spans="1:15" hidden="1">
      <c r="A733">
        <v>903281</v>
      </c>
      <c r="B733" t="s">
        <v>2770</v>
      </c>
      <c r="C733" t="s">
        <v>1878</v>
      </c>
      <c r="D733" t="s">
        <v>1888</v>
      </c>
      <c r="E733" t="s">
        <v>1880</v>
      </c>
      <c r="F733" t="s">
        <v>1881</v>
      </c>
      <c r="G733" t="s">
        <v>2771</v>
      </c>
      <c r="H733" s="12">
        <v>25569</v>
      </c>
      <c r="I733" s="12">
        <v>73050</v>
      </c>
      <c r="J733" t="s">
        <v>1883</v>
      </c>
      <c r="K733" t="s">
        <v>1886</v>
      </c>
      <c r="L733" t="s">
        <v>2655</v>
      </c>
      <c r="M733" t="s">
        <v>1884</v>
      </c>
      <c r="N733" t="s">
        <v>1416</v>
      </c>
      <c r="O733" t="str">
        <f t="shared" si="11"/>
        <v>903281, -- Hematopoietic Cell Transplantation and Cellular Therapy     Medicare Specialty</v>
      </c>
    </row>
    <row r="734" spans="1:15" hidden="1">
      <c r="A734">
        <v>38004486</v>
      </c>
      <c r="B734" t="s">
        <v>2772</v>
      </c>
      <c r="C734" t="s">
        <v>1878</v>
      </c>
      <c r="D734" t="s">
        <v>1888</v>
      </c>
      <c r="E734" t="s">
        <v>1880</v>
      </c>
      <c r="F734" t="s">
        <v>1881</v>
      </c>
      <c r="G734">
        <v>48</v>
      </c>
      <c r="H734" s="12">
        <v>25569</v>
      </c>
      <c r="I734" s="12">
        <v>73050</v>
      </c>
      <c r="J734" t="s">
        <v>1883</v>
      </c>
      <c r="M734" t="s">
        <v>1884</v>
      </c>
      <c r="N734" t="s">
        <v>1413</v>
      </c>
      <c r="O734" t="str">
        <f t="shared" si="11"/>
        <v>38004486, -- Podiatry     Medicare Specialty</v>
      </c>
    </row>
    <row r="735" spans="1:15" hidden="1">
      <c r="A735">
        <v>38004503</v>
      </c>
      <c r="B735" t="s">
        <v>2773</v>
      </c>
      <c r="C735" t="s">
        <v>1878</v>
      </c>
      <c r="D735" t="s">
        <v>1888</v>
      </c>
      <c r="E735" t="s">
        <v>1880</v>
      </c>
      <c r="F735" t="s">
        <v>1881</v>
      </c>
      <c r="G735">
        <v>84</v>
      </c>
      <c r="H735" s="12">
        <v>25569</v>
      </c>
      <c r="I735" s="12">
        <v>73050</v>
      </c>
      <c r="J735" t="s">
        <v>1883</v>
      </c>
      <c r="M735" t="s">
        <v>1884</v>
      </c>
      <c r="N735" t="s">
        <v>1413</v>
      </c>
      <c r="O735" t="str">
        <f t="shared" si="11"/>
        <v>38004503, -- Preventive Medicine     Medicare Specialty</v>
      </c>
    </row>
    <row r="736" spans="1:15" hidden="1">
      <c r="A736">
        <v>42536211</v>
      </c>
      <c r="B736" t="s">
        <v>2774</v>
      </c>
      <c r="C736" t="s">
        <v>85</v>
      </c>
      <c r="D736" t="s">
        <v>1510</v>
      </c>
      <c r="E736" t="s">
        <v>1885</v>
      </c>
      <c r="F736" t="s">
        <v>1881</v>
      </c>
      <c r="G736">
        <v>734920002</v>
      </c>
      <c r="H736" s="12">
        <v>43131</v>
      </c>
      <c r="I736" s="12">
        <v>73050</v>
      </c>
      <c r="J736" t="s">
        <v>1883</v>
      </c>
      <c r="M736" t="s">
        <v>1884</v>
      </c>
      <c r="N736" t="s">
        <v>1413</v>
      </c>
      <c r="O736" t="str">
        <f t="shared" si="11"/>
        <v>42536211, -- Diabetic education service     SNOMED</v>
      </c>
    </row>
    <row r="737" spans="1:15" hidden="1">
      <c r="A737">
        <v>42538215</v>
      </c>
      <c r="B737" t="s">
        <v>2775</v>
      </c>
      <c r="C737" t="s">
        <v>85</v>
      </c>
      <c r="D737" t="s">
        <v>1510</v>
      </c>
      <c r="E737" t="s">
        <v>1885</v>
      </c>
      <c r="F737" t="s">
        <v>1881</v>
      </c>
      <c r="G737">
        <v>741073001</v>
      </c>
      <c r="H737" s="12">
        <v>43131</v>
      </c>
      <c r="I737" s="12">
        <v>73050</v>
      </c>
      <c r="J737" t="s">
        <v>1883</v>
      </c>
      <c r="M737" t="s">
        <v>1884</v>
      </c>
      <c r="N737" t="s">
        <v>1413</v>
      </c>
      <c r="O737" t="str">
        <f t="shared" si="11"/>
        <v>42538215, -- Neonatal intensive care service     SNOMED</v>
      </c>
    </row>
    <row r="738" spans="1:15" hidden="1">
      <c r="A738">
        <v>44777767</v>
      </c>
      <c r="B738" t="s">
        <v>2776</v>
      </c>
      <c r="C738" t="s">
        <v>1878</v>
      </c>
      <c r="D738" t="s">
        <v>1915</v>
      </c>
      <c r="E738" t="s">
        <v>1880</v>
      </c>
      <c r="F738" t="s">
        <v>1881</v>
      </c>
      <c r="G738">
        <v>254</v>
      </c>
      <c r="H738" s="12">
        <v>38899</v>
      </c>
      <c r="I738" s="12">
        <v>73050</v>
      </c>
      <c r="J738" t="s">
        <v>1883</v>
      </c>
      <c r="M738" t="s">
        <v>1884</v>
      </c>
      <c r="N738" t="s">
        <v>1413</v>
      </c>
      <c r="O738" t="str">
        <f t="shared" si="11"/>
        <v>44777767, -- Paediatric Audiological Medicine     HES Specialty</v>
      </c>
    </row>
    <row r="739" spans="1:15" hidden="1">
      <c r="A739">
        <v>44777781</v>
      </c>
      <c r="B739" t="s">
        <v>2777</v>
      </c>
      <c r="C739" t="s">
        <v>1878</v>
      </c>
      <c r="D739" t="s">
        <v>1915</v>
      </c>
      <c r="E739" t="s">
        <v>1880</v>
      </c>
      <c r="F739" t="s">
        <v>1881</v>
      </c>
      <c r="G739">
        <v>421</v>
      </c>
      <c r="H739" s="12">
        <v>25569</v>
      </c>
      <c r="I739" s="12">
        <v>73050</v>
      </c>
      <c r="J739" t="s">
        <v>1883</v>
      </c>
      <c r="M739" t="s">
        <v>1884</v>
      </c>
      <c r="N739" t="s">
        <v>1413</v>
      </c>
      <c r="O739" t="str">
        <f t="shared" si="11"/>
        <v>44777781, -- Paediatric neurology     HES Specialty</v>
      </c>
    </row>
    <row r="740" spans="1:15" hidden="1">
      <c r="A740">
        <v>44809689</v>
      </c>
      <c r="B740" t="s">
        <v>2778</v>
      </c>
      <c r="C740" t="s">
        <v>85</v>
      </c>
      <c r="D740" t="s">
        <v>1510</v>
      </c>
      <c r="E740" t="s">
        <v>1885</v>
      </c>
      <c r="F740" t="s">
        <v>1881</v>
      </c>
      <c r="G740">
        <v>893791000000100</v>
      </c>
      <c r="H740" s="12">
        <v>41730</v>
      </c>
      <c r="I740" s="12">
        <v>73050</v>
      </c>
      <c r="J740" t="s">
        <v>1883</v>
      </c>
      <c r="M740" t="s">
        <v>1884</v>
      </c>
      <c r="N740" t="s">
        <v>1413</v>
      </c>
      <c r="O740" t="str">
        <f t="shared" si="11"/>
        <v>44809689, -- Paediatric pain management service     SNOMED</v>
      </c>
    </row>
    <row r="741" spans="1:15" hidden="1">
      <c r="A741">
        <v>44811331</v>
      </c>
      <c r="B741" t="s">
        <v>2779</v>
      </c>
      <c r="C741" t="s">
        <v>85</v>
      </c>
      <c r="D741" t="s">
        <v>1510</v>
      </c>
      <c r="E741" t="s">
        <v>1885</v>
      </c>
      <c r="F741" t="s">
        <v>1881</v>
      </c>
      <c r="G741">
        <v>89311000000105</v>
      </c>
      <c r="H741" s="12">
        <v>38017</v>
      </c>
      <c r="I741" s="12">
        <v>73050</v>
      </c>
      <c r="J741" t="s">
        <v>1883</v>
      </c>
      <c r="M741" t="s">
        <v>1884</v>
      </c>
      <c r="N741" t="s">
        <v>1413</v>
      </c>
      <c r="O741" t="str">
        <f t="shared" si="11"/>
        <v>44811331, -- Crisis prevention assessment and treatment team     SNOMED</v>
      </c>
    </row>
    <row r="742" spans="1:15" hidden="1">
      <c r="A742">
        <v>44777676</v>
      </c>
      <c r="B742" t="s">
        <v>2780</v>
      </c>
      <c r="C742" t="s">
        <v>1878</v>
      </c>
      <c r="D742" t="s">
        <v>1915</v>
      </c>
      <c r="E742" t="s">
        <v>1880</v>
      </c>
      <c r="F742" t="s">
        <v>1881</v>
      </c>
      <c r="G742">
        <v>174</v>
      </c>
      <c r="H742" s="12">
        <v>25569</v>
      </c>
      <c r="I742" s="12">
        <v>73050</v>
      </c>
      <c r="J742" t="s">
        <v>1883</v>
      </c>
      <c r="K742" t="s">
        <v>1886</v>
      </c>
      <c r="L742" t="s">
        <v>2655</v>
      </c>
      <c r="M742" t="s">
        <v>1884</v>
      </c>
      <c r="N742" t="s">
        <v>1416</v>
      </c>
      <c r="O742" t="str">
        <f t="shared" si="11"/>
        <v>44777676, -- Cardiothoracic transplantation (recognised specialist services only - includes 'outreach' facilities)     HES Specialty</v>
      </c>
    </row>
    <row r="743" spans="1:15" hidden="1">
      <c r="A743">
        <v>45756759</v>
      </c>
      <c r="B743" t="s">
        <v>2781</v>
      </c>
      <c r="C743" t="s">
        <v>1878</v>
      </c>
      <c r="D743" t="s">
        <v>1879</v>
      </c>
      <c r="E743" t="s">
        <v>1880</v>
      </c>
      <c r="F743" t="s">
        <v>1881</v>
      </c>
      <c r="G743" t="s">
        <v>2782</v>
      </c>
      <c r="H743" s="12">
        <v>25569</v>
      </c>
      <c r="I743" s="12">
        <v>73050</v>
      </c>
      <c r="J743" t="s">
        <v>1883</v>
      </c>
      <c r="M743" t="s">
        <v>1884</v>
      </c>
      <c r="N743" t="s">
        <v>1413</v>
      </c>
      <c r="O743" t="str">
        <f t="shared" si="11"/>
        <v>45756759, -- Clinical Cytogenetics     ABMS</v>
      </c>
    </row>
    <row r="744" spans="1:15" hidden="1">
      <c r="A744">
        <v>45756789</v>
      </c>
      <c r="B744" t="s">
        <v>2783</v>
      </c>
      <c r="C744" t="s">
        <v>1878</v>
      </c>
      <c r="D744" t="s">
        <v>1879</v>
      </c>
      <c r="E744" t="s">
        <v>1880</v>
      </c>
      <c r="F744" t="s">
        <v>1881</v>
      </c>
      <c r="G744" t="s">
        <v>2784</v>
      </c>
      <c r="H744" s="12">
        <v>25569</v>
      </c>
      <c r="I744" s="12">
        <v>73050</v>
      </c>
      <c r="J744" t="s">
        <v>1883</v>
      </c>
      <c r="M744" t="s">
        <v>1884</v>
      </c>
      <c r="N744" t="s">
        <v>1413</v>
      </c>
      <c r="O744" t="str">
        <f t="shared" si="11"/>
        <v>45756789, -- Neuromuscular Medicine     ABMS</v>
      </c>
    </row>
    <row r="745" spans="1:15" hidden="1">
      <c r="A745">
        <v>45756818</v>
      </c>
      <c r="B745" t="s">
        <v>2785</v>
      </c>
      <c r="C745" t="s">
        <v>1878</v>
      </c>
      <c r="D745" t="s">
        <v>1879</v>
      </c>
      <c r="E745" t="s">
        <v>1880</v>
      </c>
      <c r="F745" t="s">
        <v>1881</v>
      </c>
      <c r="G745" t="s">
        <v>2786</v>
      </c>
      <c r="H745" s="12">
        <v>25569</v>
      </c>
      <c r="I745" s="12">
        <v>73050</v>
      </c>
      <c r="J745" t="s">
        <v>1883</v>
      </c>
      <c r="M745" t="s">
        <v>1884</v>
      </c>
      <c r="N745" t="s">
        <v>1413</v>
      </c>
      <c r="O745" t="str">
        <f t="shared" si="11"/>
        <v>45756818, -- Pediatric Rheumatology     ABMS</v>
      </c>
    </row>
    <row r="746" spans="1:15" hidden="1">
      <c r="A746">
        <v>33005</v>
      </c>
      <c r="B746" t="s">
        <v>2787</v>
      </c>
      <c r="C746" t="s">
        <v>1878</v>
      </c>
      <c r="D746" t="s">
        <v>1878</v>
      </c>
      <c r="E746" t="s">
        <v>1880</v>
      </c>
      <c r="F746" t="s">
        <v>1881</v>
      </c>
      <c r="G746" t="s">
        <v>2788</v>
      </c>
      <c r="H746" s="12">
        <v>44404</v>
      </c>
      <c r="I746" s="12">
        <v>73050</v>
      </c>
      <c r="J746" t="s">
        <v>1883</v>
      </c>
      <c r="M746" t="s">
        <v>1884</v>
      </c>
      <c r="N746" t="s">
        <v>1413</v>
      </c>
      <c r="O746" t="str">
        <f t="shared" si="11"/>
        <v>33005, -- Psychiatry or Neurology     Provider</v>
      </c>
    </row>
    <row r="747" spans="1:15" hidden="1">
      <c r="A747">
        <v>4148639</v>
      </c>
      <c r="B747" t="s">
        <v>2789</v>
      </c>
      <c r="C747" t="s">
        <v>85</v>
      </c>
      <c r="D747" t="s">
        <v>1510</v>
      </c>
      <c r="E747" t="s">
        <v>1885</v>
      </c>
      <c r="F747" t="s">
        <v>1881</v>
      </c>
      <c r="G747">
        <v>310009009</v>
      </c>
      <c r="H747" s="12">
        <v>37287</v>
      </c>
      <c r="I747" s="12">
        <v>73050</v>
      </c>
      <c r="J747" t="s">
        <v>1883</v>
      </c>
      <c r="M747" t="s">
        <v>1884</v>
      </c>
      <c r="N747" t="s">
        <v>1413</v>
      </c>
      <c r="O747" t="str">
        <f t="shared" si="11"/>
        <v>4148639, -- Neonatal audiological screening service     SNOMED</v>
      </c>
    </row>
    <row r="748" spans="1:15" hidden="1">
      <c r="A748">
        <v>4148644</v>
      </c>
      <c r="B748" t="s">
        <v>2790</v>
      </c>
      <c r="C748" t="s">
        <v>85</v>
      </c>
      <c r="D748" t="s">
        <v>1510</v>
      </c>
      <c r="E748" t="s">
        <v>1885</v>
      </c>
      <c r="F748" t="s">
        <v>1881</v>
      </c>
      <c r="G748">
        <v>310027007</v>
      </c>
      <c r="H748" s="12">
        <v>37287</v>
      </c>
      <c r="I748" s="12">
        <v>73050</v>
      </c>
      <c r="J748" t="s">
        <v>1883</v>
      </c>
      <c r="M748" t="s">
        <v>1884</v>
      </c>
      <c r="N748" t="s">
        <v>1413</v>
      </c>
      <c r="O748" t="str">
        <f t="shared" si="11"/>
        <v>4148644, -- Mental health counseling service     SNOMED</v>
      </c>
    </row>
    <row r="749" spans="1:15" hidden="1">
      <c r="A749">
        <v>38003674</v>
      </c>
      <c r="B749" t="s">
        <v>2791</v>
      </c>
      <c r="C749" t="s">
        <v>1878</v>
      </c>
      <c r="D749" t="s">
        <v>1892</v>
      </c>
      <c r="E749" t="s">
        <v>1880</v>
      </c>
      <c r="F749" t="s">
        <v>1881</v>
      </c>
      <c r="G749" t="s">
        <v>2792</v>
      </c>
      <c r="H749" s="12">
        <v>25569</v>
      </c>
      <c r="I749" s="12">
        <v>73050</v>
      </c>
      <c r="J749" t="s">
        <v>1883</v>
      </c>
      <c r="M749" t="s">
        <v>1884</v>
      </c>
      <c r="N749" t="s">
        <v>1413</v>
      </c>
      <c r="O749" t="str">
        <f t="shared" si="11"/>
        <v>38003674, -- Endodontics     NUCC</v>
      </c>
    </row>
    <row r="750" spans="1:15" hidden="1">
      <c r="A750">
        <v>44777669</v>
      </c>
      <c r="B750" t="s">
        <v>2793</v>
      </c>
      <c r="C750" t="s">
        <v>1878</v>
      </c>
      <c r="D750" t="s">
        <v>1915</v>
      </c>
      <c r="E750" t="s">
        <v>1880</v>
      </c>
      <c r="F750" t="s">
        <v>1881</v>
      </c>
      <c r="G750">
        <v>106</v>
      </c>
      <c r="H750" s="12">
        <v>25569</v>
      </c>
      <c r="I750" s="12">
        <v>73050</v>
      </c>
      <c r="J750" t="s">
        <v>1883</v>
      </c>
      <c r="K750" t="s">
        <v>1886</v>
      </c>
      <c r="L750" t="s">
        <v>1351</v>
      </c>
      <c r="M750" t="s">
        <v>1884</v>
      </c>
      <c r="N750" t="s">
        <v>1416</v>
      </c>
      <c r="O750" t="str">
        <f t="shared" si="11"/>
        <v>44777669, -- Upper gastrointestinal surgery     HES Specialty</v>
      </c>
    </row>
    <row r="751" spans="1:15" hidden="1">
      <c r="A751">
        <v>38003994</v>
      </c>
      <c r="B751" t="s">
        <v>2794</v>
      </c>
      <c r="C751" t="s">
        <v>1878</v>
      </c>
      <c r="D751" t="s">
        <v>1892</v>
      </c>
      <c r="E751" t="s">
        <v>1880</v>
      </c>
      <c r="F751" t="s">
        <v>1881</v>
      </c>
      <c r="G751" t="s">
        <v>2795</v>
      </c>
      <c r="H751" s="12">
        <v>25569</v>
      </c>
      <c r="I751" s="12">
        <v>73050</v>
      </c>
      <c r="J751" t="s">
        <v>1883</v>
      </c>
      <c r="M751" t="s">
        <v>1884</v>
      </c>
      <c r="N751" t="s">
        <v>1413</v>
      </c>
      <c r="O751" t="str">
        <f t="shared" si="11"/>
        <v>38003994, -- Pain Psychiatry or Neurology     NUCC</v>
      </c>
    </row>
    <row r="752" spans="1:15" hidden="1">
      <c r="A752">
        <v>4147267</v>
      </c>
      <c r="B752" t="s">
        <v>2796</v>
      </c>
      <c r="C752" t="s">
        <v>85</v>
      </c>
      <c r="D752" t="s">
        <v>1510</v>
      </c>
      <c r="E752" t="s">
        <v>1885</v>
      </c>
      <c r="F752" t="s">
        <v>1881</v>
      </c>
      <c r="G752">
        <v>310153001</v>
      </c>
      <c r="H752" s="12">
        <v>37287</v>
      </c>
      <c r="I752" s="12">
        <v>73050</v>
      </c>
      <c r="J752" t="s">
        <v>1883</v>
      </c>
      <c r="K752" t="s">
        <v>1886</v>
      </c>
      <c r="L752" t="s">
        <v>1351</v>
      </c>
      <c r="M752" t="s">
        <v>1884</v>
      </c>
      <c r="N752" t="s">
        <v>1416</v>
      </c>
      <c r="O752" t="str">
        <f t="shared" si="11"/>
        <v>4147267, -- Upper gastrointestinal surgery service     SNOMED</v>
      </c>
    </row>
    <row r="753" spans="1:15" hidden="1">
      <c r="A753">
        <v>38004496</v>
      </c>
      <c r="B753" t="s">
        <v>1867</v>
      </c>
      <c r="C753" t="s">
        <v>1878</v>
      </c>
      <c r="D753" t="s">
        <v>1888</v>
      </c>
      <c r="E753" t="s">
        <v>1880</v>
      </c>
      <c r="F753" t="s">
        <v>1881</v>
      </c>
      <c r="G753">
        <v>77</v>
      </c>
      <c r="H753" s="12">
        <v>25569</v>
      </c>
      <c r="I753" s="12">
        <v>73050</v>
      </c>
      <c r="J753" t="s">
        <v>1883</v>
      </c>
      <c r="K753" t="s">
        <v>1886</v>
      </c>
      <c r="L753" t="s">
        <v>1390</v>
      </c>
      <c r="M753" t="s">
        <v>1884</v>
      </c>
      <c r="N753" t="s">
        <v>1416</v>
      </c>
      <c r="O753" t="str">
        <f t="shared" si="11"/>
        <v>38004496, -- Vascular Surgery     Medicare Specialty</v>
      </c>
    </row>
    <row r="754" spans="1:15" hidden="1">
      <c r="A754">
        <v>44808429</v>
      </c>
      <c r="B754" t="s">
        <v>2797</v>
      </c>
      <c r="C754" t="s">
        <v>85</v>
      </c>
      <c r="D754" t="s">
        <v>1510</v>
      </c>
      <c r="E754" t="s">
        <v>1885</v>
      </c>
      <c r="F754" t="s">
        <v>1881</v>
      </c>
      <c r="G754">
        <v>829951000000102</v>
      </c>
      <c r="H754" s="12">
        <v>41000</v>
      </c>
      <c r="I754" s="12">
        <v>73050</v>
      </c>
      <c r="J754" t="s">
        <v>1883</v>
      </c>
      <c r="M754" t="s">
        <v>1884</v>
      </c>
      <c r="N754" t="s">
        <v>1413</v>
      </c>
      <c r="O754" t="str">
        <f t="shared" si="11"/>
        <v>44808429, -- Industrial therapy service     SNOMED</v>
      </c>
    </row>
    <row r="755" spans="1:15" hidden="1">
      <c r="A755">
        <v>44811952</v>
      </c>
      <c r="B755" t="s">
        <v>2798</v>
      </c>
      <c r="C755" t="s">
        <v>85</v>
      </c>
      <c r="D755" t="s">
        <v>1510</v>
      </c>
      <c r="E755" t="s">
        <v>1885</v>
      </c>
      <c r="F755" t="s">
        <v>1881</v>
      </c>
      <c r="G755">
        <v>91901000000109</v>
      </c>
      <c r="H755" s="12">
        <v>38017</v>
      </c>
      <c r="I755" s="12">
        <v>73050</v>
      </c>
      <c r="J755" t="s">
        <v>1883</v>
      </c>
      <c r="M755" t="s">
        <v>1884</v>
      </c>
      <c r="N755" t="s">
        <v>1413</v>
      </c>
      <c r="O755" t="str">
        <f t="shared" si="11"/>
        <v>44811952, -- Assertive outreach team     SNOMED</v>
      </c>
    </row>
    <row r="756" spans="1:15" hidden="1">
      <c r="A756">
        <v>45756797</v>
      </c>
      <c r="B756" t="s">
        <v>2799</v>
      </c>
      <c r="C756" t="s">
        <v>1878</v>
      </c>
      <c r="D756" t="s">
        <v>1879</v>
      </c>
      <c r="E756" t="s">
        <v>1880</v>
      </c>
      <c r="F756" t="s">
        <v>1881</v>
      </c>
      <c r="G756" t="s">
        <v>2800</v>
      </c>
      <c r="H756" s="12">
        <v>25569</v>
      </c>
      <c r="I756" s="12">
        <v>73050</v>
      </c>
      <c r="J756" t="s">
        <v>1883</v>
      </c>
      <c r="M756" t="s">
        <v>1884</v>
      </c>
      <c r="N756" t="s">
        <v>1413</v>
      </c>
      <c r="O756" t="str">
        <f t="shared" si="11"/>
        <v>45756797, -- Pathology - Clinical     ABMS</v>
      </c>
    </row>
    <row r="757" spans="1:15" hidden="1">
      <c r="A757">
        <v>44777800</v>
      </c>
      <c r="B757" t="s">
        <v>2801</v>
      </c>
      <c r="C757" t="s">
        <v>1878</v>
      </c>
      <c r="D757" t="s">
        <v>1915</v>
      </c>
      <c r="E757" t="s">
        <v>1880</v>
      </c>
      <c r="F757" t="s">
        <v>1881</v>
      </c>
      <c r="G757">
        <v>308</v>
      </c>
      <c r="H757" s="12">
        <v>25569</v>
      </c>
      <c r="I757" s="12">
        <v>73050</v>
      </c>
      <c r="J757" t="s">
        <v>1883</v>
      </c>
      <c r="K757" t="s">
        <v>1886</v>
      </c>
      <c r="L757" t="s">
        <v>2655</v>
      </c>
      <c r="M757" t="s">
        <v>1884</v>
      </c>
      <c r="N757" t="s">
        <v>1416</v>
      </c>
      <c r="O757" t="str">
        <f t="shared" si="11"/>
        <v>44777800, -- Bone and marrow transplantation (previously part of clinical haematology)     HES Specialty</v>
      </c>
    </row>
    <row r="758" spans="1:15" hidden="1">
      <c r="A758">
        <v>4150874</v>
      </c>
      <c r="B758" t="s">
        <v>1820</v>
      </c>
      <c r="C758" t="s">
        <v>85</v>
      </c>
      <c r="D758" t="s">
        <v>1510</v>
      </c>
      <c r="E758" t="s">
        <v>1885</v>
      </c>
      <c r="F758" t="s">
        <v>1881</v>
      </c>
      <c r="G758">
        <v>310168000</v>
      </c>
      <c r="H758" s="12">
        <v>37287</v>
      </c>
      <c r="I758" s="12">
        <v>73050</v>
      </c>
      <c r="J758" t="s">
        <v>1883</v>
      </c>
      <c r="K758" t="s">
        <v>1886</v>
      </c>
      <c r="L758" t="s">
        <v>1390</v>
      </c>
      <c r="M758" t="s">
        <v>1884</v>
      </c>
      <c r="N758" t="s">
        <v>1416</v>
      </c>
      <c r="O758" t="str">
        <f t="shared" si="11"/>
        <v>4150874, -- Vascular surgery service     SNOMED</v>
      </c>
    </row>
  </sheetData>
  <autoFilter ref="A1:N758" xr:uid="{39E3A833-E5E5-4862-B75B-AE315ADBF109}">
    <filterColumn colId="1">
      <filters>
        <filter val="Complex General Surgical Oncology"/>
        <filter val="General Surgery"/>
        <filter val="General surgical service"/>
      </filters>
    </filterColumn>
  </autoFilter>
  <conditionalFormatting sqref="A1:A104857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B18A0-F035-4554-8C31-410707D7EBE6}">
  <dimension ref="A1:N10"/>
  <sheetViews>
    <sheetView workbookViewId="0">
      <selection activeCell="D8" sqref="A2:D8"/>
    </sheetView>
  </sheetViews>
  <sheetFormatPr defaultRowHeight="15"/>
  <cols>
    <col min="1" max="1" width="10.7109375" bestFit="1" customWidth="1"/>
    <col min="2" max="2" width="27" customWidth="1"/>
    <col min="3" max="3" width="11.85546875" hidden="1" customWidth="1"/>
    <col min="4" max="4" width="13.42578125" bestFit="1" customWidth="1"/>
    <col min="5" max="5" width="29.85546875" customWidth="1"/>
    <col min="6" max="6" width="16.85546875" bestFit="1" customWidth="1"/>
    <col min="7" max="7" width="13.42578125" bestFit="1" customWidth="1"/>
    <col min="8" max="8" width="15.42578125" bestFit="1" customWidth="1"/>
    <col min="9" max="9" width="14.85546875" bestFit="1" customWidth="1"/>
    <col min="10" max="10" width="14.140625" bestFit="1" customWidth="1"/>
    <col min="11" max="11" width="16.140625" bestFit="1" customWidth="1"/>
    <col min="12" max="12" width="17" bestFit="1" customWidth="1"/>
    <col min="13" max="13" width="16.140625" bestFit="1" customWidth="1"/>
    <col min="14" max="14" width="16.85546875" bestFit="1" customWidth="1"/>
  </cols>
  <sheetData>
    <row r="1" spans="1:14" ht="15.75" thickBot="1">
      <c r="A1" t="s">
        <v>1497</v>
      </c>
      <c r="B1" t="s">
        <v>1499</v>
      </c>
      <c r="C1" t="s">
        <v>1502</v>
      </c>
      <c r="D1" t="s">
        <v>1500</v>
      </c>
      <c r="E1" t="s">
        <v>1501</v>
      </c>
      <c r="F1" t="s">
        <v>1869</v>
      </c>
      <c r="G1" t="s">
        <v>1498</v>
      </c>
      <c r="H1" t="s">
        <v>1870</v>
      </c>
      <c r="I1" t="s">
        <v>1871</v>
      </c>
      <c r="J1" t="s">
        <v>1872</v>
      </c>
      <c r="K1" t="s">
        <v>1873</v>
      </c>
      <c r="L1" t="s">
        <v>2802</v>
      </c>
      <c r="M1" t="s">
        <v>1875</v>
      </c>
      <c r="N1" t="s">
        <v>1876</v>
      </c>
    </row>
    <row r="2" spans="1:14" ht="15.75" thickBot="1">
      <c r="A2">
        <v>21498112</v>
      </c>
      <c r="B2" s="18" t="s">
        <v>2803</v>
      </c>
      <c r="C2" t="s">
        <v>2804</v>
      </c>
      <c r="D2" t="s">
        <v>2805</v>
      </c>
      <c r="E2" t="s">
        <v>2806</v>
      </c>
      <c r="F2" t="s">
        <v>1881</v>
      </c>
      <c r="G2" t="s">
        <v>2807</v>
      </c>
      <c r="H2" s="12">
        <v>25569</v>
      </c>
      <c r="I2" s="12">
        <v>73050</v>
      </c>
      <c r="J2" t="s">
        <v>1883</v>
      </c>
      <c r="K2" t="s">
        <v>1331</v>
      </c>
      <c r="L2" t="s">
        <v>1328</v>
      </c>
      <c r="M2" t="s">
        <v>2808</v>
      </c>
      <c r="N2" t="s">
        <v>1328</v>
      </c>
    </row>
    <row r="3" spans="1:14" ht="15.75" thickBot="1">
      <c r="A3">
        <v>21498469</v>
      </c>
      <c r="B3" s="2" t="s">
        <v>2809</v>
      </c>
      <c r="C3" t="s">
        <v>2804</v>
      </c>
      <c r="D3" t="s">
        <v>2805</v>
      </c>
      <c r="E3" t="s">
        <v>2806</v>
      </c>
      <c r="F3" t="s">
        <v>1881</v>
      </c>
      <c r="G3" t="s">
        <v>2810</v>
      </c>
      <c r="H3" s="12">
        <v>25569</v>
      </c>
      <c r="I3" s="12">
        <v>73050</v>
      </c>
      <c r="J3" t="s">
        <v>1883</v>
      </c>
      <c r="K3" t="s">
        <v>1331</v>
      </c>
      <c r="L3" t="s">
        <v>1333</v>
      </c>
      <c r="M3" t="s">
        <v>2808</v>
      </c>
      <c r="N3" t="s">
        <v>1333</v>
      </c>
    </row>
    <row r="4" spans="1:14" ht="15.75" thickBot="1">
      <c r="A4">
        <v>21498607</v>
      </c>
      <c r="B4" s="2" t="s">
        <v>2811</v>
      </c>
      <c r="C4" t="s">
        <v>2804</v>
      </c>
      <c r="D4" t="s">
        <v>2805</v>
      </c>
      <c r="E4" t="s">
        <v>2806</v>
      </c>
      <c r="F4" t="s">
        <v>1881</v>
      </c>
      <c r="G4" t="s">
        <v>2812</v>
      </c>
      <c r="H4" s="12">
        <v>25569</v>
      </c>
      <c r="I4" s="12">
        <v>73050</v>
      </c>
      <c r="J4" t="s">
        <v>1883</v>
      </c>
      <c r="K4" t="s">
        <v>1331</v>
      </c>
      <c r="L4" t="s">
        <v>1333</v>
      </c>
      <c r="M4" t="s">
        <v>2808</v>
      </c>
      <c r="N4" t="s">
        <v>1333</v>
      </c>
    </row>
    <row r="5" spans="1:14" ht="15.75" thickBot="1">
      <c r="A5">
        <v>21498751</v>
      </c>
      <c r="B5" s="2" t="s">
        <v>1322</v>
      </c>
      <c r="C5" t="s">
        <v>2804</v>
      </c>
      <c r="D5" t="s">
        <v>2805</v>
      </c>
      <c r="E5" t="s">
        <v>2806</v>
      </c>
      <c r="F5" t="s">
        <v>1881</v>
      </c>
      <c r="G5" t="s">
        <v>2813</v>
      </c>
      <c r="H5" s="12">
        <v>25569</v>
      </c>
      <c r="I5" s="12">
        <v>73050</v>
      </c>
      <c r="J5" t="s">
        <v>1883</v>
      </c>
      <c r="K5" t="s">
        <v>1331</v>
      </c>
    </row>
    <row r="6" spans="1:14" ht="15.75" thickBot="1">
      <c r="A6">
        <v>21498855</v>
      </c>
      <c r="B6" s="2" t="s">
        <v>2814</v>
      </c>
      <c r="C6" t="s">
        <v>2804</v>
      </c>
      <c r="D6" t="s">
        <v>2805</v>
      </c>
      <c r="E6" t="s">
        <v>2806</v>
      </c>
      <c r="F6" t="s">
        <v>1881</v>
      </c>
      <c r="G6" t="s">
        <v>2815</v>
      </c>
      <c r="H6" s="12">
        <v>25569</v>
      </c>
      <c r="I6" s="12">
        <v>73050</v>
      </c>
      <c r="J6" t="s">
        <v>1883</v>
      </c>
      <c r="K6" t="s">
        <v>1331</v>
      </c>
      <c r="L6" t="s">
        <v>1328</v>
      </c>
      <c r="M6" t="s">
        <v>2808</v>
      </c>
      <c r="N6" t="s">
        <v>1328</v>
      </c>
    </row>
    <row r="7" spans="1:14" ht="15.75" thickBot="1">
      <c r="A7">
        <v>21498947</v>
      </c>
      <c r="B7" s="2" t="s">
        <v>1443</v>
      </c>
      <c r="C7" t="s">
        <v>2804</v>
      </c>
      <c r="D7" t="s">
        <v>2805</v>
      </c>
      <c r="E7" t="s">
        <v>2806</v>
      </c>
      <c r="F7" t="s">
        <v>1881</v>
      </c>
      <c r="G7" t="s">
        <v>2816</v>
      </c>
      <c r="H7" s="12">
        <v>25569</v>
      </c>
      <c r="I7" s="12">
        <v>73050</v>
      </c>
      <c r="J7" t="s">
        <v>1883</v>
      </c>
      <c r="K7" t="s">
        <v>1331</v>
      </c>
      <c r="L7" t="s">
        <v>1328</v>
      </c>
      <c r="M7" t="s">
        <v>2808</v>
      </c>
      <c r="N7" t="s">
        <v>1328</v>
      </c>
    </row>
    <row r="8" spans="1:14">
      <c r="A8">
        <v>45885220</v>
      </c>
      <c r="B8" s="2" t="s">
        <v>2817</v>
      </c>
      <c r="C8" t="s">
        <v>2804</v>
      </c>
      <c r="D8" t="s">
        <v>2805</v>
      </c>
      <c r="E8" t="s">
        <v>2806</v>
      </c>
      <c r="F8" t="s">
        <v>1881</v>
      </c>
      <c r="G8" t="s">
        <v>2818</v>
      </c>
      <c r="H8" s="12">
        <v>25569</v>
      </c>
      <c r="I8" s="12">
        <v>73050</v>
      </c>
      <c r="J8" t="s">
        <v>1883</v>
      </c>
      <c r="K8" t="s">
        <v>1331</v>
      </c>
      <c r="L8" t="s">
        <v>1333</v>
      </c>
    </row>
    <row r="9" spans="1:14">
      <c r="A9">
        <v>46236615</v>
      </c>
      <c r="B9" s="21" t="s">
        <v>2819</v>
      </c>
      <c r="C9" t="s">
        <v>85</v>
      </c>
      <c r="D9" t="s">
        <v>2805</v>
      </c>
      <c r="E9" t="s">
        <v>2820</v>
      </c>
      <c r="F9" t="s">
        <v>1881</v>
      </c>
      <c r="G9" t="s">
        <v>2821</v>
      </c>
      <c r="H9" s="12">
        <v>42174</v>
      </c>
      <c r="I9" s="12">
        <v>73050</v>
      </c>
      <c r="J9" t="s">
        <v>1883</v>
      </c>
      <c r="K9" t="s">
        <v>1331</v>
      </c>
    </row>
    <row r="10" spans="1:14" ht="15.75" thickBot="1">
      <c r="A10" s="7">
        <v>21491678</v>
      </c>
      <c r="B10" s="9" t="s">
        <v>2822</v>
      </c>
      <c r="C10" s="7" t="s">
        <v>85</v>
      </c>
      <c r="D10" t="s">
        <v>2805</v>
      </c>
      <c r="E10" s="10" t="s">
        <v>2823</v>
      </c>
      <c r="F10" t="s">
        <v>1881</v>
      </c>
      <c r="G10" s="7" t="s">
        <v>2824</v>
      </c>
      <c r="M10" t="s">
        <v>2808</v>
      </c>
    </row>
  </sheetData>
  <hyperlinks>
    <hyperlink ref="B6" r:id="rId1" display="https://athena.ohdsi.org/search-terms/terms/21498855" xr:uid="{AB291FB2-D206-4AC4-9859-21EDCA5CE5E8}"/>
    <hyperlink ref="B7" r:id="rId2" display="https://athena.ohdsi.org/search-terms/terms/21498947" xr:uid="{192B4E49-81E1-4F4E-9A12-8DE309F78DAA}"/>
    <hyperlink ref="B5" r:id="rId3" display="https://athena.ohdsi.org/search-terms/terms/21498751" xr:uid="{8C0D86AC-C0E9-4530-B892-30F562415583}"/>
    <hyperlink ref="B8" r:id="rId4" display="https://athena.ohdsi.org/search-terms/terms/45885220" xr:uid="{E5E9B157-15C5-4657-9567-A4A707BB0AA5}"/>
    <hyperlink ref="B4" r:id="rId5" display="https://athena.ohdsi.org/search-terms/terms/21498607" xr:uid="{238F9985-1C39-4EE3-8CA9-50F745180C54}"/>
    <hyperlink ref="B2" r:id="rId6" display="https://athena.ohdsi.org/search-terms/terms/21498112" xr:uid="{B12C4991-45DB-4BA6-9F0B-22AE752B002E}"/>
    <hyperlink ref="B3" r:id="rId7" display="https://athena.ohdsi.org/search-terms/terms/21498469" xr:uid="{8E64A187-2B95-45B9-B270-CFBA3131CA0F}"/>
    <hyperlink ref="B9" r:id="rId8" display="https://athena.ohdsi.org/search-terms/terms/46236615" xr:uid="{BC9232C6-F7DD-4957-8CBE-7C9769A8A96D}"/>
    <hyperlink ref="B10" r:id="rId9" display="https://athena.ohdsi.org/search-terms/terms/21491678" xr:uid="{CD1B48D8-E4BC-481C-ACCE-B5E795C2DE8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66037-60FF-441E-9BE3-296BC33842C6}">
  <sheetPr filterMode="1"/>
  <dimension ref="A1:J98"/>
  <sheetViews>
    <sheetView workbookViewId="0">
      <selection activeCell="A4" sqref="A4:H96"/>
    </sheetView>
  </sheetViews>
  <sheetFormatPr defaultColWidth="28" defaultRowHeight="15"/>
  <cols>
    <col min="2" max="2" width="0" hidden="1" customWidth="1"/>
    <col min="3" max="3" width="64.42578125" customWidth="1"/>
    <col min="4" max="7" width="28" hidden="1" customWidth="1"/>
    <col min="8" max="9" width="28" customWidth="1"/>
  </cols>
  <sheetData>
    <row r="1" spans="1:10" ht="15.75" thickBot="1">
      <c r="A1" t="s">
        <v>1497</v>
      </c>
      <c r="B1" t="s">
        <v>1498</v>
      </c>
      <c r="C1" t="s">
        <v>1499</v>
      </c>
      <c r="D1" t="s">
        <v>1501</v>
      </c>
      <c r="E1" t="s">
        <v>1869</v>
      </c>
      <c r="F1" t="s">
        <v>2825</v>
      </c>
      <c r="G1" t="s">
        <v>1502</v>
      </c>
      <c r="H1" t="s">
        <v>1500</v>
      </c>
      <c r="I1" t="s">
        <v>1873</v>
      </c>
      <c r="J1" t="s">
        <v>2802</v>
      </c>
    </row>
    <row r="2" spans="1:10" ht="15.75" hidden="1" thickBot="1">
      <c r="A2" s="1">
        <v>4053609</v>
      </c>
      <c r="B2" s="10">
        <v>125680007</v>
      </c>
      <c r="C2" s="9" t="s">
        <v>2826</v>
      </c>
      <c r="D2" s="10" t="s">
        <v>2827</v>
      </c>
      <c r="E2" s="10" t="s">
        <v>2828</v>
      </c>
      <c r="F2" s="10" t="s">
        <v>2829</v>
      </c>
      <c r="G2" s="10" t="s">
        <v>85</v>
      </c>
      <c r="H2" s="10" t="s">
        <v>1510</v>
      </c>
      <c r="I2" s="25" t="s">
        <v>1319</v>
      </c>
    </row>
    <row r="3" spans="1:10" ht="15.75" hidden="1" thickBot="1">
      <c r="A3" s="1">
        <v>1585891</v>
      </c>
      <c r="B3" s="10" t="s">
        <v>2830</v>
      </c>
      <c r="C3" s="9" t="s">
        <v>2831</v>
      </c>
      <c r="D3" s="10" t="s">
        <v>2832</v>
      </c>
      <c r="E3" s="10" t="s">
        <v>2828</v>
      </c>
      <c r="F3" s="10" t="s">
        <v>2829</v>
      </c>
      <c r="G3" s="10" t="s">
        <v>85</v>
      </c>
      <c r="H3" s="10" t="s">
        <v>2833</v>
      </c>
      <c r="I3" s="25" t="s">
        <v>1319</v>
      </c>
    </row>
    <row r="4" spans="1:10" ht="15.75" thickBot="1">
      <c r="A4" s="3">
        <v>45883375</v>
      </c>
      <c r="C4" s="2" t="s">
        <v>2834</v>
      </c>
      <c r="D4" s="14"/>
      <c r="H4" s="15" t="s">
        <v>2805</v>
      </c>
      <c r="I4" s="25" t="s">
        <v>1319</v>
      </c>
      <c r="J4" t="s">
        <v>1325</v>
      </c>
    </row>
    <row r="5" spans="1:10" ht="15.75" hidden="1" thickBot="1">
      <c r="A5" s="3">
        <v>45876636</v>
      </c>
      <c r="C5" s="2" t="s">
        <v>2835</v>
      </c>
      <c r="H5" s="15" t="s">
        <v>2805</v>
      </c>
      <c r="I5" s="25" t="s">
        <v>1319</v>
      </c>
    </row>
    <row r="6" spans="1:10" ht="15.75" hidden="1" thickBot="1">
      <c r="A6" s="3">
        <v>45883710</v>
      </c>
      <c r="C6" s="2" t="s">
        <v>2836</v>
      </c>
      <c r="H6" s="15" t="s">
        <v>2805</v>
      </c>
      <c r="I6" s="25" t="s">
        <v>1319</v>
      </c>
      <c r="J6" t="s">
        <v>1323</v>
      </c>
    </row>
    <row r="7" spans="1:10" ht="15.75" hidden="1" thickBot="1">
      <c r="A7" s="3">
        <v>45876756</v>
      </c>
      <c r="C7" s="2" t="s">
        <v>2837</v>
      </c>
      <c r="H7" s="15" t="s">
        <v>2805</v>
      </c>
      <c r="I7" s="25" t="s">
        <v>1319</v>
      </c>
      <c r="J7" t="s">
        <v>1323</v>
      </c>
    </row>
    <row r="8" spans="1:10" ht="15.75" hidden="1" thickBot="1">
      <c r="A8" s="3">
        <v>45881671</v>
      </c>
      <c r="C8" s="2" t="s">
        <v>2838</v>
      </c>
      <c r="H8" s="15" t="s">
        <v>2805</v>
      </c>
      <c r="I8" s="25" t="s">
        <v>1319</v>
      </c>
      <c r="J8" t="s">
        <v>1318</v>
      </c>
    </row>
    <row r="9" spans="1:10" ht="15.75" hidden="1" thickBot="1">
      <c r="A9" s="3">
        <v>45878680</v>
      </c>
      <c r="C9" s="2" t="s">
        <v>2839</v>
      </c>
      <c r="H9" s="15" t="s">
        <v>2805</v>
      </c>
      <c r="I9" s="25" t="s">
        <v>1319</v>
      </c>
    </row>
    <row r="10" spans="1:10" ht="15.75" thickBot="1">
      <c r="A10" s="3">
        <v>45884459</v>
      </c>
      <c r="C10" s="2" t="s">
        <v>2840</v>
      </c>
      <c r="H10" s="15" t="s">
        <v>2805</v>
      </c>
      <c r="I10" s="25" t="s">
        <v>1319</v>
      </c>
      <c r="J10" t="s">
        <v>1325</v>
      </c>
    </row>
    <row r="11" spans="1:10" ht="15.75" thickBot="1">
      <c r="A11" s="19">
        <v>45883711</v>
      </c>
      <c r="C11" s="18" t="s">
        <v>2841</v>
      </c>
      <c r="H11" s="20" t="s">
        <v>2805</v>
      </c>
      <c r="I11" s="25" t="s">
        <v>1319</v>
      </c>
      <c r="J11" t="s">
        <v>1325</v>
      </c>
    </row>
    <row r="12" spans="1:10" ht="15.75" hidden="1" thickBot="1">
      <c r="A12" s="1">
        <v>40766231</v>
      </c>
      <c r="B12" s="10" t="s">
        <v>2842</v>
      </c>
      <c r="C12" s="9" t="s">
        <v>2843</v>
      </c>
      <c r="D12" s="10" t="s">
        <v>2823</v>
      </c>
      <c r="E12" s="10" t="s">
        <v>2828</v>
      </c>
      <c r="F12" s="10" t="s">
        <v>2829</v>
      </c>
      <c r="G12" s="10" t="s">
        <v>85</v>
      </c>
      <c r="H12" s="10" t="s">
        <v>2805</v>
      </c>
      <c r="I12" s="25" t="s">
        <v>1319</v>
      </c>
    </row>
    <row r="13" spans="1:10" ht="15.75" hidden="1" thickBot="1">
      <c r="A13" s="1">
        <v>3046344</v>
      </c>
      <c r="B13" s="10" t="s">
        <v>2844</v>
      </c>
      <c r="C13" s="9" t="s">
        <v>2826</v>
      </c>
      <c r="D13" s="10" t="s">
        <v>2823</v>
      </c>
      <c r="E13" s="10" t="s">
        <v>2828</v>
      </c>
      <c r="F13" s="10" t="s">
        <v>2829</v>
      </c>
      <c r="G13" s="10" t="s">
        <v>85</v>
      </c>
      <c r="H13" s="10" t="s">
        <v>2805</v>
      </c>
      <c r="I13" s="25" t="s">
        <v>1319</v>
      </c>
    </row>
    <row r="14" spans="1:10" ht="15.75" hidden="1" thickBot="1">
      <c r="A14" s="3">
        <v>1620470</v>
      </c>
      <c r="C14" s="2" t="s">
        <v>2845</v>
      </c>
      <c r="F14" s="14"/>
      <c r="H14" s="15" t="s">
        <v>2805</v>
      </c>
      <c r="I14" s="25" t="s">
        <v>1319</v>
      </c>
      <c r="J14" t="s">
        <v>1318</v>
      </c>
    </row>
    <row r="15" spans="1:10" ht="15.75" thickBot="1">
      <c r="A15" s="19">
        <v>45883375</v>
      </c>
      <c r="C15" s="18" t="s">
        <v>2834</v>
      </c>
      <c r="H15" s="20" t="s">
        <v>2805</v>
      </c>
      <c r="I15" s="25" t="s">
        <v>1319</v>
      </c>
      <c r="J15" t="s">
        <v>1325</v>
      </c>
    </row>
    <row r="16" spans="1:10" ht="15.75" hidden="1" thickBot="1">
      <c r="A16" s="3">
        <v>45876756</v>
      </c>
      <c r="C16" s="2" t="s">
        <v>2837</v>
      </c>
      <c r="H16" s="15" t="s">
        <v>2805</v>
      </c>
      <c r="I16" s="25" t="s">
        <v>1319</v>
      </c>
      <c r="J16" t="s">
        <v>1323</v>
      </c>
    </row>
    <row r="17" spans="1:10" ht="15.75" hidden="1" thickBot="1">
      <c r="A17" s="3">
        <v>45881671</v>
      </c>
      <c r="C17" s="2" t="s">
        <v>2838</v>
      </c>
      <c r="H17" s="15" t="s">
        <v>2805</v>
      </c>
      <c r="I17" s="25" t="s">
        <v>1319</v>
      </c>
      <c r="J17" t="s">
        <v>1318</v>
      </c>
    </row>
    <row r="18" spans="1:10" ht="15.75" thickBot="1">
      <c r="A18" s="3">
        <v>45884459</v>
      </c>
      <c r="C18" s="2" t="s">
        <v>2840</v>
      </c>
      <c r="H18" s="15" t="s">
        <v>2805</v>
      </c>
      <c r="I18" s="25" t="s">
        <v>1319</v>
      </c>
      <c r="J18" t="s">
        <v>1325</v>
      </c>
    </row>
    <row r="19" spans="1:10" ht="15.75" thickBot="1">
      <c r="A19" s="3">
        <v>1620675</v>
      </c>
      <c r="C19" s="2" t="s">
        <v>2846</v>
      </c>
      <c r="H19" s="15" t="s">
        <v>2805</v>
      </c>
      <c r="I19" s="25" t="s">
        <v>1319</v>
      </c>
      <c r="J19" t="s">
        <v>1325</v>
      </c>
    </row>
    <row r="20" spans="1:10" ht="15.75" hidden="1" thickBot="1">
      <c r="A20" s="3">
        <v>45879879</v>
      </c>
      <c r="C20" s="2" t="s">
        <v>2847</v>
      </c>
      <c r="H20" s="15" t="s">
        <v>2805</v>
      </c>
      <c r="I20" s="25" t="s">
        <v>1319</v>
      </c>
      <c r="J20" t="s">
        <v>1318</v>
      </c>
    </row>
    <row r="21" spans="1:10" ht="15.75" thickBot="1">
      <c r="A21" s="3">
        <v>45883711</v>
      </c>
      <c r="C21" s="2" t="s">
        <v>2841</v>
      </c>
      <c r="H21" s="15" t="s">
        <v>2805</v>
      </c>
      <c r="I21" s="25" t="s">
        <v>1319</v>
      </c>
      <c r="J21" t="s">
        <v>1325</v>
      </c>
    </row>
    <row r="22" spans="1:10" ht="15.75" hidden="1" thickBot="1">
      <c r="A22" s="1">
        <v>4083596</v>
      </c>
      <c r="B22" s="10">
        <v>184116008</v>
      </c>
      <c r="C22" s="9" t="s">
        <v>2848</v>
      </c>
      <c r="D22" s="10" t="s">
        <v>2849</v>
      </c>
      <c r="E22" s="10" t="s">
        <v>2828</v>
      </c>
      <c r="F22" s="10" t="s">
        <v>2829</v>
      </c>
      <c r="G22" s="10" t="s">
        <v>85</v>
      </c>
      <c r="H22" s="10" t="s">
        <v>1510</v>
      </c>
      <c r="I22" s="25" t="s">
        <v>1319</v>
      </c>
    </row>
    <row r="23" spans="1:10" ht="15.75" hidden="1" thickBot="1">
      <c r="A23" s="1">
        <v>3018063</v>
      </c>
      <c r="B23" s="10" t="s">
        <v>2850</v>
      </c>
      <c r="C23" s="9" t="s">
        <v>2851</v>
      </c>
      <c r="D23" s="10" t="s">
        <v>2823</v>
      </c>
      <c r="E23" s="10" t="s">
        <v>2828</v>
      </c>
      <c r="F23" s="10" t="s">
        <v>2829</v>
      </c>
      <c r="G23" s="10" t="s">
        <v>85</v>
      </c>
      <c r="H23" s="10" t="s">
        <v>2805</v>
      </c>
      <c r="I23" s="25" t="s">
        <v>1319</v>
      </c>
    </row>
    <row r="24" spans="1:10" ht="15.75" thickBot="1">
      <c r="A24" s="3">
        <v>21499179</v>
      </c>
      <c r="C24" s="2" t="s">
        <v>2852</v>
      </c>
      <c r="E24" s="14"/>
      <c r="H24" s="15" t="s">
        <v>2805</v>
      </c>
      <c r="I24" s="25" t="s">
        <v>1319</v>
      </c>
      <c r="J24" t="s">
        <v>1325</v>
      </c>
    </row>
    <row r="25" spans="1:10" ht="15.75" thickBot="1">
      <c r="A25" s="3">
        <v>45883375</v>
      </c>
      <c r="B25" s="16"/>
      <c r="C25" s="2" t="s">
        <v>2834</v>
      </c>
      <c r="H25" s="15" t="s">
        <v>2805</v>
      </c>
      <c r="I25" s="25" t="s">
        <v>1319</v>
      </c>
      <c r="J25" t="s">
        <v>1325</v>
      </c>
    </row>
    <row r="26" spans="1:10" ht="15.75" hidden="1" thickBot="1">
      <c r="A26" s="3">
        <v>21499180</v>
      </c>
      <c r="B26" s="16"/>
      <c r="C26" s="2" t="s">
        <v>2853</v>
      </c>
      <c r="H26" s="15" t="s">
        <v>2805</v>
      </c>
      <c r="I26" s="25" t="s">
        <v>1319</v>
      </c>
      <c r="J26" t="s">
        <v>1323</v>
      </c>
    </row>
    <row r="27" spans="1:10" ht="15.75" hidden="1" thickBot="1">
      <c r="A27" s="3">
        <v>21498467</v>
      </c>
      <c r="B27" s="16"/>
      <c r="C27" s="2" t="s">
        <v>2854</v>
      </c>
      <c r="H27" s="15" t="s">
        <v>2805</v>
      </c>
      <c r="I27" s="25" t="s">
        <v>1319</v>
      </c>
    </row>
    <row r="28" spans="1:10" ht="15.75" thickBot="1">
      <c r="A28" s="3">
        <v>21498731</v>
      </c>
      <c r="B28" s="16"/>
      <c r="C28" s="2" t="s">
        <v>2855</v>
      </c>
      <c r="H28" s="15" t="s">
        <v>2805</v>
      </c>
      <c r="I28" s="25" t="s">
        <v>1319</v>
      </c>
      <c r="J28" t="s">
        <v>1325</v>
      </c>
    </row>
    <row r="29" spans="1:10" ht="15.75" hidden="1" thickBot="1">
      <c r="A29" s="3">
        <v>45876756</v>
      </c>
      <c r="B29" s="16"/>
      <c r="C29" s="2" t="s">
        <v>2837</v>
      </c>
      <c r="H29" s="15" t="s">
        <v>2805</v>
      </c>
      <c r="I29" s="25" t="s">
        <v>1319</v>
      </c>
      <c r="J29" t="s">
        <v>1323</v>
      </c>
    </row>
    <row r="30" spans="1:10" ht="15.75" hidden="1" thickBot="1">
      <c r="A30" s="3">
        <v>45881671</v>
      </c>
      <c r="B30" s="16"/>
      <c r="C30" s="2" t="s">
        <v>2838</v>
      </c>
      <c r="H30" s="15" t="s">
        <v>2805</v>
      </c>
      <c r="I30" s="25" t="s">
        <v>1319</v>
      </c>
      <c r="J30" t="s">
        <v>1318</v>
      </c>
    </row>
    <row r="31" spans="1:10" ht="15.75" hidden="1" thickBot="1">
      <c r="A31" s="3">
        <v>21498588</v>
      </c>
      <c r="B31" s="16"/>
      <c r="C31" s="2" t="s">
        <v>2856</v>
      </c>
      <c r="H31" s="15" t="s">
        <v>2805</v>
      </c>
      <c r="I31" s="25" t="s">
        <v>1319</v>
      </c>
    </row>
    <row r="32" spans="1:10" ht="15.75" hidden="1" thickBot="1">
      <c r="A32" s="3">
        <v>21499178</v>
      </c>
      <c r="B32" s="16"/>
      <c r="C32" s="2" t="s">
        <v>2857</v>
      </c>
      <c r="H32" s="15" t="s">
        <v>2805</v>
      </c>
      <c r="I32" s="25" t="s">
        <v>1319</v>
      </c>
      <c r="J32" t="s">
        <v>1318</v>
      </c>
    </row>
    <row r="33" spans="1:10" ht="15.75" thickBot="1">
      <c r="A33" s="19">
        <v>45883711</v>
      </c>
      <c r="B33" s="17"/>
      <c r="C33" s="18" t="s">
        <v>2841</v>
      </c>
      <c r="H33" s="20" t="s">
        <v>2805</v>
      </c>
      <c r="I33" s="25" t="s">
        <v>1319</v>
      </c>
      <c r="J33" t="s">
        <v>1325</v>
      </c>
    </row>
    <row r="34" spans="1:10" ht="15.75" thickBot="1">
      <c r="A34" s="3">
        <v>1332924</v>
      </c>
      <c r="C34" s="2" t="s">
        <v>2834</v>
      </c>
      <c r="H34" s="15" t="s">
        <v>2833</v>
      </c>
      <c r="I34" s="25" t="s">
        <v>1319</v>
      </c>
      <c r="J34" t="s">
        <v>1325</v>
      </c>
    </row>
    <row r="35" spans="1:10" ht="15.75" hidden="1" thickBot="1">
      <c r="A35" s="3">
        <v>1332916</v>
      </c>
      <c r="B35" s="16"/>
      <c r="C35" s="2" t="s">
        <v>2836</v>
      </c>
      <c r="H35" s="15" t="s">
        <v>2833</v>
      </c>
      <c r="I35" s="25" t="s">
        <v>1319</v>
      </c>
      <c r="J35" t="s">
        <v>1323</v>
      </c>
    </row>
    <row r="36" spans="1:10" ht="15.75" hidden="1" thickBot="1">
      <c r="A36" s="3">
        <v>1332845</v>
      </c>
      <c r="B36" s="16"/>
      <c r="C36" s="2" t="s">
        <v>2837</v>
      </c>
      <c r="H36" s="15" t="s">
        <v>2833</v>
      </c>
      <c r="I36" s="25" t="s">
        <v>1319</v>
      </c>
      <c r="J36" t="s">
        <v>1323</v>
      </c>
    </row>
    <row r="37" spans="1:10" ht="15.75" hidden="1" thickBot="1">
      <c r="A37" s="3">
        <v>1332908</v>
      </c>
      <c r="B37" s="16"/>
      <c r="C37" s="2" t="s">
        <v>2838</v>
      </c>
      <c r="H37" s="15" t="s">
        <v>2833</v>
      </c>
      <c r="I37" s="25" t="s">
        <v>1319</v>
      </c>
      <c r="J37" t="s">
        <v>1318</v>
      </c>
    </row>
    <row r="38" spans="1:10" ht="15.75" hidden="1" thickBot="1">
      <c r="A38" s="3">
        <v>1332892</v>
      </c>
      <c r="B38" s="16"/>
      <c r="C38" s="2" t="s">
        <v>2858</v>
      </c>
      <c r="H38" s="15" t="s">
        <v>2833</v>
      </c>
      <c r="I38" s="25" t="s">
        <v>1319</v>
      </c>
    </row>
    <row r="39" spans="1:10" ht="15.75" thickBot="1">
      <c r="A39" s="3">
        <v>1332942</v>
      </c>
      <c r="B39" s="16"/>
      <c r="C39" s="2" t="s">
        <v>2840</v>
      </c>
      <c r="H39" s="15" t="s">
        <v>2833</v>
      </c>
      <c r="I39" s="25" t="s">
        <v>1319</v>
      </c>
      <c r="J39" t="s">
        <v>1325</v>
      </c>
    </row>
    <row r="40" spans="1:10" ht="15.75" hidden="1" thickBot="1">
      <c r="A40" s="19">
        <v>1332902</v>
      </c>
      <c r="B40" s="17"/>
      <c r="C40" s="18" t="s">
        <v>2841</v>
      </c>
      <c r="H40" s="20" t="s">
        <v>2833</v>
      </c>
      <c r="I40" s="25" t="s">
        <v>1319</v>
      </c>
    </row>
    <row r="41" spans="1:10" ht="15.75" hidden="1" thickBot="1">
      <c r="A41" s="1">
        <v>1332833</v>
      </c>
      <c r="B41" s="10" t="s">
        <v>2859</v>
      </c>
      <c r="C41" s="9" t="s">
        <v>2860</v>
      </c>
      <c r="D41" s="10" t="s">
        <v>2861</v>
      </c>
      <c r="E41" s="10" t="s">
        <v>2828</v>
      </c>
      <c r="F41" s="10" t="s">
        <v>2829</v>
      </c>
      <c r="G41" s="10" t="s">
        <v>85</v>
      </c>
      <c r="H41" s="10" t="s">
        <v>2833</v>
      </c>
      <c r="I41" s="25" t="s">
        <v>1319</v>
      </c>
    </row>
    <row r="42" spans="1:10" ht="15.75" hidden="1" thickBot="1">
      <c r="A42" s="1">
        <v>3012846</v>
      </c>
      <c r="B42" s="10" t="s">
        <v>2862</v>
      </c>
      <c r="C42" s="9" t="s">
        <v>2863</v>
      </c>
      <c r="D42" s="10" t="s">
        <v>2823</v>
      </c>
      <c r="E42" s="10" t="s">
        <v>2828</v>
      </c>
      <c r="F42" s="10" t="s">
        <v>2829</v>
      </c>
      <c r="G42" s="10" t="s">
        <v>85</v>
      </c>
      <c r="H42" s="10" t="s">
        <v>2805</v>
      </c>
      <c r="I42" s="25" t="s">
        <v>1319</v>
      </c>
    </row>
    <row r="43" spans="1:10" ht="15.75" hidden="1" thickBot="1">
      <c r="A43" s="1">
        <v>4076095</v>
      </c>
      <c r="B43" s="10">
        <v>224083004</v>
      </c>
      <c r="C43" s="9" t="s">
        <v>2864</v>
      </c>
      <c r="D43" s="10" t="s">
        <v>2827</v>
      </c>
      <c r="E43" s="10" t="s">
        <v>2828</v>
      </c>
      <c r="F43" s="10" t="s">
        <v>2829</v>
      </c>
      <c r="G43" s="10" t="s">
        <v>85</v>
      </c>
      <c r="H43" s="10" t="s">
        <v>1510</v>
      </c>
      <c r="I43" s="25" t="s">
        <v>1319</v>
      </c>
    </row>
    <row r="44" spans="1:10" ht="15.75" hidden="1" thickBot="1">
      <c r="A44" s="1">
        <v>4267504</v>
      </c>
      <c r="B44" s="10">
        <v>365581002</v>
      </c>
      <c r="C44" s="9" t="s">
        <v>2865</v>
      </c>
      <c r="D44" s="10" t="s">
        <v>2849</v>
      </c>
      <c r="E44" s="10" t="s">
        <v>2828</v>
      </c>
      <c r="F44" s="10" t="s">
        <v>2829</v>
      </c>
      <c r="G44" s="10" t="s">
        <v>85</v>
      </c>
      <c r="H44" s="10" t="s">
        <v>1510</v>
      </c>
      <c r="I44" s="25" t="s">
        <v>1319</v>
      </c>
    </row>
    <row r="45" spans="1:10" ht="15.75" hidden="1" thickBot="1">
      <c r="A45" s="3">
        <v>4185851</v>
      </c>
      <c r="C45" s="2" t="s">
        <v>2866</v>
      </c>
      <c r="H45" s="15" t="s">
        <v>1510</v>
      </c>
      <c r="I45" s="25" t="s">
        <v>1319</v>
      </c>
      <c r="J45" t="s">
        <v>1318</v>
      </c>
    </row>
    <row r="46" spans="1:10" ht="15.75" hidden="1" thickBot="1">
      <c r="A46" s="3">
        <v>4022641</v>
      </c>
      <c r="B46" s="16"/>
      <c r="C46" s="2" t="s">
        <v>2867</v>
      </c>
      <c r="H46" s="15" t="s">
        <v>1510</v>
      </c>
      <c r="I46" s="25" t="s">
        <v>1319</v>
      </c>
      <c r="J46" t="s">
        <v>1318</v>
      </c>
    </row>
    <row r="47" spans="1:10" ht="15.75" hidden="1" thickBot="1">
      <c r="A47" s="3">
        <v>4145800</v>
      </c>
      <c r="B47" s="16"/>
      <c r="C47" s="2" t="s">
        <v>2868</v>
      </c>
      <c r="H47" s="15" t="s">
        <v>1510</v>
      </c>
      <c r="I47" s="25" t="s">
        <v>1319</v>
      </c>
      <c r="J47" t="s">
        <v>1318</v>
      </c>
    </row>
    <row r="48" spans="1:10" ht="15.75" hidden="1" thickBot="1">
      <c r="A48" s="3">
        <v>4172700</v>
      </c>
      <c r="B48" s="16"/>
      <c r="C48" s="2" t="s">
        <v>2869</v>
      </c>
      <c r="H48" s="15" t="s">
        <v>1510</v>
      </c>
      <c r="I48" s="25" t="s">
        <v>1319</v>
      </c>
      <c r="J48" t="s">
        <v>1318</v>
      </c>
    </row>
    <row r="49" spans="1:10" ht="15.75" hidden="1" thickBot="1">
      <c r="A49" s="3">
        <v>4242253</v>
      </c>
      <c r="B49" s="16"/>
      <c r="C49" s="2" t="s">
        <v>2870</v>
      </c>
      <c r="H49" s="15" t="s">
        <v>1510</v>
      </c>
      <c r="I49" s="25" t="s">
        <v>1319</v>
      </c>
      <c r="J49" t="s">
        <v>1318</v>
      </c>
    </row>
    <row r="50" spans="1:10" ht="15.75" hidden="1" thickBot="1">
      <c r="A50" s="3">
        <v>4030401</v>
      </c>
      <c r="B50" s="16"/>
      <c r="C50" s="2" t="s">
        <v>2871</v>
      </c>
      <c r="H50" s="15" t="s">
        <v>1510</v>
      </c>
      <c r="I50" s="25" t="s">
        <v>1319</v>
      </c>
      <c r="J50" t="s">
        <v>1323</v>
      </c>
    </row>
    <row r="51" spans="1:10" ht="15.75" thickBot="1">
      <c r="A51" s="3">
        <v>4069297</v>
      </c>
      <c r="B51" s="16"/>
      <c r="C51" s="2" t="s">
        <v>2834</v>
      </c>
      <c r="H51" s="15" t="s">
        <v>1510</v>
      </c>
      <c r="I51" s="25" t="s">
        <v>1319</v>
      </c>
      <c r="J51" t="s">
        <v>1325</v>
      </c>
    </row>
    <row r="52" spans="1:10" ht="15.75" thickBot="1">
      <c r="A52" s="3">
        <v>44791569</v>
      </c>
      <c r="B52" s="16"/>
      <c r="C52" s="2" t="s">
        <v>2872</v>
      </c>
      <c r="H52" s="15" t="s">
        <v>1510</v>
      </c>
      <c r="I52" s="25" t="s">
        <v>1319</v>
      </c>
      <c r="J52" t="s">
        <v>1325</v>
      </c>
    </row>
    <row r="53" spans="1:10" ht="15.75" hidden="1" thickBot="1">
      <c r="A53" s="3">
        <v>4325710</v>
      </c>
      <c r="B53" s="16"/>
      <c r="C53" s="2" t="s">
        <v>2873</v>
      </c>
      <c r="H53" s="15" t="s">
        <v>1510</v>
      </c>
      <c r="I53" s="25" t="s">
        <v>1319</v>
      </c>
      <c r="J53" t="s">
        <v>1323</v>
      </c>
    </row>
    <row r="54" spans="1:10" ht="15.75" hidden="1" thickBot="1">
      <c r="A54" s="3">
        <v>4116182</v>
      </c>
      <c r="B54" s="16"/>
      <c r="C54" s="2" t="s">
        <v>2874</v>
      </c>
      <c r="H54" s="15" t="s">
        <v>1510</v>
      </c>
      <c r="I54" s="25" t="s">
        <v>1319</v>
      </c>
      <c r="J54" t="s">
        <v>1323</v>
      </c>
    </row>
    <row r="55" spans="1:10" ht="15.75" hidden="1" thickBot="1">
      <c r="A55" s="3">
        <v>4204399</v>
      </c>
      <c r="B55" s="16"/>
      <c r="C55" s="2" t="s">
        <v>2875</v>
      </c>
      <c r="H55" s="15" t="s">
        <v>1510</v>
      </c>
      <c r="I55" s="25" t="s">
        <v>1319</v>
      </c>
      <c r="J55" t="s">
        <v>1323</v>
      </c>
    </row>
    <row r="56" spans="1:10" ht="15.75" hidden="1" thickBot="1">
      <c r="A56" s="3">
        <v>4267504</v>
      </c>
      <c r="B56" s="16"/>
      <c r="C56" s="2" t="s">
        <v>2865</v>
      </c>
      <c r="D56" s="25" t="s">
        <v>2876</v>
      </c>
      <c r="H56" s="15" t="s">
        <v>1510</v>
      </c>
      <c r="I56" s="25" t="s">
        <v>1319</v>
      </c>
    </row>
    <row r="57" spans="1:10" ht="15.75" hidden="1" thickBot="1">
      <c r="A57" s="3">
        <v>4019840</v>
      </c>
      <c r="B57" s="16"/>
      <c r="C57" s="2" t="s">
        <v>2877</v>
      </c>
      <c r="H57" s="15" t="s">
        <v>1510</v>
      </c>
      <c r="I57" s="25" t="s">
        <v>1319</v>
      </c>
      <c r="J57" t="s">
        <v>1323</v>
      </c>
    </row>
    <row r="58" spans="1:10" ht="15.75" hidden="1" thickBot="1">
      <c r="A58" s="3">
        <v>4019841</v>
      </c>
      <c r="B58" s="16"/>
      <c r="C58" s="2" t="s">
        <v>2878</v>
      </c>
      <c r="H58" s="15" t="s">
        <v>1510</v>
      </c>
      <c r="I58" s="25" t="s">
        <v>1319</v>
      </c>
      <c r="J58" t="s">
        <v>1323</v>
      </c>
    </row>
    <row r="59" spans="1:10" ht="15.75" hidden="1" thickBot="1">
      <c r="A59" s="3">
        <v>4022646</v>
      </c>
      <c r="B59" s="16"/>
      <c r="C59" s="2" t="s">
        <v>2879</v>
      </c>
      <c r="H59" s="15" t="s">
        <v>1510</v>
      </c>
      <c r="I59" s="25" t="s">
        <v>1319</v>
      </c>
      <c r="J59" t="s">
        <v>1323</v>
      </c>
    </row>
    <row r="60" spans="1:10" ht="15.75" thickBot="1">
      <c r="A60" s="3">
        <v>4079702</v>
      </c>
      <c r="B60" s="16"/>
      <c r="C60" s="2" t="s">
        <v>2880</v>
      </c>
      <c r="H60" s="15" t="s">
        <v>1510</v>
      </c>
      <c r="I60" s="25" t="s">
        <v>1319</v>
      </c>
      <c r="J60" t="s">
        <v>1325</v>
      </c>
    </row>
    <row r="61" spans="1:10" ht="15.75" hidden="1" thickBot="1">
      <c r="A61" s="3">
        <v>4278461</v>
      </c>
      <c r="B61" s="16"/>
      <c r="C61" s="2" t="s">
        <v>2881</v>
      </c>
      <c r="H61" s="15" t="s">
        <v>1510</v>
      </c>
      <c r="I61" s="25" t="s">
        <v>1319</v>
      </c>
      <c r="J61" t="s">
        <v>1323</v>
      </c>
    </row>
    <row r="62" spans="1:10" ht="15.75" thickBot="1">
      <c r="A62" s="3">
        <v>4327561</v>
      </c>
      <c r="B62" s="16"/>
      <c r="C62" s="2" t="s">
        <v>2882</v>
      </c>
      <c r="H62" s="15" t="s">
        <v>1510</v>
      </c>
      <c r="I62" s="25" t="s">
        <v>1319</v>
      </c>
      <c r="J62" t="s">
        <v>1325</v>
      </c>
    </row>
    <row r="63" spans="1:10" ht="15.75" hidden="1" thickBot="1">
      <c r="A63" s="3">
        <v>4052929</v>
      </c>
      <c r="B63" s="16"/>
      <c r="C63" s="2" t="s">
        <v>2883</v>
      </c>
      <c r="H63" s="15" t="s">
        <v>1510</v>
      </c>
      <c r="I63" s="25" t="s">
        <v>1319</v>
      </c>
    </row>
    <row r="64" spans="1:10" ht="15.75" hidden="1" thickBot="1">
      <c r="A64" s="3">
        <v>44791572</v>
      </c>
      <c r="B64" s="16"/>
      <c r="C64" s="2" t="s">
        <v>2884</v>
      </c>
      <c r="H64" s="15" t="s">
        <v>1510</v>
      </c>
      <c r="I64" s="25" t="s">
        <v>1319</v>
      </c>
    </row>
    <row r="65" spans="1:10" ht="15.75" thickBot="1">
      <c r="A65" s="3">
        <v>4049093</v>
      </c>
      <c r="B65" s="16"/>
      <c r="C65" s="2" t="s">
        <v>2885</v>
      </c>
      <c r="H65" s="15" t="s">
        <v>1510</v>
      </c>
      <c r="I65" s="25" t="s">
        <v>1319</v>
      </c>
      <c r="J65" t="s">
        <v>1325</v>
      </c>
    </row>
    <row r="66" spans="1:10" ht="15.75" hidden="1" thickBot="1">
      <c r="A66" s="3">
        <v>4338692</v>
      </c>
      <c r="B66" s="16"/>
      <c r="C66" s="2" t="s">
        <v>2837</v>
      </c>
      <c r="H66" s="15" t="s">
        <v>1510</v>
      </c>
      <c r="I66" s="25" t="s">
        <v>1319</v>
      </c>
      <c r="J66" t="s">
        <v>1323</v>
      </c>
    </row>
    <row r="67" spans="1:10" ht="15.75" hidden="1" thickBot="1">
      <c r="A67" s="3">
        <v>44791567</v>
      </c>
      <c r="B67" s="16"/>
      <c r="C67" s="2" t="s">
        <v>2886</v>
      </c>
      <c r="H67" s="15" t="s">
        <v>1510</v>
      </c>
      <c r="I67" s="25" t="s">
        <v>1319</v>
      </c>
      <c r="J67" t="s">
        <v>1323</v>
      </c>
    </row>
    <row r="68" spans="1:10" ht="15.75" hidden="1" thickBot="1">
      <c r="A68" s="3">
        <v>4021661</v>
      </c>
      <c r="B68" s="16"/>
      <c r="C68" s="2" t="s">
        <v>2887</v>
      </c>
      <c r="H68" s="15" t="s">
        <v>1510</v>
      </c>
      <c r="I68" s="25" t="s">
        <v>1319</v>
      </c>
    </row>
    <row r="69" spans="1:10" ht="15.75" hidden="1" thickBot="1">
      <c r="A69" s="3">
        <v>4132774</v>
      </c>
      <c r="B69" s="16"/>
      <c r="C69" s="2" t="s">
        <v>2888</v>
      </c>
      <c r="H69" s="15" t="s">
        <v>1510</v>
      </c>
      <c r="I69" s="25" t="s">
        <v>1319</v>
      </c>
      <c r="J69" t="s">
        <v>1323</v>
      </c>
    </row>
    <row r="70" spans="1:10" ht="15.75" hidden="1" thickBot="1">
      <c r="A70" s="3">
        <v>4329021</v>
      </c>
      <c r="B70" s="16"/>
      <c r="C70" s="2" t="s">
        <v>2856</v>
      </c>
      <c r="H70" s="15" t="s">
        <v>1510</v>
      </c>
      <c r="I70" s="25" t="s">
        <v>1319</v>
      </c>
    </row>
    <row r="71" spans="1:10" ht="15.75" hidden="1" thickBot="1">
      <c r="A71" s="3">
        <v>43021238</v>
      </c>
      <c r="B71" s="16"/>
      <c r="C71" s="2" t="s">
        <v>2889</v>
      </c>
      <c r="H71" s="15" t="s">
        <v>1510</v>
      </c>
      <c r="I71" s="25" t="s">
        <v>1319</v>
      </c>
      <c r="J71" t="s">
        <v>1318</v>
      </c>
    </row>
    <row r="72" spans="1:10" ht="15.75" hidden="1" thickBot="1">
      <c r="A72" s="3">
        <v>4150598</v>
      </c>
      <c r="B72" s="16"/>
      <c r="C72" s="2" t="s">
        <v>2890</v>
      </c>
      <c r="H72" s="15" t="s">
        <v>1510</v>
      </c>
      <c r="I72" s="25" t="s">
        <v>1319</v>
      </c>
      <c r="J72" t="s">
        <v>1323</v>
      </c>
    </row>
    <row r="73" spans="1:10" ht="15.75" thickBot="1">
      <c r="A73" s="3">
        <v>4027529</v>
      </c>
      <c r="B73" s="16"/>
      <c r="C73" s="2" t="s">
        <v>2840</v>
      </c>
      <c r="H73" s="15" t="s">
        <v>1510</v>
      </c>
      <c r="I73" s="25" t="s">
        <v>1319</v>
      </c>
      <c r="J73" t="s">
        <v>1325</v>
      </c>
    </row>
    <row r="74" spans="1:10" ht="15.75" hidden="1" thickBot="1">
      <c r="A74" s="3">
        <v>4172698</v>
      </c>
      <c r="B74" s="16"/>
      <c r="C74" s="2" t="s">
        <v>2891</v>
      </c>
      <c r="H74" s="15" t="s">
        <v>1510</v>
      </c>
      <c r="I74" s="25" t="s">
        <v>1319</v>
      </c>
      <c r="J74" t="s">
        <v>1318</v>
      </c>
    </row>
    <row r="75" spans="1:10" ht="15.75" hidden="1" thickBot="1">
      <c r="A75" s="3">
        <v>4053842</v>
      </c>
      <c r="B75" s="16"/>
      <c r="C75" s="2" t="s">
        <v>2892</v>
      </c>
      <c r="H75" s="15" t="s">
        <v>1510</v>
      </c>
      <c r="I75" s="25" t="s">
        <v>1319</v>
      </c>
      <c r="J75" t="s">
        <v>1318</v>
      </c>
    </row>
    <row r="76" spans="1:10" ht="15.75" hidden="1" thickBot="1">
      <c r="A76" s="3">
        <v>4053854</v>
      </c>
      <c r="B76" s="16"/>
      <c r="C76" s="2" t="s">
        <v>2893</v>
      </c>
      <c r="H76" s="15" t="s">
        <v>1510</v>
      </c>
      <c r="I76" s="25" t="s">
        <v>1319</v>
      </c>
      <c r="J76" t="s">
        <v>1318</v>
      </c>
    </row>
    <row r="77" spans="1:10" ht="15.75" hidden="1" thickBot="1">
      <c r="A77" s="3">
        <v>4270893</v>
      </c>
      <c r="B77" s="16"/>
      <c r="C77" s="2" t="s">
        <v>2894</v>
      </c>
      <c r="H77" s="15" t="s">
        <v>1510</v>
      </c>
      <c r="I77" s="25" t="s">
        <v>1319</v>
      </c>
      <c r="J77" t="s">
        <v>1318</v>
      </c>
    </row>
    <row r="78" spans="1:10" ht="15.75" thickBot="1">
      <c r="A78" s="3">
        <v>4171752</v>
      </c>
      <c r="B78" s="16"/>
      <c r="C78" s="2" t="s">
        <v>2895</v>
      </c>
      <c r="H78" s="15" t="s">
        <v>1510</v>
      </c>
      <c r="I78" s="25" t="s">
        <v>1319</v>
      </c>
      <c r="J78" t="s">
        <v>1325</v>
      </c>
    </row>
    <row r="79" spans="1:10" ht="15.75" thickBot="1">
      <c r="A79" s="3">
        <v>4322182</v>
      </c>
      <c r="B79" s="16"/>
      <c r="C79" s="2" t="s">
        <v>2896</v>
      </c>
      <c r="H79" s="15" t="s">
        <v>1510</v>
      </c>
      <c r="I79" s="25" t="s">
        <v>1319</v>
      </c>
      <c r="J79" t="s">
        <v>1325</v>
      </c>
    </row>
    <row r="80" spans="1:10" ht="15.75" thickBot="1">
      <c r="A80" s="3">
        <v>4149091</v>
      </c>
      <c r="B80" s="16"/>
      <c r="C80" s="2" t="s">
        <v>2897</v>
      </c>
      <c r="H80" s="15" t="s">
        <v>1510</v>
      </c>
      <c r="I80" s="25" t="s">
        <v>1319</v>
      </c>
      <c r="J80" t="s">
        <v>1325</v>
      </c>
    </row>
    <row r="81" spans="1:10" ht="15.75" thickBot="1">
      <c r="A81" s="3">
        <v>4143188</v>
      </c>
      <c r="B81" s="16"/>
      <c r="C81" s="2" t="s">
        <v>2841</v>
      </c>
      <c r="H81" s="15" t="s">
        <v>1510</v>
      </c>
      <c r="I81" s="25" t="s">
        <v>1319</v>
      </c>
      <c r="J81" t="s">
        <v>1325</v>
      </c>
    </row>
    <row r="82" spans="1:10" ht="15.75" thickBot="1">
      <c r="A82" s="3">
        <v>44791570</v>
      </c>
      <c r="B82" s="16"/>
      <c r="C82" s="2" t="s">
        <v>2898</v>
      </c>
      <c r="H82" s="15" t="s">
        <v>1510</v>
      </c>
      <c r="I82" s="25" t="s">
        <v>1319</v>
      </c>
      <c r="J82" t="s">
        <v>1325</v>
      </c>
    </row>
    <row r="83" spans="1:10" ht="15.75" thickBot="1">
      <c r="A83" s="3">
        <v>4302155</v>
      </c>
      <c r="B83" s="16"/>
      <c r="C83" s="2" t="s">
        <v>2899</v>
      </c>
      <c r="H83" s="15" t="s">
        <v>1510</v>
      </c>
      <c r="I83" s="25" t="s">
        <v>1319</v>
      </c>
      <c r="J83" t="s">
        <v>1325</v>
      </c>
    </row>
    <row r="84" spans="1:10">
      <c r="A84" s="19">
        <v>4172699</v>
      </c>
      <c r="B84" s="17"/>
      <c r="C84" s="18" t="s">
        <v>2900</v>
      </c>
      <c r="H84" s="20" t="s">
        <v>1510</v>
      </c>
      <c r="I84" s="25" t="s">
        <v>1319</v>
      </c>
      <c r="J84" t="s">
        <v>1325</v>
      </c>
    </row>
    <row r="85" spans="1:10" ht="15.75" thickBot="1">
      <c r="A85">
        <v>4022641</v>
      </c>
      <c r="C85" s="22" t="s">
        <v>2867</v>
      </c>
      <c r="H85" t="s">
        <v>1510</v>
      </c>
      <c r="I85" s="25" t="s">
        <v>1319</v>
      </c>
      <c r="J85" t="s">
        <v>1325</v>
      </c>
    </row>
    <row r="86" spans="1:10" ht="15.75" thickBot="1">
      <c r="A86" s="3">
        <v>4145800</v>
      </c>
      <c r="B86" s="16"/>
      <c r="C86" s="2" t="s">
        <v>2868</v>
      </c>
      <c r="H86" s="15" t="s">
        <v>1510</v>
      </c>
      <c r="I86" s="25" t="s">
        <v>1319</v>
      </c>
      <c r="J86" t="s">
        <v>1325</v>
      </c>
    </row>
    <row r="87" spans="1:10" ht="15.75" hidden="1" thickBot="1">
      <c r="A87" s="3">
        <v>4030401</v>
      </c>
      <c r="B87" s="16"/>
      <c r="C87" s="2" t="s">
        <v>2871</v>
      </c>
      <c r="H87" s="15" t="s">
        <v>1510</v>
      </c>
      <c r="I87" s="25" t="s">
        <v>1319</v>
      </c>
      <c r="J87" t="s">
        <v>1323</v>
      </c>
    </row>
    <row r="88" spans="1:10" ht="15.75" thickBot="1">
      <c r="A88" s="3">
        <v>44791569</v>
      </c>
      <c r="B88" s="16"/>
      <c r="C88" s="2" t="s">
        <v>2872</v>
      </c>
      <c r="H88" s="15" t="s">
        <v>1510</v>
      </c>
      <c r="I88" s="25" t="s">
        <v>1319</v>
      </c>
      <c r="J88" t="s">
        <v>1325</v>
      </c>
    </row>
    <row r="89" spans="1:10" ht="15.75" hidden="1" thickBot="1">
      <c r="A89" s="3">
        <v>4325710</v>
      </c>
      <c r="B89" s="16"/>
      <c r="C89" s="2" t="s">
        <v>2873</v>
      </c>
      <c r="H89" s="15" t="s">
        <v>1510</v>
      </c>
      <c r="I89" s="25" t="s">
        <v>1319</v>
      </c>
      <c r="J89" t="s">
        <v>1323</v>
      </c>
    </row>
    <row r="90" spans="1:10" ht="15.75" hidden="1" thickBot="1">
      <c r="A90" s="3">
        <v>4204399</v>
      </c>
      <c r="B90" s="16"/>
      <c r="C90" s="2" t="s">
        <v>2875</v>
      </c>
      <c r="H90" s="15" t="s">
        <v>1510</v>
      </c>
      <c r="I90" s="25" t="s">
        <v>1319</v>
      </c>
      <c r="J90" t="s">
        <v>1323</v>
      </c>
    </row>
    <row r="91" spans="1:10" ht="15.75" hidden="1" thickBot="1">
      <c r="A91" s="3">
        <v>4052929</v>
      </c>
      <c r="B91" s="16"/>
      <c r="C91" s="2" t="s">
        <v>2883</v>
      </c>
      <c r="H91" s="15" t="s">
        <v>1510</v>
      </c>
      <c r="I91" s="25" t="s">
        <v>1319</v>
      </c>
    </row>
    <row r="92" spans="1:10" ht="15.75" hidden="1" thickBot="1">
      <c r="A92" s="3">
        <v>44791572</v>
      </c>
      <c r="B92" s="16"/>
      <c r="C92" s="2" t="s">
        <v>2884</v>
      </c>
      <c r="H92" s="15" t="s">
        <v>1510</v>
      </c>
      <c r="I92" s="25" t="s">
        <v>1319</v>
      </c>
    </row>
    <row r="93" spans="1:10" ht="15.75" thickBot="1">
      <c r="A93" s="3">
        <v>4049093</v>
      </c>
      <c r="B93" s="16"/>
      <c r="C93" s="2" t="s">
        <v>2885</v>
      </c>
      <c r="H93" s="15" t="s">
        <v>1510</v>
      </c>
      <c r="I93" s="25" t="s">
        <v>1319</v>
      </c>
      <c r="J93" t="s">
        <v>1325</v>
      </c>
    </row>
    <row r="94" spans="1:10" ht="15.75" hidden="1" thickBot="1">
      <c r="A94" s="3">
        <v>4338692</v>
      </c>
      <c r="B94" s="16"/>
      <c r="C94" s="2" t="s">
        <v>2837</v>
      </c>
      <c r="H94" s="15" t="s">
        <v>1510</v>
      </c>
      <c r="I94" s="25" t="s">
        <v>1319</v>
      </c>
      <c r="J94" t="s">
        <v>1323</v>
      </c>
    </row>
    <row r="95" spans="1:10" ht="15.75" hidden="1" thickBot="1">
      <c r="A95" s="3">
        <v>44791567</v>
      </c>
      <c r="B95" s="16"/>
      <c r="C95" s="2" t="s">
        <v>2886</v>
      </c>
      <c r="H95" s="15" t="s">
        <v>1510</v>
      </c>
      <c r="I95" s="25" t="s">
        <v>1319</v>
      </c>
      <c r="J95" t="s">
        <v>1323</v>
      </c>
    </row>
    <row r="96" spans="1:10">
      <c r="A96" s="3">
        <v>4027529</v>
      </c>
      <c r="B96" s="16"/>
      <c r="C96" s="2" t="s">
        <v>2840</v>
      </c>
      <c r="H96" s="15" t="s">
        <v>1510</v>
      </c>
      <c r="I96" s="25" t="s">
        <v>1319</v>
      </c>
      <c r="J96" t="s">
        <v>1325</v>
      </c>
    </row>
    <row r="97" spans="1:10" hidden="1">
      <c r="A97" s="19">
        <v>4053842</v>
      </c>
      <c r="B97" s="17"/>
      <c r="C97" s="18" t="s">
        <v>2892</v>
      </c>
      <c r="H97" s="20" t="s">
        <v>1510</v>
      </c>
      <c r="I97" s="25" t="s">
        <v>1319</v>
      </c>
      <c r="J97" t="s">
        <v>1318</v>
      </c>
    </row>
    <row r="98" spans="1:10" hidden="1"/>
  </sheetData>
  <autoFilter ref="A1:J98" xr:uid="{9B58644F-211D-42EE-8DE6-AF70FEA67479}">
    <filterColumn colId="9">
      <filters>
        <filter val="DIVORCED"/>
      </filters>
    </filterColumn>
  </autoFilter>
  <hyperlinks>
    <hyperlink ref="C2" r:id="rId1" display="https://athena.ohdsi.org/search-terms/terms/4053609" xr:uid="{922A167F-4820-4D51-B796-168497AF7F6C}"/>
    <hyperlink ref="C3" r:id="rId2" display="https://athena.ohdsi.org/search-terms/terms/1585891" xr:uid="{2CA7FF07-1866-4496-AC17-199AE79667AA}"/>
    <hyperlink ref="C4" r:id="rId3" display="https://athena.ohdsi.org/search-terms/terms/45883375" xr:uid="{A86C4556-0596-4AAD-989C-9102E99CDA44}"/>
    <hyperlink ref="C5" r:id="rId4" display="https://athena.ohdsi.org/search-terms/terms/45876636" xr:uid="{36F356F9-C795-4F1C-921E-5360FDD8913A}"/>
    <hyperlink ref="C6" r:id="rId5" display="https://athena.ohdsi.org/search-terms/terms/45883710" xr:uid="{3944EC0F-7DEC-42E3-97D5-A0ED49FC2541}"/>
    <hyperlink ref="C7" r:id="rId6" display="https://athena.ohdsi.org/search-terms/terms/45876756" xr:uid="{31183EA9-1F8B-440A-91DB-092D3D6C0D7E}"/>
    <hyperlink ref="C8" r:id="rId7" display="https://athena.ohdsi.org/search-terms/terms/45881671" xr:uid="{E49E27E3-7FFF-45D7-93F3-5DAFCD49E4E7}"/>
    <hyperlink ref="C9" r:id="rId8" display="https://athena.ohdsi.org/search-terms/terms/45878680" xr:uid="{03EAF0B2-69A7-4C4C-B7B1-94AD658D426D}"/>
    <hyperlink ref="C10" r:id="rId9" display="https://athena.ohdsi.org/search-terms/terms/45884459" xr:uid="{342E5142-7855-4B42-92A3-27E16DF05713}"/>
    <hyperlink ref="C11" r:id="rId10" display="https://athena.ohdsi.org/search-terms/terms/45883711" xr:uid="{4380F0A5-D906-45B8-959A-4BA19DA961C5}"/>
    <hyperlink ref="C12" r:id="rId11" display="https://athena.ohdsi.org/search-terms/terms/40766231" xr:uid="{06E0EB45-36C5-432B-8B4A-71491D028B72}"/>
    <hyperlink ref="C13" r:id="rId12" display="https://athena.ohdsi.org/search-terms/terms/3046344" xr:uid="{298DC01E-6A91-4426-887A-E58F9C30E4E0}"/>
    <hyperlink ref="C14" r:id="rId13" display="https://athena.ohdsi.org/search-terms/terms/1620470" xr:uid="{1098F2E6-03CA-44DC-9025-952CB5DB2AAD}"/>
    <hyperlink ref="C15" r:id="rId14" display="https://athena.ohdsi.org/search-terms/terms/45883375" xr:uid="{B2299BA9-B35E-449B-8689-CB80C1EADD7F}"/>
    <hyperlink ref="C16" r:id="rId15" display="https://athena.ohdsi.org/search-terms/terms/45876756" xr:uid="{873F2226-4FCB-46BC-BCC9-A8C425B98F08}"/>
    <hyperlink ref="C17" r:id="rId16" display="https://athena.ohdsi.org/search-terms/terms/45881671" xr:uid="{7ACDF64A-AEEE-435C-A12E-7763E0014482}"/>
    <hyperlink ref="C18" r:id="rId17" display="https://athena.ohdsi.org/search-terms/terms/45884459" xr:uid="{406C19CB-7542-49D9-BC05-44818B39BE2D}"/>
    <hyperlink ref="C19" r:id="rId18" display="https://athena.ohdsi.org/search-terms/terms/1620675" xr:uid="{212A1604-503F-41FC-91CA-AF1A5F35E05F}"/>
    <hyperlink ref="C20" r:id="rId19" display="https://athena.ohdsi.org/search-terms/terms/45879879" xr:uid="{76131E63-2BE4-4EE1-A20C-CC18678159B6}"/>
    <hyperlink ref="C21" r:id="rId20" display="https://athena.ohdsi.org/search-terms/terms/45883711" xr:uid="{D1AF9E4C-66AE-4754-9579-F56C8051BA95}"/>
    <hyperlink ref="C22" r:id="rId21" display="https://athena.ohdsi.org/search-terms/terms/4083596" xr:uid="{28F054BA-EBF2-4A2B-BDB9-B1FAE6B77569}"/>
    <hyperlink ref="C23" r:id="rId22" display="https://athena.ohdsi.org/search-terms/terms/3018063" xr:uid="{D488AAB2-0D2E-4BAB-9EDD-D711363FB146}"/>
    <hyperlink ref="C24" r:id="rId23" display="https://athena.ohdsi.org/search-terms/terms/21499179" xr:uid="{31F03F60-C1DC-46EE-A287-223B6FBD285F}"/>
    <hyperlink ref="C25" r:id="rId24" display="https://athena.ohdsi.org/search-terms/terms/45883375" xr:uid="{633D6AB6-2480-4C86-A744-5DD9BFC146E6}"/>
    <hyperlink ref="C26" r:id="rId25" display="https://athena.ohdsi.org/search-terms/terms/21499180" xr:uid="{802BBAB5-7A2E-4D5B-8BF5-C6231E570268}"/>
    <hyperlink ref="C27" r:id="rId26" display="https://athena.ohdsi.org/search-terms/terms/21498467" xr:uid="{08111041-F95F-40E9-86C3-A330C4B4E82D}"/>
    <hyperlink ref="C28" r:id="rId27" display="https://athena.ohdsi.org/search-terms/terms/21498731" xr:uid="{C9F9E49C-8FFC-4375-AD40-B866CDDB61F1}"/>
    <hyperlink ref="C29" r:id="rId28" display="https://athena.ohdsi.org/search-terms/terms/45876756" xr:uid="{0FDA34D5-8CF7-4F6D-BA14-18BC530E2BE9}"/>
    <hyperlink ref="C30" r:id="rId29" display="https://athena.ohdsi.org/search-terms/terms/45881671" xr:uid="{AF58D697-A5B7-47BA-9037-9F1015463BCC}"/>
    <hyperlink ref="C31" r:id="rId30" display="https://athena.ohdsi.org/search-terms/terms/21498588" xr:uid="{ED71A853-B07B-4261-A07F-694D78D05C3F}"/>
    <hyperlink ref="C32" r:id="rId31" display="https://athena.ohdsi.org/search-terms/terms/21499178" xr:uid="{9BC5A834-B23D-419F-9139-C71E4A6A9C07}"/>
    <hyperlink ref="C33" r:id="rId32" display="https://athena.ohdsi.org/search-terms/terms/45883711" xr:uid="{EB3C1017-E50D-4E0F-92DC-268B089222B0}"/>
    <hyperlink ref="C34" r:id="rId33" display="https://athena.ohdsi.org/search-terms/terms/1332924" xr:uid="{D1DC8B5E-9A36-4BC1-8043-5910F3F12775}"/>
    <hyperlink ref="C35" r:id="rId34" display="https://athena.ohdsi.org/search-terms/terms/1332916" xr:uid="{5C31A506-711A-44F1-85EB-CE44DEB0DBF6}"/>
    <hyperlink ref="C36" r:id="rId35" display="https://athena.ohdsi.org/search-terms/terms/1332845" xr:uid="{FE993D38-12A1-4487-B97A-EC585F43A349}"/>
    <hyperlink ref="C37" r:id="rId36" display="https://athena.ohdsi.org/search-terms/terms/1332908" xr:uid="{2D0C24AD-A6B7-42C7-B4AB-BCC999349AB3}"/>
    <hyperlink ref="C38" r:id="rId37" display="https://athena.ohdsi.org/search-terms/terms/1332892" xr:uid="{06A5CD2B-9442-4128-8482-E4F57598FCD8}"/>
    <hyperlink ref="C39" r:id="rId38" display="https://athena.ohdsi.org/search-terms/terms/1332942" xr:uid="{3836E256-7AE3-458A-854A-CBF1CD29168F}"/>
    <hyperlink ref="C40" r:id="rId39" display="https://athena.ohdsi.org/search-terms/terms/1332902" xr:uid="{86D55E48-93B5-4154-8E70-77D45C1484D2}"/>
    <hyperlink ref="C41" r:id="rId40" display="https://athena.ohdsi.org/search-terms/terms/1332833" xr:uid="{355D3025-6058-4FB5-910C-34CDA7B32F65}"/>
    <hyperlink ref="C42" r:id="rId41" display="https://athena.ohdsi.org/search-terms/terms/3012846" xr:uid="{9D731804-AD44-44CE-8B31-718C01261E78}"/>
    <hyperlink ref="C43" r:id="rId42" display="https://athena.ohdsi.org/search-terms/terms/4076095" xr:uid="{0BA25894-C931-4462-A2D2-2023031FA5C6}"/>
    <hyperlink ref="C44" r:id="rId43" display="https://athena.ohdsi.org/search-terms/terms/4267504" xr:uid="{EA055E1C-2CC1-4800-B2F0-064A81A4D6B0}"/>
    <hyperlink ref="C45" r:id="rId44" display="https://athena.ohdsi.org/search-terms/terms/4185851" xr:uid="{51185A52-7A28-4C1D-A2BD-AFF909177676}"/>
    <hyperlink ref="C46" r:id="rId45" display="https://athena.ohdsi.org/search-terms/terms/4022641" xr:uid="{5E148FC6-FC6D-4923-B2C9-78A4594A198F}"/>
    <hyperlink ref="C47" r:id="rId46" display="https://athena.ohdsi.org/search-terms/terms/4145800" xr:uid="{225E5D26-F9C9-42C3-9B91-2A31655C1F4F}"/>
    <hyperlink ref="C48" r:id="rId47" display="https://athena.ohdsi.org/search-terms/terms/4172700" xr:uid="{AA56485A-5E4C-4E57-A082-3259DC2A2E22}"/>
    <hyperlink ref="C49" r:id="rId48" display="https://athena.ohdsi.org/search-terms/terms/4242253" xr:uid="{CAE50AB0-CC80-4462-861E-55BE8218405A}"/>
    <hyperlink ref="C50" r:id="rId49" display="https://athena.ohdsi.org/search-terms/terms/4030401" xr:uid="{B28CFD43-8A2A-4724-A3EF-774469651A9B}"/>
    <hyperlink ref="C51" r:id="rId50" display="https://athena.ohdsi.org/search-terms/terms/4069297" xr:uid="{0F9DB006-D51D-4290-BCA7-D2B5A80D006D}"/>
    <hyperlink ref="C52" r:id="rId51" display="https://athena.ohdsi.org/search-terms/terms/44791569" xr:uid="{4AA0BCF5-B414-416E-B02B-DDCC6B92DB94}"/>
    <hyperlink ref="C53" r:id="rId52" display="https://athena.ohdsi.org/search-terms/terms/4325710" xr:uid="{587AE873-D0AA-40F9-8053-7D00A59B93DA}"/>
    <hyperlink ref="C54" r:id="rId53" display="https://athena.ohdsi.org/search-terms/terms/4116182" xr:uid="{E9CEFE45-51E7-4FED-A08C-0A717319A87E}"/>
    <hyperlink ref="C55" r:id="rId54" display="https://athena.ohdsi.org/search-terms/terms/4204399" xr:uid="{1C9BE333-08CA-4F82-994E-CC94A6C02F57}"/>
    <hyperlink ref="C56" r:id="rId55" display="https://athena.ohdsi.org/search-terms/terms/4267504" xr:uid="{E637F77B-9438-410B-B4AA-91D0814EB25A}"/>
    <hyperlink ref="C57" r:id="rId56" display="https://athena.ohdsi.org/search-terms/terms/4019840" xr:uid="{6FBB4CC3-19FC-4D38-A8D0-A27AEACD5D90}"/>
    <hyperlink ref="C58" r:id="rId57" display="https://athena.ohdsi.org/search-terms/terms/4019841" xr:uid="{86DAB709-E0BB-4B93-82D4-0063CAD96016}"/>
    <hyperlink ref="C59" r:id="rId58" display="https://athena.ohdsi.org/search-terms/terms/4022646" xr:uid="{0CE1781A-5367-4FED-8702-E01B4091460F}"/>
    <hyperlink ref="C60" r:id="rId59" display="https://athena.ohdsi.org/search-terms/terms/4079702" xr:uid="{50FE6843-9E46-456D-A1E9-B4BE3D1484D4}"/>
    <hyperlink ref="C61" r:id="rId60" display="https://athena.ohdsi.org/search-terms/terms/4278461" xr:uid="{8C646753-FBC4-4490-B741-CF3C8EC4DFE1}"/>
    <hyperlink ref="C62" r:id="rId61" display="https://athena.ohdsi.org/search-terms/terms/4327561" xr:uid="{42811100-19D0-4FB3-AD8E-0566E1F2EB42}"/>
    <hyperlink ref="C63" r:id="rId62" display="https://athena.ohdsi.org/search-terms/terms/4052929" xr:uid="{F9FEAB24-30D4-4DA3-B8F8-80EA926C63CA}"/>
    <hyperlink ref="C64" r:id="rId63" display="https://athena.ohdsi.org/search-terms/terms/44791572" xr:uid="{6032E307-FB97-444D-93D0-DDC5A3E51EC7}"/>
    <hyperlink ref="C65" r:id="rId64" display="https://athena.ohdsi.org/search-terms/terms/4049093" xr:uid="{1FC8D4F3-646B-4947-AE87-462EC2A148D7}"/>
    <hyperlink ref="C66" r:id="rId65" display="https://athena.ohdsi.org/search-terms/terms/4338692" xr:uid="{471070F5-1EED-4281-930D-E067BA56F534}"/>
    <hyperlink ref="C67" r:id="rId66" display="https://athena.ohdsi.org/search-terms/terms/44791567" xr:uid="{BB80D6A4-CC0F-4F1F-9B62-DCFBCF418395}"/>
    <hyperlink ref="C68" r:id="rId67" display="https://athena.ohdsi.org/search-terms/terms/4021661" xr:uid="{C6C40A7F-461D-40CA-8DB7-1F41A261A662}"/>
    <hyperlink ref="C69" r:id="rId68" display="https://athena.ohdsi.org/search-terms/terms/4132774" xr:uid="{40B47E94-8E5C-4893-9F00-05B4CA77A10C}"/>
    <hyperlink ref="C70" r:id="rId69" display="https://athena.ohdsi.org/search-terms/terms/4329021" xr:uid="{90821A06-5868-46DC-839C-832A51495EB0}"/>
    <hyperlink ref="C71" r:id="rId70" display="https://athena.ohdsi.org/search-terms/terms/43021238" xr:uid="{166AB4A5-C3D9-43B0-991F-33C250A95766}"/>
    <hyperlink ref="C72" r:id="rId71" display="https://athena.ohdsi.org/search-terms/terms/4150598" xr:uid="{870E3ECA-9056-4FC1-B3AE-EA873E2AC05A}"/>
    <hyperlink ref="C73" r:id="rId72" display="https://athena.ohdsi.org/search-terms/terms/4027529" xr:uid="{7A910EC5-C9CD-47AB-B85F-D648407D0D0C}"/>
    <hyperlink ref="C74" r:id="rId73" display="https://athena.ohdsi.org/search-terms/terms/4172698" xr:uid="{BEC91507-15A8-43CB-985C-7D484CFD6DD9}"/>
    <hyperlink ref="C75" r:id="rId74" display="https://athena.ohdsi.org/search-terms/terms/4053842" xr:uid="{B41C9B27-AC88-4D49-A049-ED6B2EAFEFF8}"/>
    <hyperlink ref="C76" r:id="rId75" display="https://athena.ohdsi.org/search-terms/terms/4053854" xr:uid="{56E3CDF5-15B0-428E-9A96-DB4C4E20E5CD}"/>
    <hyperlink ref="C77" r:id="rId76" display="https://athena.ohdsi.org/search-terms/terms/4270893" xr:uid="{C49210B0-1A19-40F7-899C-734197995C0A}"/>
    <hyperlink ref="C78" r:id="rId77" display="https://athena.ohdsi.org/search-terms/terms/4171752" xr:uid="{CBE0A864-92CE-43E5-8DE4-798D2BBDC796}"/>
    <hyperlink ref="C79" r:id="rId78" display="https://athena.ohdsi.org/search-terms/terms/4322182" xr:uid="{60FEDDBF-2705-43A9-A6F7-94F8A8096EFB}"/>
    <hyperlink ref="C80" r:id="rId79" display="https://athena.ohdsi.org/search-terms/terms/4149091" xr:uid="{D3E928E9-9C45-4844-8C1C-F4ADF4419137}"/>
    <hyperlink ref="C81" r:id="rId80" display="https://athena.ohdsi.org/search-terms/terms/4143188" xr:uid="{B77D1017-BF52-4B07-AAC1-1EF8E388F8A6}"/>
    <hyperlink ref="C82" r:id="rId81" display="https://athena.ohdsi.org/search-terms/terms/44791570" xr:uid="{013CCAC0-060B-4488-94F9-7DDB0254C90D}"/>
    <hyperlink ref="C83" r:id="rId82" display="https://athena.ohdsi.org/search-terms/terms/4302155" xr:uid="{7097E7EA-E588-4E72-B066-FA2DA6D6BA36}"/>
    <hyperlink ref="C84" r:id="rId83" display="https://athena.ohdsi.org/search-terms/terms/4172699" xr:uid="{C2A0C80A-A0FF-456D-B724-647492E527D5}"/>
    <hyperlink ref="C85" r:id="rId84" display="https://athena.ohdsi.org/search-terms/terms/4022641" xr:uid="{30C7B38A-1D9E-41FE-A1DE-B8EF354500D4}"/>
    <hyperlink ref="C86" r:id="rId85" display="https://athena.ohdsi.org/search-terms/terms/4145800" xr:uid="{DDB01483-68E3-4E42-84CE-AA09536FDA47}"/>
    <hyperlink ref="C87" r:id="rId86" display="https://athena.ohdsi.org/search-terms/terms/4030401" xr:uid="{14DD3C7F-0BB0-46E6-8704-6567EDCF0BC2}"/>
    <hyperlink ref="C88" r:id="rId87" display="https://athena.ohdsi.org/search-terms/terms/44791569" xr:uid="{F711B805-6C2B-489E-A432-BE4985520D5D}"/>
    <hyperlink ref="C89" r:id="rId88" display="https://athena.ohdsi.org/search-terms/terms/4325710" xr:uid="{A799757A-30E8-42E6-8A12-CA8814826A19}"/>
    <hyperlink ref="C90" r:id="rId89" display="https://athena.ohdsi.org/search-terms/terms/4204399" xr:uid="{632A11F9-FBCF-431E-B5EF-87BD072B07E9}"/>
    <hyperlink ref="C91" r:id="rId90" display="https://athena.ohdsi.org/search-terms/terms/4052929" xr:uid="{0AD4E2CF-F1CD-49A9-85A0-1E039F490894}"/>
    <hyperlink ref="C92" r:id="rId91" display="https://athena.ohdsi.org/search-terms/terms/44791572" xr:uid="{A017D852-AAC0-4820-9198-ABC91AFF7C67}"/>
    <hyperlink ref="C93" r:id="rId92" display="https://athena.ohdsi.org/search-terms/terms/4049093" xr:uid="{6493E51B-0CBB-49DA-9FAE-944AB1C41EBD}"/>
    <hyperlink ref="C94" r:id="rId93" display="https://athena.ohdsi.org/search-terms/terms/4338692" xr:uid="{AD9AEF07-E798-4CED-83F8-BA15CCB79FE3}"/>
    <hyperlink ref="C95" r:id="rId94" display="https://athena.ohdsi.org/search-terms/terms/44791567" xr:uid="{227F2E1E-B031-403F-9D3B-7187C0942318}"/>
    <hyperlink ref="C96" r:id="rId95" display="https://athena.ohdsi.org/search-terms/terms/4027529" xr:uid="{B3675A25-B3DF-4E26-AE3B-B3DB90E35B96}"/>
    <hyperlink ref="C97" r:id="rId96" display="https://athena.ohdsi.org/search-terms/terms/4053842" xr:uid="{615FE1A8-ED35-496E-B4A1-1545BD29336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D34FB-1A92-4662-89E7-9D351DF40822}">
  <dimension ref="A1:E8"/>
  <sheetViews>
    <sheetView tabSelected="1" workbookViewId="0">
      <selection activeCell="D7" sqref="D7"/>
    </sheetView>
  </sheetViews>
  <sheetFormatPr defaultRowHeight="15"/>
  <cols>
    <col min="1" max="1" width="11.7109375" style="26" bestFit="1" customWidth="1"/>
    <col min="2" max="2" width="49" bestFit="1" customWidth="1"/>
    <col min="3" max="3" width="22" style="26" bestFit="1" customWidth="1"/>
    <col min="4" max="4" width="44.7109375" bestFit="1" customWidth="1"/>
    <col min="5" max="5" width="13.7109375" bestFit="1" customWidth="1"/>
  </cols>
  <sheetData>
    <row r="1" spans="1:5">
      <c r="A1" s="30" t="s">
        <v>2901</v>
      </c>
      <c r="B1" s="29" t="s">
        <v>2902</v>
      </c>
      <c r="C1" s="30" t="s">
        <v>2903</v>
      </c>
      <c r="D1" s="29" t="s">
        <v>2904</v>
      </c>
      <c r="E1" s="28" t="s">
        <v>2905</v>
      </c>
    </row>
    <row r="2" spans="1:5">
      <c r="A2" s="26">
        <v>903652</v>
      </c>
      <c r="B2" t="s">
        <v>2906</v>
      </c>
      <c r="C2" s="26">
        <v>903651</v>
      </c>
      <c r="D2" t="s">
        <v>2907</v>
      </c>
      <c r="E2" s="27">
        <v>8487681</v>
      </c>
    </row>
    <row r="3" spans="1:5">
      <c r="A3" s="26">
        <v>903652</v>
      </c>
      <c r="B3" t="s">
        <v>2906</v>
      </c>
      <c r="C3" s="26">
        <v>903661</v>
      </c>
      <c r="D3" t="s">
        <v>2908</v>
      </c>
      <c r="E3" s="27">
        <v>14446</v>
      </c>
    </row>
    <row r="4" spans="1:5">
      <c r="A4" s="26">
        <v>903652</v>
      </c>
      <c r="B4" t="s">
        <v>2906</v>
      </c>
      <c r="C4" s="26">
        <v>903657</v>
      </c>
      <c r="D4" t="s">
        <v>1283</v>
      </c>
      <c r="E4" s="27">
        <v>4014429</v>
      </c>
    </row>
    <row r="5" spans="1:5">
      <c r="A5" s="26">
        <v>903652</v>
      </c>
      <c r="B5" t="s">
        <v>2906</v>
      </c>
      <c r="C5" s="26">
        <v>903652</v>
      </c>
      <c r="D5" t="s">
        <v>2906</v>
      </c>
      <c r="E5" s="27">
        <v>2146098</v>
      </c>
    </row>
    <row r="6" spans="1:5">
      <c r="A6" s="26">
        <v>903652</v>
      </c>
      <c r="B6" t="s">
        <v>2906</v>
      </c>
      <c r="C6" s="26">
        <v>903653</v>
      </c>
      <c r="D6" t="s">
        <v>2909</v>
      </c>
      <c r="E6" s="27">
        <v>20981553</v>
      </c>
    </row>
    <row r="7" spans="1:5">
      <c r="A7" s="26">
        <v>903652</v>
      </c>
      <c r="B7" t="s">
        <v>2906</v>
      </c>
      <c r="C7" s="26">
        <v>903659</v>
      </c>
      <c r="D7" t="s">
        <v>2910</v>
      </c>
      <c r="E7" s="27">
        <v>147247</v>
      </c>
    </row>
    <row r="8" spans="1:5">
      <c r="A8" s="26">
        <v>903652</v>
      </c>
      <c r="B8" t="s">
        <v>2906</v>
      </c>
      <c r="C8" s="26">
        <v>903656</v>
      </c>
      <c r="D8" t="s">
        <v>1316</v>
      </c>
      <c r="E8" s="27">
        <v>726839</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4B6A2-43EA-4DB1-82AA-C5CA47AD4856}">
  <dimension ref="A1:J63"/>
  <sheetViews>
    <sheetView topLeftCell="A25" workbookViewId="0">
      <selection activeCell="D49" sqref="D49"/>
    </sheetView>
  </sheetViews>
  <sheetFormatPr defaultRowHeight="15"/>
  <cols>
    <col min="1" max="1" width="25" customWidth="1"/>
    <col min="2" max="2" width="49" bestFit="1" customWidth="1"/>
    <col min="3" max="4" width="21.140625" customWidth="1"/>
    <col min="5" max="5" width="18.28515625" bestFit="1" customWidth="1"/>
  </cols>
  <sheetData>
    <row r="1" spans="1:5" ht="15.75" thickBot="1">
      <c r="A1" t="s">
        <v>1497</v>
      </c>
      <c r="B1" t="s">
        <v>1499</v>
      </c>
      <c r="C1" t="s">
        <v>2911</v>
      </c>
      <c r="D1" t="s">
        <v>1873</v>
      </c>
      <c r="E1" t="s">
        <v>1874</v>
      </c>
    </row>
    <row r="2" spans="1:5" ht="15.75" thickBot="1">
      <c r="A2" s="3">
        <v>40486518</v>
      </c>
      <c r="B2" s="2" t="s">
        <v>2912</v>
      </c>
      <c r="C2" s="15" t="s">
        <v>1510</v>
      </c>
      <c r="D2" s="24" t="s">
        <v>1219</v>
      </c>
      <c r="E2" t="s">
        <v>1221</v>
      </c>
    </row>
    <row r="3" spans="1:5" ht="15.75" thickBot="1">
      <c r="A3" s="3">
        <v>4052948</v>
      </c>
      <c r="B3" s="2" t="s">
        <v>2913</v>
      </c>
      <c r="C3" s="15" t="s">
        <v>1510</v>
      </c>
      <c r="D3" s="24" t="s">
        <v>1219</v>
      </c>
      <c r="E3" t="s">
        <v>1221</v>
      </c>
    </row>
    <row r="4" spans="1:5" ht="15.75" thickBot="1">
      <c r="A4" s="3">
        <v>4216174</v>
      </c>
      <c r="B4" s="2" t="s">
        <v>2914</v>
      </c>
      <c r="C4" s="15" t="s">
        <v>1510</v>
      </c>
      <c r="D4" s="24" t="s">
        <v>1219</v>
      </c>
      <c r="E4" t="s">
        <v>1221</v>
      </c>
    </row>
    <row r="5" spans="1:5" ht="15.75" thickBot="1">
      <c r="A5" s="3">
        <v>4215409</v>
      </c>
      <c r="B5" s="2" t="s">
        <v>2915</v>
      </c>
      <c r="C5" s="15" t="s">
        <v>1510</v>
      </c>
      <c r="D5" s="24" t="s">
        <v>1219</v>
      </c>
      <c r="E5" t="s">
        <v>1221</v>
      </c>
    </row>
    <row r="6" spans="1:5" ht="15.75" thickBot="1">
      <c r="A6" s="3">
        <v>40486696</v>
      </c>
      <c r="B6" s="2" t="s">
        <v>2916</v>
      </c>
      <c r="C6" s="15" t="s">
        <v>1510</v>
      </c>
      <c r="D6" s="24" t="s">
        <v>1219</v>
      </c>
      <c r="E6" t="s">
        <v>1227</v>
      </c>
    </row>
    <row r="7" spans="1:5" ht="15.75" thickBot="1">
      <c r="A7" s="3">
        <v>4298794</v>
      </c>
      <c r="B7" s="2" t="s">
        <v>1301</v>
      </c>
      <c r="C7" s="15" t="s">
        <v>1510</v>
      </c>
      <c r="D7" s="24" t="s">
        <v>1219</v>
      </c>
      <c r="E7" t="s">
        <v>1221</v>
      </c>
    </row>
    <row r="8" spans="1:5" ht="15.75" thickBot="1">
      <c r="A8" s="3">
        <v>4046886</v>
      </c>
      <c r="B8" s="2" t="s">
        <v>2917</v>
      </c>
      <c r="C8" s="15" t="s">
        <v>1510</v>
      </c>
      <c r="D8" s="24" t="s">
        <v>1219</v>
      </c>
      <c r="E8" t="s">
        <v>1221</v>
      </c>
    </row>
    <row r="9" spans="1:5" ht="15.75" thickBot="1">
      <c r="A9" s="3">
        <v>4052032</v>
      </c>
      <c r="B9" s="2" t="s">
        <v>2918</v>
      </c>
      <c r="C9" s="15" t="s">
        <v>1510</v>
      </c>
      <c r="D9" s="24" t="s">
        <v>1219</v>
      </c>
      <c r="E9" t="s">
        <v>1227</v>
      </c>
    </row>
    <row r="10" spans="1:5" ht="15.75" thickBot="1">
      <c r="A10" s="3">
        <v>4190573</v>
      </c>
      <c r="B10" s="2" t="s">
        <v>2919</v>
      </c>
      <c r="C10" s="15" t="s">
        <v>1510</v>
      </c>
      <c r="D10" s="24" t="s">
        <v>1219</v>
      </c>
      <c r="E10" t="s">
        <v>1221</v>
      </c>
    </row>
    <row r="11" spans="1:5" ht="15.75" thickBot="1">
      <c r="A11" s="3">
        <v>4269997</v>
      </c>
      <c r="B11" s="2" t="s">
        <v>2920</v>
      </c>
      <c r="C11" s="15" t="s">
        <v>1510</v>
      </c>
      <c r="D11" s="24" t="s">
        <v>1219</v>
      </c>
      <c r="E11" t="s">
        <v>1221</v>
      </c>
    </row>
    <row r="12" spans="1:5" ht="15.75" thickBot="1">
      <c r="A12" s="3">
        <v>4058137</v>
      </c>
      <c r="B12" s="2" t="s">
        <v>2921</v>
      </c>
      <c r="C12" s="15" t="s">
        <v>1510</v>
      </c>
      <c r="D12" s="24" t="s">
        <v>1219</v>
      </c>
      <c r="E12" t="s">
        <v>1221</v>
      </c>
    </row>
    <row r="13" spans="1:5" ht="15.75" thickBot="1">
      <c r="A13" s="19">
        <v>44789712</v>
      </c>
      <c r="B13" s="18" t="s">
        <v>2922</v>
      </c>
      <c r="C13" s="20" t="s">
        <v>1510</v>
      </c>
      <c r="D13" s="24" t="s">
        <v>1219</v>
      </c>
      <c r="E13" t="s">
        <v>1221</v>
      </c>
    </row>
    <row r="14" spans="1:5" ht="15.75" thickBot="1">
      <c r="A14" s="19">
        <v>45883387</v>
      </c>
      <c r="B14" s="18" t="s">
        <v>2923</v>
      </c>
      <c r="C14" s="20" t="s">
        <v>2805</v>
      </c>
      <c r="D14" s="24" t="s">
        <v>1219</v>
      </c>
      <c r="E14" s="14" t="s">
        <v>1221</v>
      </c>
    </row>
    <row r="15" spans="1:5" ht="15.75" thickBot="1">
      <c r="A15" s="3">
        <v>45883458</v>
      </c>
      <c r="B15" s="2" t="s">
        <v>1311</v>
      </c>
      <c r="C15" s="15" t="s">
        <v>2805</v>
      </c>
      <c r="D15" s="24" t="s">
        <v>1219</v>
      </c>
      <c r="E15" t="s">
        <v>1227</v>
      </c>
    </row>
    <row r="16" spans="1:5">
      <c r="A16" s="3">
        <v>45881686</v>
      </c>
      <c r="B16" s="2" t="s">
        <v>2924</v>
      </c>
      <c r="C16" s="15" t="s">
        <v>2805</v>
      </c>
      <c r="D16" s="24" t="s">
        <v>1219</v>
      </c>
      <c r="E16" t="s">
        <v>1221</v>
      </c>
    </row>
    <row r="17" spans="1:5" ht="15.75" thickBot="1">
      <c r="A17">
        <v>35817596</v>
      </c>
      <c r="B17" s="21" t="s">
        <v>2925</v>
      </c>
      <c r="C17" t="s">
        <v>2926</v>
      </c>
      <c r="D17" s="24" t="s">
        <v>1219</v>
      </c>
      <c r="E17" s="14" t="s">
        <v>1221</v>
      </c>
    </row>
    <row r="18" spans="1:5" ht="15.75" thickBot="1">
      <c r="A18" s="3">
        <v>35821337</v>
      </c>
      <c r="B18" s="2" t="s">
        <v>2927</v>
      </c>
      <c r="C18" s="15" t="s">
        <v>2926</v>
      </c>
      <c r="D18" s="24" t="s">
        <v>1219</v>
      </c>
      <c r="E18" t="s">
        <v>1230</v>
      </c>
    </row>
    <row r="19" spans="1:5" ht="15.75" thickBot="1">
      <c r="A19" s="3">
        <v>35822820</v>
      </c>
      <c r="B19" s="2" t="s">
        <v>2858</v>
      </c>
      <c r="C19" s="15" t="s">
        <v>2926</v>
      </c>
      <c r="D19" s="24" t="s">
        <v>1219</v>
      </c>
      <c r="E19" t="s">
        <v>1321</v>
      </c>
    </row>
    <row r="20" spans="1:5" ht="15.75" thickBot="1">
      <c r="A20" s="3">
        <v>35822845</v>
      </c>
      <c r="B20" s="2" t="s">
        <v>2928</v>
      </c>
      <c r="C20" s="15" t="s">
        <v>2926</v>
      </c>
      <c r="D20" s="24" t="s">
        <v>1219</v>
      </c>
      <c r="E20" t="s">
        <v>1227</v>
      </c>
    </row>
    <row r="21" spans="1:5" ht="15.75" thickBot="1">
      <c r="A21" s="19">
        <v>45881517</v>
      </c>
      <c r="B21" s="18" t="s">
        <v>1273</v>
      </c>
      <c r="C21" s="20" t="s">
        <v>2805</v>
      </c>
      <c r="D21" s="24" t="s">
        <v>1219</v>
      </c>
      <c r="E21" s="14" t="s">
        <v>1221</v>
      </c>
    </row>
    <row r="22" spans="1:5" ht="15.75" thickBot="1">
      <c r="A22" s="3">
        <v>45884037</v>
      </c>
      <c r="B22" s="2" t="s">
        <v>1284</v>
      </c>
      <c r="C22" s="15" t="s">
        <v>2805</v>
      </c>
      <c r="D22" s="24" t="s">
        <v>1219</v>
      </c>
      <c r="E22" t="s">
        <v>1221</v>
      </c>
    </row>
    <row r="23" spans="1:5" ht="15.75" thickBot="1">
      <c r="A23" s="3">
        <v>45883458</v>
      </c>
      <c r="B23" s="2" t="s">
        <v>1311</v>
      </c>
      <c r="C23" s="15" t="s">
        <v>2805</v>
      </c>
      <c r="D23" s="24" t="s">
        <v>1219</v>
      </c>
      <c r="E23" t="s">
        <v>1227</v>
      </c>
    </row>
    <row r="24" spans="1:5" ht="15.75" thickBot="1">
      <c r="A24" s="3">
        <v>45884038</v>
      </c>
      <c r="B24" s="2" t="s">
        <v>1278</v>
      </c>
      <c r="C24" s="15" t="s">
        <v>2805</v>
      </c>
      <c r="D24" s="24" t="s">
        <v>1219</v>
      </c>
      <c r="E24" t="s">
        <v>1221</v>
      </c>
    </row>
    <row r="25" spans="1:5" ht="15.75" thickBot="1">
      <c r="A25" s="3">
        <v>45878118</v>
      </c>
      <c r="B25" s="2" t="s">
        <v>1296</v>
      </c>
      <c r="C25" s="15" t="s">
        <v>2805</v>
      </c>
      <c r="D25" s="24" t="s">
        <v>1219</v>
      </c>
      <c r="E25" t="s">
        <v>1221</v>
      </c>
    </row>
    <row r="26" spans="1:5" ht="15.75" thickBot="1">
      <c r="A26" s="3">
        <v>45879404</v>
      </c>
      <c r="B26" s="2" t="s">
        <v>1281</v>
      </c>
      <c r="C26" s="15" t="s">
        <v>2805</v>
      </c>
      <c r="D26" s="24" t="s">
        <v>1219</v>
      </c>
      <c r="E26" t="s">
        <v>1230</v>
      </c>
    </row>
    <row r="27" spans="1:5" ht="15.75" thickBot="1">
      <c r="A27" s="3">
        <v>45881518</v>
      </c>
      <c r="B27" s="2" t="s">
        <v>2929</v>
      </c>
      <c r="C27" s="15" t="s">
        <v>2805</v>
      </c>
      <c r="D27" s="24" t="s">
        <v>1219</v>
      </c>
      <c r="E27" t="s">
        <v>1221</v>
      </c>
    </row>
    <row r="28" spans="1:5" ht="15.75" thickBot="1">
      <c r="A28" s="3">
        <v>45885135</v>
      </c>
      <c r="B28" s="2" t="s">
        <v>2930</v>
      </c>
      <c r="C28" s="15" t="s">
        <v>2805</v>
      </c>
      <c r="D28" s="24" t="s">
        <v>1219</v>
      </c>
      <c r="E28" t="s">
        <v>1321</v>
      </c>
    </row>
    <row r="29" spans="1:5" ht="18.75" customHeight="1" thickBot="1">
      <c r="A29" s="19">
        <v>903650</v>
      </c>
      <c r="B29" s="18" t="s">
        <v>2931</v>
      </c>
      <c r="C29" s="20" t="s">
        <v>2932</v>
      </c>
      <c r="D29" s="24" t="s">
        <v>1219</v>
      </c>
      <c r="E29" s="14" t="s">
        <v>1321</v>
      </c>
    </row>
    <row r="30" spans="1:5" ht="29.25" thickBot="1">
      <c r="A30" s="3">
        <v>903651</v>
      </c>
      <c r="B30" s="2" t="s">
        <v>2907</v>
      </c>
      <c r="C30" s="15" t="s">
        <v>2932</v>
      </c>
      <c r="D30" s="24" t="s">
        <v>1219</v>
      </c>
      <c r="E30" t="s">
        <v>1321</v>
      </c>
    </row>
    <row r="31" spans="1:5" ht="28.5">
      <c r="A31" s="3">
        <v>903654</v>
      </c>
      <c r="B31" s="2" t="s">
        <v>2933</v>
      </c>
      <c r="C31" s="15" t="s">
        <v>2932</v>
      </c>
      <c r="D31" s="24" t="s">
        <v>1219</v>
      </c>
      <c r="E31" t="s">
        <v>1221</v>
      </c>
    </row>
    <row r="32" spans="1:5" ht="15.75" customHeight="1" thickBot="1">
      <c r="A32">
        <v>903653</v>
      </c>
      <c r="B32" s="21" t="s">
        <v>2909</v>
      </c>
      <c r="C32" t="s">
        <v>2932</v>
      </c>
      <c r="D32" s="24" t="s">
        <v>1219</v>
      </c>
      <c r="E32" t="s">
        <v>1230</v>
      </c>
    </row>
    <row r="33" spans="1:10" ht="15.75" thickBot="1">
      <c r="A33" s="19">
        <v>4233854</v>
      </c>
      <c r="B33" s="18" t="s">
        <v>2934</v>
      </c>
      <c r="C33" s="20" t="s">
        <v>1510</v>
      </c>
      <c r="D33" s="24" t="s">
        <v>1219</v>
      </c>
      <c r="E33" t="s">
        <v>1230</v>
      </c>
    </row>
    <row r="34" spans="1:10" ht="15.75" thickBot="1">
      <c r="A34" s="3">
        <v>4052464</v>
      </c>
      <c r="B34" s="2" t="s">
        <v>1288</v>
      </c>
      <c r="C34" s="15" t="s">
        <v>1510</v>
      </c>
      <c r="D34" s="24" t="s">
        <v>1219</v>
      </c>
      <c r="E34" t="s">
        <v>1321</v>
      </c>
    </row>
    <row r="35" spans="1:10" ht="15.75" thickBot="1">
      <c r="A35" s="3">
        <v>4310250</v>
      </c>
      <c r="B35" s="2" t="s">
        <v>1297</v>
      </c>
      <c r="C35" s="15" t="s">
        <v>1510</v>
      </c>
      <c r="D35" s="24" t="s">
        <v>1219</v>
      </c>
      <c r="E35" t="s">
        <v>1227</v>
      </c>
    </row>
    <row r="36" spans="1:10" ht="29.25" thickBot="1">
      <c r="A36" s="3">
        <v>3197200</v>
      </c>
      <c r="B36" s="2" t="s">
        <v>2935</v>
      </c>
      <c r="C36" s="15" t="s">
        <v>2936</v>
      </c>
      <c r="D36" s="24" t="s">
        <v>1219</v>
      </c>
      <c r="E36" t="s">
        <v>1227</v>
      </c>
    </row>
    <row r="37" spans="1:10" ht="15.75" thickBot="1">
      <c r="A37" s="3">
        <v>4237392</v>
      </c>
      <c r="B37" s="2" t="s">
        <v>2937</v>
      </c>
      <c r="C37" s="15" t="s">
        <v>1510</v>
      </c>
      <c r="D37" s="24" t="s">
        <v>1219</v>
      </c>
      <c r="E37" t="s">
        <v>1230</v>
      </c>
    </row>
    <row r="38" spans="1:10" ht="15.75" thickBot="1">
      <c r="A38" s="3">
        <v>4144272</v>
      </c>
      <c r="B38" s="2" t="s">
        <v>2938</v>
      </c>
      <c r="C38" s="15" t="s">
        <v>1510</v>
      </c>
      <c r="D38" s="24" t="s">
        <v>1219</v>
      </c>
      <c r="E38" t="s">
        <v>1230</v>
      </c>
    </row>
    <row r="39" spans="1:10" ht="15.75" thickBot="1">
      <c r="A39" s="3">
        <v>4019979</v>
      </c>
      <c r="B39" s="2" t="s">
        <v>2939</v>
      </c>
      <c r="C39" s="15" t="s">
        <v>1510</v>
      </c>
      <c r="D39" s="24" t="s">
        <v>1219</v>
      </c>
      <c r="E39" t="s">
        <v>1230</v>
      </c>
    </row>
    <row r="40" spans="1:10" ht="15.75" thickBot="1">
      <c r="A40" s="3">
        <v>4022662</v>
      </c>
      <c r="B40" s="2" t="s">
        <v>2940</v>
      </c>
      <c r="C40" s="15" t="s">
        <v>1510</v>
      </c>
      <c r="D40" s="24" t="s">
        <v>1219</v>
      </c>
      <c r="E40" t="s">
        <v>1230</v>
      </c>
    </row>
    <row r="41" spans="1:10" ht="15.75" thickBot="1">
      <c r="A41" s="3">
        <v>4022663</v>
      </c>
      <c r="B41" s="2" t="s">
        <v>2941</v>
      </c>
      <c r="C41" s="15" t="s">
        <v>1510</v>
      </c>
      <c r="D41" s="24" t="s">
        <v>1219</v>
      </c>
      <c r="E41" t="s">
        <v>1230</v>
      </c>
    </row>
    <row r="42" spans="1:10">
      <c r="A42" s="3">
        <v>4227889</v>
      </c>
      <c r="B42" s="2" t="s">
        <v>2942</v>
      </c>
      <c r="C42" s="15" t="s">
        <v>1510</v>
      </c>
      <c r="D42" s="24" t="s">
        <v>1219</v>
      </c>
      <c r="E42" t="s">
        <v>1230</v>
      </c>
    </row>
    <row r="43" spans="1:10">
      <c r="A43">
        <v>903651</v>
      </c>
      <c r="B43" t="s">
        <v>2907</v>
      </c>
      <c r="C43" t="s">
        <v>2932</v>
      </c>
      <c r="D43" s="24" t="s">
        <v>1219</v>
      </c>
      <c r="E43" t="s">
        <v>1227</v>
      </c>
      <c r="F43">
        <f>VLOOKUP(A43,TOBACCO_UMinn!C$2:D$8,1,FALSE)</f>
        <v>903651</v>
      </c>
    </row>
    <row r="44" spans="1:10" ht="15.75" thickBot="1">
      <c r="A44">
        <v>903652</v>
      </c>
      <c r="B44" t="s">
        <v>2906</v>
      </c>
      <c r="C44" t="s">
        <v>2932</v>
      </c>
      <c r="D44" s="24" t="s">
        <v>1219</v>
      </c>
      <c r="E44" t="s">
        <v>1321</v>
      </c>
      <c r="F44">
        <f>VLOOKUP(A44,TOBACCO_UMinn!C$2:D$8,1,FALSE)</f>
        <v>903652</v>
      </c>
    </row>
    <row r="45" spans="1:10" ht="15.75" thickBot="1">
      <c r="A45">
        <v>903653</v>
      </c>
      <c r="B45" t="s">
        <v>2909</v>
      </c>
      <c r="C45" t="s">
        <v>2932</v>
      </c>
      <c r="D45" s="24" t="s">
        <v>1219</v>
      </c>
      <c r="E45" t="s">
        <v>1230</v>
      </c>
      <c r="F45">
        <f>VLOOKUP(A45,TOBACCO_UMinn!C$2:D$8,1,FALSE)</f>
        <v>903653</v>
      </c>
      <c r="H45" s="3"/>
      <c r="I45" s="2"/>
      <c r="J45" s="15"/>
    </row>
    <row r="46" spans="1:10" ht="15.75" thickBot="1">
      <c r="A46">
        <v>903656</v>
      </c>
      <c r="B46" t="s">
        <v>1316</v>
      </c>
      <c r="C46" t="s">
        <v>2932</v>
      </c>
      <c r="D46" s="24" t="s">
        <v>1219</v>
      </c>
      <c r="E46" t="s">
        <v>1221</v>
      </c>
      <c r="F46">
        <f>VLOOKUP(A46,TOBACCO_UMinn!C$2:D$8,1,FALSE)</f>
        <v>903656</v>
      </c>
      <c r="H46" s="3"/>
      <c r="I46" s="2"/>
      <c r="J46" s="15"/>
    </row>
    <row r="47" spans="1:10" ht="15.75" thickBot="1">
      <c r="A47">
        <v>903657</v>
      </c>
      <c r="B47" t="s">
        <v>1283</v>
      </c>
      <c r="C47" t="s">
        <v>2932</v>
      </c>
      <c r="D47" s="24" t="s">
        <v>1219</v>
      </c>
      <c r="E47" t="s">
        <v>1221</v>
      </c>
      <c r="F47">
        <f>VLOOKUP(A47,TOBACCO_UMinn!C$2:D$8,1,FALSE)</f>
        <v>903657</v>
      </c>
      <c r="H47" s="3"/>
      <c r="I47" s="2"/>
      <c r="J47" s="15"/>
    </row>
    <row r="48" spans="1:10" ht="15.75" thickBot="1">
      <c r="A48">
        <v>903659</v>
      </c>
      <c r="B48" t="s">
        <v>2910</v>
      </c>
      <c r="C48" t="s">
        <v>2932</v>
      </c>
      <c r="D48" s="24" t="s">
        <v>1219</v>
      </c>
      <c r="E48" t="s">
        <v>1221</v>
      </c>
      <c r="F48">
        <f>VLOOKUP(A48,TOBACCO_UMinn!C$2:D$8,1,FALSE)</f>
        <v>903659</v>
      </c>
      <c r="H48" s="3"/>
      <c r="I48" s="2"/>
      <c r="J48" s="15"/>
    </row>
    <row r="49" spans="1:10" ht="15.75" thickBot="1">
      <c r="A49">
        <v>903661</v>
      </c>
      <c r="B49" t="s">
        <v>2908</v>
      </c>
      <c r="C49" t="s">
        <v>2932</v>
      </c>
      <c r="D49" s="24" t="s">
        <v>1219</v>
      </c>
      <c r="E49" t="s">
        <v>1221</v>
      </c>
      <c r="F49">
        <f>VLOOKUP(A49,TOBACCO_UMinn!C$2:D$8,1,FALSE)</f>
        <v>903661</v>
      </c>
      <c r="H49" s="3"/>
      <c r="I49" s="2"/>
      <c r="J49" s="15"/>
    </row>
    <row r="50" spans="1:10" ht="15.75" thickBot="1">
      <c r="F50" t="e">
        <f>VLOOKUP(A50,TOBACCO_UMinn!C$2:D$8,1,FALSE)</f>
        <v>#N/A</v>
      </c>
      <c r="H50" s="3"/>
      <c r="I50" s="2"/>
      <c r="J50" s="15"/>
    </row>
    <row r="51" spans="1:10" ht="15.75" thickBot="1">
      <c r="F51" t="e">
        <f>VLOOKUP(A51,TOBACCO_UMinn!C$2:D$8,1,FALSE)</f>
        <v>#N/A</v>
      </c>
      <c r="H51" s="3"/>
      <c r="I51" s="2"/>
      <c r="J51" s="15"/>
    </row>
    <row r="52" spans="1:10" ht="15.75" thickBot="1">
      <c r="F52" t="e">
        <f>VLOOKUP(A52,TOBACCO_UMinn!C$2:D$8,1,FALSE)</f>
        <v>#N/A</v>
      </c>
      <c r="H52" s="3"/>
      <c r="I52" s="2"/>
      <c r="J52" s="15"/>
    </row>
    <row r="53" spans="1:10" ht="15.75" thickBot="1">
      <c r="F53" t="e">
        <f>VLOOKUP(A53,TOBACCO_UMinn!C$2:D$8,1,FALSE)</f>
        <v>#N/A</v>
      </c>
      <c r="H53" s="3"/>
      <c r="I53" s="2"/>
      <c r="J53" s="15"/>
    </row>
    <row r="54" spans="1:10" ht="15.75" thickBot="1">
      <c r="F54" t="e">
        <f>VLOOKUP(A54,TOBACCO_UMinn!C$2:D$8,1,FALSE)</f>
        <v>#N/A</v>
      </c>
      <c r="H54" s="19"/>
      <c r="I54" s="18"/>
      <c r="J54" s="20"/>
    </row>
    <row r="55" spans="1:10" ht="15.75" thickBot="1">
      <c r="F55" t="e">
        <f>VLOOKUP(A55,TOBACCO_UMinn!C$2:D$8,1,FALSE)</f>
        <v>#N/A</v>
      </c>
      <c r="H55" s="19"/>
      <c r="I55" s="18"/>
      <c r="J55" s="20"/>
    </row>
    <row r="56" spans="1:10">
      <c r="F56" t="e">
        <f>VLOOKUP(A56,TOBACCO_UMinn!C$2:D$8,1,FALSE)</f>
        <v>#N/A</v>
      </c>
      <c r="H56" s="3"/>
      <c r="I56" s="2"/>
      <c r="J56" s="15"/>
    </row>
    <row r="57" spans="1:10" ht="15.75" thickBot="1">
      <c r="F57" t="e">
        <f>VLOOKUP(A57,TOBACCO_UMinn!C$2:D$8,1,FALSE)</f>
        <v>#N/A</v>
      </c>
      <c r="I57" s="21"/>
    </row>
    <row r="58" spans="1:10" ht="15.75" thickBot="1">
      <c r="F58" t="e">
        <f>VLOOKUP(A58,TOBACCO_UMinn!C$2:D$8,1,FALSE)</f>
        <v>#N/A</v>
      </c>
      <c r="H58" s="19"/>
      <c r="I58" s="18"/>
      <c r="J58" s="20"/>
    </row>
    <row r="59" spans="1:10" ht="15.75" thickBot="1">
      <c r="F59" t="e">
        <f>VLOOKUP(A59,TOBACCO_UMinn!C$2:D$8,1,FALSE)</f>
        <v>#N/A</v>
      </c>
      <c r="H59" s="3"/>
      <c r="I59" s="2"/>
      <c r="J59" s="15"/>
    </row>
    <row r="60" spans="1:10" ht="15.75" thickBot="1">
      <c r="F60" t="e">
        <f>VLOOKUP(A60,TOBACCO_UMinn!C$2:D$8,1,FALSE)</f>
        <v>#N/A</v>
      </c>
      <c r="H60" s="3"/>
      <c r="I60" s="2"/>
      <c r="J60" s="15"/>
    </row>
    <row r="61" spans="1:10" ht="15.75" thickBot="1">
      <c r="F61" t="e">
        <f>VLOOKUP(A61,TOBACCO_UMinn!C$2:D$8,1,FALSE)</f>
        <v>#N/A</v>
      </c>
      <c r="H61" s="3"/>
      <c r="I61" s="2"/>
      <c r="J61" s="15"/>
    </row>
    <row r="62" spans="1:10" ht="15.75" thickBot="1">
      <c r="F62" t="e">
        <f>VLOOKUP(A62,TOBACCO_UMinn!C$2:D$8,1,FALSE)</f>
        <v>#N/A</v>
      </c>
      <c r="H62" s="3"/>
      <c r="I62" s="2"/>
      <c r="J62" s="15"/>
    </row>
    <row r="63" spans="1:10">
      <c r="F63" t="e">
        <f>VLOOKUP(A63,TOBACCO_UMinn!C$2:D$8,1,FALSE)</f>
        <v>#N/A</v>
      </c>
      <c r="H63" s="3"/>
      <c r="I63" s="2"/>
      <c r="J63" s="15"/>
    </row>
  </sheetData>
  <autoFilter ref="A1:J63" xr:uid="{89A69B3C-68BF-45B2-A9A3-5EBFDE38ECB6}"/>
  <hyperlinks>
    <hyperlink ref="B2" r:id="rId1" display="https://athena.ohdsi.org/search-terms/terms/40486518" xr:uid="{DA7B0639-8D20-48A4-929D-4306463B4A64}"/>
    <hyperlink ref="B3" r:id="rId2" display="https://athena.ohdsi.org/search-terms/terms/4052948" xr:uid="{E6CAA4E0-8354-40A6-86E8-755C098ACD50}"/>
    <hyperlink ref="B4" r:id="rId3" display="https://athena.ohdsi.org/search-terms/terms/4216174" xr:uid="{4135B7CF-E8F9-40B0-AEFC-A80330E2D389}"/>
    <hyperlink ref="B5" r:id="rId4" display="https://athena.ohdsi.org/search-terms/terms/4215409" xr:uid="{3722CB40-DA79-4CB9-BBD8-CCD861E886A9}"/>
    <hyperlink ref="B6" r:id="rId5" display="https://athena.ohdsi.org/search-terms/terms/40486696" xr:uid="{A94D79E5-CAAF-4E03-8F23-3750EF701030}"/>
    <hyperlink ref="B7" r:id="rId6" display="https://athena.ohdsi.org/search-terms/terms/4298794" xr:uid="{6936C8B4-6E6B-4C05-985B-7EFEADC18D25}"/>
    <hyperlink ref="B8" r:id="rId7" display="https://athena.ohdsi.org/search-terms/terms/4046886" xr:uid="{B65D9584-A6EA-47AA-B0C9-032398188D37}"/>
    <hyperlink ref="B9" r:id="rId8" display="https://athena.ohdsi.org/search-terms/terms/4052032" xr:uid="{D04748E4-4832-4354-B7A2-386BE67CDFFF}"/>
    <hyperlink ref="B10" r:id="rId9" display="https://athena.ohdsi.org/search-terms/terms/4190573" xr:uid="{8AFED129-C2FB-4862-9ED5-F359C184BD33}"/>
    <hyperlink ref="B11" r:id="rId10" display="https://athena.ohdsi.org/search-terms/terms/4269997" xr:uid="{9FDCBA7E-217C-4D6F-BFDD-50166857C252}"/>
    <hyperlink ref="B12" r:id="rId11" display="https://athena.ohdsi.org/search-terms/terms/4058137" xr:uid="{FA117E34-9F2A-48FB-AA48-31C10B573373}"/>
    <hyperlink ref="B13" r:id="rId12" display="https://athena.ohdsi.org/search-terms/terms/44789712" xr:uid="{1F8AD404-B856-4B2F-A1C4-4DE7A22B473F}"/>
    <hyperlink ref="B14" r:id="rId13" display="https://athena.ohdsi.org/search-terms/terms/45883387" xr:uid="{FF788FB4-109A-4C9D-9FA0-D1651503CAD0}"/>
    <hyperlink ref="B15" r:id="rId14" display="https://athena.ohdsi.org/search-terms/terms/45883458" xr:uid="{A5805CF8-0FE5-406F-898A-34F05AEC76E3}"/>
    <hyperlink ref="B16" r:id="rId15" display="https://athena.ohdsi.org/search-terms/terms/45881686" xr:uid="{DFA60CFF-9E71-4181-A383-25399E8AAF68}"/>
    <hyperlink ref="B17" r:id="rId16" display="https://athena.ohdsi.org/search-terms/terms/35817596" xr:uid="{310998B2-325B-4867-8B7E-F14248EC81AE}"/>
    <hyperlink ref="B18" r:id="rId17" display="https://athena.ohdsi.org/search-terms/terms/35821337" xr:uid="{39D76345-4CE7-4B55-A57E-75AEC04D3C12}"/>
    <hyperlink ref="B19" r:id="rId18" display="https://athena.ohdsi.org/search-terms/terms/35822820" xr:uid="{9CBEB74A-19D2-414E-A4D5-1FC995694E2A}"/>
    <hyperlink ref="B20" r:id="rId19" display="https://athena.ohdsi.org/search-terms/terms/35822845" xr:uid="{4CE88007-4B42-4977-884A-047788F46024}"/>
    <hyperlink ref="B21" r:id="rId20" display="https://athena.ohdsi.org/search-terms/terms/45881517" xr:uid="{3AD7367E-729C-43C3-B07C-BB85A898E4BD}"/>
    <hyperlink ref="B22" r:id="rId21" display="https://athena.ohdsi.org/search-terms/terms/45884037" xr:uid="{E57CE233-7B8C-4BEE-82ED-0A952C11C45E}"/>
    <hyperlink ref="B23" r:id="rId22" display="https://athena.ohdsi.org/search-terms/terms/45883458" xr:uid="{10BEF161-073C-45EA-AAC6-6EED088224D7}"/>
    <hyperlink ref="B24" r:id="rId23" display="https://athena.ohdsi.org/search-terms/terms/45884038" xr:uid="{C6431236-6B5B-4A73-AF3D-9477F2416F50}"/>
    <hyperlink ref="B25" r:id="rId24" display="https://athena.ohdsi.org/search-terms/terms/45878118" xr:uid="{BCFFD12F-A374-42F1-8AAF-C2490F5FB9ED}"/>
    <hyperlink ref="B26" r:id="rId25" display="https://athena.ohdsi.org/search-terms/terms/45879404" xr:uid="{4DAA34A6-1981-4930-9B7C-C62BAF5FF52E}"/>
    <hyperlink ref="B27" r:id="rId26" display="https://athena.ohdsi.org/search-terms/terms/45881518" xr:uid="{BA5459CD-8989-4E79-92D0-AF2C2E0EDBF1}"/>
    <hyperlink ref="B28" r:id="rId27" display="https://athena.ohdsi.org/search-terms/terms/45885135" xr:uid="{734B8662-7385-4210-92CD-CD46A0C0F22B}"/>
    <hyperlink ref="B29" r:id="rId28" display="https://athena.ohdsi.org/search-terms/terms/903650" xr:uid="{96CDAC65-FDF3-4A88-A785-60A35EDE1C5F}"/>
    <hyperlink ref="B30" r:id="rId29" display="https://athena.ohdsi.org/search-terms/terms/903651" xr:uid="{44E1D68E-8FE1-414A-9F72-2AA8D10D2494}"/>
    <hyperlink ref="B31" r:id="rId30" display="https://athena.ohdsi.org/search-terms/terms/903654" xr:uid="{737F6AAF-4DD3-4C19-BED3-25F38A09662B}"/>
    <hyperlink ref="B32" r:id="rId31" display="https://athena.ohdsi.org/search-terms/terms/903653" xr:uid="{98D25141-4ABC-4185-A817-CE60C66ABE2C}"/>
    <hyperlink ref="B33" r:id="rId32" display="https://athena.ohdsi.org/search-terms/terms/4233854" xr:uid="{9B63A5E4-0CD8-4EC1-B402-BD003E82B4A0}"/>
    <hyperlink ref="B34" r:id="rId33" display="https://athena.ohdsi.org/search-terms/terms/4052464" xr:uid="{5AA4E3D2-F132-436F-B271-B0E613D60FE8}"/>
    <hyperlink ref="B35" r:id="rId34" display="https://athena.ohdsi.org/search-terms/terms/4310250" xr:uid="{5F6732A4-A9D2-453B-A7C0-0DF219A68726}"/>
    <hyperlink ref="B36" r:id="rId35" display="https://athena.ohdsi.org/search-terms/terms/3197200" xr:uid="{6E7EF3F6-E7EC-4FD3-BA64-739FE594640D}"/>
    <hyperlink ref="B37" r:id="rId36" display="https://athena.ohdsi.org/search-terms/terms/4237392" xr:uid="{81BF4F4D-27D3-4149-983B-B788741B404D}"/>
    <hyperlink ref="B38" r:id="rId37" display="https://athena.ohdsi.org/search-terms/terms/4144272" xr:uid="{E1869EA2-49A9-4820-ACE2-9C1ADC07A544}"/>
    <hyperlink ref="B39" r:id="rId38" display="https://athena.ohdsi.org/search-terms/terms/4019979" xr:uid="{1E2D81BA-D69B-4D96-9F38-4C5EDCBFF76E}"/>
    <hyperlink ref="B40" r:id="rId39" display="https://athena.ohdsi.org/search-terms/terms/4022662" xr:uid="{18FDAA10-3522-420C-A9CD-D4BD4769D9CF}"/>
    <hyperlink ref="B41" r:id="rId40" display="https://athena.ohdsi.org/search-terms/terms/4022663" xr:uid="{8422DE00-77DD-43A1-8375-9308BACC2FFB}"/>
    <hyperlink ref="B42" r:id="rId41" display="https://athena.ohdsi.org/search-terms/terms/4227889" xr:uid="{7C6F1492-2C39-4830-A4D3-BC345B63639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University of Florida Academic Health Center</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Ruppert,Matthew M</dc:creator>
  <cp:keywords/>
  <dc:description/>
  <cp:lastModifiedBy>Victoria Nolan</cp:lastModifiedBy>
  <cp:revision/>
  <dcterms:created xsi:type="dcterms:W3CDTF">2022-10-07T15:22:34Z</dcterms:created>
  <dcterms:modified xsi:type="dcterms:W3CDTF">2024-03-14T15:06:42Z</dcterms:modified>
  <cp:category/>
  <cp:contentStatus/>
</cp:coreProperties>
</file>