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ptas\New Business Idea\"/>
    </mc:Choice>
  </mc:AlternateContent>
  <xr:revisionPtr revIDLastSave="0" documentId="13_ncr:1_{422152BF-9E4B-4788-A2B8-AEDA2B1342A3}" xr6:coauthVersionLast="44" xr6:coauthVersionMax="44" xr10:uidLastSave="{00000000-0000-0000-0000-000000000000}"/>
  <bookViews>
    <workbookView xWindow="-120" yWindow="-120" windowWidth="20730" windowHeight="11160" firstSheet="1" activeTab="5" xr2:uid="{CAF07585-8D77-49F9-8A6F-924422494B8C}"/>
  </bookViews>
  <sheets>
    <sheet name="Satewise Schools List" sheetId="1" r:id="rId1"/>
    <sheet name="Year Wise School Number" sheetId="2" r:id="rId2"/>
    <sheet name="Competitors" sheetId="3" r:id="rId3"/>
    <sheet name="WorkFlow" sheetId="4" r:id="rId4"/>
    <sheet name="Features" sheetId="5" r:id="rId5"/>
    <sheet name="Challenges_Ste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" l="1"/>
  <c r="F10" i="2"/>
  <c r="F11" i="2"/>
  <c r="F12" i="2"/>
  <c r="F13" i="2"/>
  <c r="F14" i="2"/>
  <c r="F15" i="2"/>
  <c r="F16" i="2"/>
  <c r="F17" i="2"/>
  <c r="F18" i="2"/>
  <c r="F19" i="2"/>
  <c r="F8" i="2"/>
  <c r="F4" i="2"/>
  <c r="F5" i="2"/>
  <c r="F6" i="2"/>
  <c r="F7" i="2"/>
  <c r="F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3" i="2"/>
  <c r="N9" i="2"/>
  <c r="N10" i="2"/>
  <c r="N11" i="2"/>
  <c r="N12" i="2"/>
  <c r="N13" i="2"/>
  <c r="N14" i="2"/>
  <c r="N15" i="2"/>
  <c r="N16" i="2"/>
  <c r="N17" i="2"/>
  <c r="N18" i="2"/>
  <c r="N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3" i="2"/>
  <c r="B39" i="1"/>
</calcChain>
</file>

<file path=xl/sharedStrings.xml><?xml version="1.0" encoding="utf-8"?>
<sst xmlns="http://schemas.openxmlformats.org/spreadsheetml/2006/main" count="196" uniqueCount="156">
  <si>
    <t>Andhra Pradesh</t>
  </si>
  <si>
    <t>Assam</t>
  </si>
  <si>
    <t>Bihar</t>
  </si>
  <si>
    <t>Chhattisgarh</t>
  </si>
  <si>
    <t>Goa</t>
  </si>
  <si>
    <t>State</t>
  </si>
  <si>
    <t>Gujarat</t>
  </si>
  <si>
    <t>Haryana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</si>
  <si>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</si>
  <si>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</si>
  <si>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</si>
  <si>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</si>
  <si>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</si>
  <si>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</si>
  <si>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</si>
  <si>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</si>
  <si>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</si>
  <si>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</si>
  <si>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</si>
  <si>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</si>
  <si>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</si>
  <si>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</si>
  <si>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</si>
  <si>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</si>
  <si>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</si>
  <si>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Telangana</t>
  </si>
  <si>
    <t>Chandigarh</t>
  </si>
  <si>
    <t>Daman and Diu</t>
  </si>
  <si>
    <t>Ladakh</t>
  </si>
  <si>
    <t>Lakshadweep</t>
  </si>
  <si>
    <t>Delhi</t>
  </si>
  <si>
    <t>Puducherry</t>
  </si>
  <si>
    <t>Andaman and Nicobar</t>
  </si>
  <si>
    <t>Number of CBSE Schools</t>
  </si>
  <si>
    <t>Number of ICSE Schools</t>
  </si>
  <si>
    <t>Arunachal Pradesh</t>
  </si>
  <si>
    <t>Himachal Pradesh</t>
  </si>
  <si>
    <t>Jammu and Kashmir</t>
  </si>
  <si>
    <t>Odisha</t>
  </si>
  <si>
    <t>Dadra and Nagar Haveli</t>
  </si>
  <si>
    <t>1950-51</t>
  </si>
  <si>
    <t>1960-61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</si>
  <si>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</si>
  <si>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</si>
  <si>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</si>
  <si>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</si>
  <si>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</si>
  <si>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</si>
  <si>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</si>
  <si>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</si>
  <si>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</si>
  <si>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</si>
  <si>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</si>
  <si>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</si>
  <si>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</si>
  <si>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</si>
  <si>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</si>
  <si>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NA</t>
  </si>
  <si>
    <t>Primary</t>
  </si>
  <si>
    <t>Upper Primary</t>
  </si>
  <si>
    <t>Secondary</t>
  </si>
  <si>
    <t>Senior Secondary</t>
  </si>
  <si>
    <t>in Hundred</t>
  </si>
  <si>
    <t>Level Year</t>
  </si>
  <si>
    <t>Total Schools</t>
  </si>
  <si>
    <t>Existing Players</t>
  </si>
  <si>
    <t>Entab</t>
  </si>
  <si>
    <t>website</t>
  </si>
  <si>
    <t>Clients</t>
  </si>
  <si>
    <t>Okhla Industrial Area, Phase I, New Delhi</t>
  </si>
  <si>
    <t>Address</t>
  </si>
  <si>
    <t>Comments</t>
  </si>
  <si>
    <t>1300 Clients from 2000 till date</t>
  </si>
  <si>
    <t>Technologies</t>
  </si>
  <si>
    <t>MVC 3.0 &amp; Mobile Apps</t>
  </si>
  <si>
    <t xml:space="preserve"> </t>
  </si>
  <si>
    <t>Edusys</t>
  </si>
  <si>
    <t>https://www.edusys.co/en-in/school-portfolio.html</t>
  </si>
  <si>
    <t>entab.in</t>
  </si>
  <si>
    <t>Hyderabad, Telangana</t>
  </si>
  <si>
    <t>Coaching &amp; College management software in products</t>
  </si>
  <si>
    <t>1st Floor, Fashion Tower Cherooty Road,
Calicut,Kerala,India</t>
  </si>
  <si>
    <t>eduXpert</t>
  </si>
  <si>
    <t>https://eduxpert.in/</t>
  </si>
  <si>
    <t>fedena</t>
  </si>
  <si>
    <t>Foradian Technologies,
#2569/665, J K Landmark,
27th Main Rd, Sector 1,
HSR Layout, Bengaluru,
Karnataka 560102</t>
  </si>
  <si>
    <t>Contact Number</t>
  </si>
  <si>
    <t>+91- 8047 0918 07</t>
  </si>
  <si>
    <t>https://fedena.com/</t>
  </si>
  <si>
    <t>Ruby on Rails</t>
  </si>
  <si>
    <t>They have 101 reasons for why Fedena</t>
  </si>
  <si>
    <t>myclassboard</t>
  </si>
  <si>
    <t>https://www.myclassboard.com</t>
  </si>
  <si>
    <t>3000+</t>
  </si>
  <si>
    <t>H.No. 1-98/7/8/13/A,
Cyber View Towers,
Vittal Rao Nagar,
Behind Image Hospitals,
Madhapur,
Hyderabad – 500081, India</t>
  </si>
  <si>
    <t>(+91) 7569911911</t>
  </si>
  <si>
    <t>techclouderp</t>
  </si>
  <si>
    <t>SchoolEye</t>
  </si>
  <si>
    <t>SchoolPro</t>
  </si>
  <si>
    <t>EduERP</t>
  </si>
  <si>
    <t>http://schooleye.in/</t>
  </si>
  <si>
    <t>Founded in Year</t>
  </si>
  <si>
    <t>C-82, 2nd Floor, Palam Vyapar Kendra, Palam Vihar, Gurgaon - 122017</t>
  </si>
  <si>
    <t>(+91) (124) 4277083</t>
  </si>
  <si>
    <t>24x7 support</t>
  </si>
  <si>
    <t>https://schoolpro.com.au/</t>
  </si>
  <si>
    <t>4/303-313 Burwood Highway
Burwood East VIC 3151, Melbourne</t>
  </si>
  <si>
    <t>Australian Edtech Company</t>
  </si>
  <si>
    <t>204 Dwarkesh Complex, Off. Sun Pharma Road, Atladara, Baroda - 390012</t>
  </si>
  <si>
    <t>Vayuna</t>
  </si>
  <si>
    <t>(+91)-7043643404</t>
  </si>
  <si>
    <t>http://www.vayuna.com/</t>
  </si>
  <si>
    <t>600+</t>
  </si>
  <si>
    <t>Promosing features</t>
  </si>
  <si>
    <t>http://www.eduerp.com/features.html</t>
  </si>
  <si>
    <t>A-701, 7th Floor, Safal Profitaire, Corporate Road, Prahladnagar, Ahmedabad - 380015, Gujarat</t>
  </si>
  <si>
    <t>+91 79 4004 7423</t>
  </si>
  <si>
    <t>CR2 Technologies, Parent Company offers other Management solutions</t>
  </si>
  <si>
    <t>300+</t>
  </si>
  <si>
    <t>https://techclouderp.com/</t>
  </si>
  <si>
    <t>Tech Cloud ERP Software Solutions Plot No. 194C/18B,
Imperial Square, Pathrika Nagar,
Street No. 5, Madhapur,
Hyderabad - 500081</t>
  </si>
  <si>
    <t>+91 8919439603</t>
  </si>
  <si>
    <t>Business in UK &amp; US</t>
  </si>
  <si>
    <t>Serial No.</t>
  </si>
  <si>
    <t xml:space="preserve">  </t>
  </si>
  <si>
    <t>Step 1</t>
  </si>
  <si>
    <t>Choose Technology</t>
  </si>
  <si>
    <t>Get Comfortable</t>
  </si>
  <si>
    <t>Step 2</t>
  </si>
  <si>
    <t>Parents/Students</t>
  </si>
  <si>
    <t>Teachers</t>
  </si>
  <si>
    <t>Principal</t>
  </si>
  <si>
    <t>Clerical Staff</t>
  </si>
  <si>
    <t>Modules</t>
  </si>
  <si>
    <t>Features</t>
  </si>
  <si>
    <t>School Circulars</t>
  </si>
  <si>
    <t>Daily Class Timetable</t>
  </si>
  <si>
    <t>Syllabus</t>
  </si>
  <si>
    <t>Books details</t>
  </si>
  <si>
    <t>Fee Payment</t>
  </si>
  <si>
    <t>Class Performance Metrics</t>
  </si>
  <si>
    <t>SWOT Analysis</t>
  </si>
  <si>
    <t>Subject wise syllabus design</t>
  </si>
  <si>
    <t>Online Test Module</t>
  </si>
  <si>
    <t>Performance Analysis</t>
  </si>
  <si>
    <t xml:space="preserve">Notes/Document sharing </t>
  </si>
  <si>
    <t>Salary</t>
  </si>
  <si>
    <t xml:space="preserve">School Inventory </t>
  </si>
  <si>
    <t>Leave Management</t>
  </si>
  <si>
    <t>Attendance</t>
  </si>
  <si>
    <t>Circulars</t>
  </si>
  <si>
    <t>Fee Management</t>
  </si>
  <si>
    <t>Step</t>
  </si>
  <si>
    <t>Actions</t>
  </si>
  <si>
    <t>Frame Iteration-wise Features</t>
  </si>
  <si>
    <t>Decide Technologies &amp;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</si>
</sst>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/>
    <xf numFmtId="0" fontId="2" fillId="0" borderId="1" xfId="0" applyFont="1" applyBorder="1" applyAlignment="1">
      <alignment vertical="center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yuna.com/" TargetMode="External"/><Relationship Id="rId3" Type="http://schemas.openxmlformats.org/officeDocument/2006/relationships/hyperlink" Target="tel:+91-8047091807" TargetMode="External"/><Relationship Id="rId7" Type="http://schemas.openxmlformats.org/officeDocument/2006/relationships/hyperlink" Target="https://schoolpro.com.au/" TargetMode="External"/><Relationship Id="rId2" Type="http://schemas.openxmlformats.org/officeDocument/2006/relationships/hyperlink" Target="https://eduxpert.in/" TargetMode="External"/><Relationship Id="rId1" Type="http://schemas.openxmlformats.org/officeDocument/2006/relationships/hyperlink" Target="https://www.edusys.co/en-in/school-portfolio.html" TargetMode="External"/><Relationship Id="rId6" Type="http://schemas.openxmlformats.org/officeDocument/2006/relationships/hyperlink" Target="http://schooleye.in/client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schooleye.in/" TargetMode="External"/><Relationship Id="rId10" Type="http://schemas.openxmlformats.org/officeDocument/2006/relationships/hyperlink" Target="https://techclouderp.com/" TargetMode="External"/><Relationship Id="rId4" Type="http://schemas.openxmlformats.org/officeDocument/2006/relationships/hyperlink" Target="https://fedena.com/" TargetMode="External"/><Relationship Id="rId9" Type="http://schemas.openxmlformats.org/officeDocument/2006/relationships/hyperlink" Target="http://www.eduerp.com/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CC4C-3D34-4B1C-B573-8E56762EC00E}">
  <dimension ref="A1:C39"/>
  <sheetViews>
    <sheetView workbookViewId="0">
      <selection activeCell="B33" sqref="B33"/>
    </sheetView>
  </sheetViews>
  <sheetFormatPr defaultRowHeight="15" x14ac:dyDescent="0.25"/>
  <cols>
    <col min="1" max="1" width="20.7109375" bestFit="1" customWidth="1"/>
    <col min="2" max="2" width="22.85546875" bestFit="1" customWidth="1"/>
    <col min="3" max="3" width="22.28515625" bestFit="1" customWidth="1"/>
  </cols>
  <sheetData>
    <row r="1" spans="1:3" x14ac:dyDescent="0.25">
      <c r="A1" s="2" t="s">
        <v>5</v>
      </c>
      <c r="B1" s="2" t="s">
        <v>33</v>
      </c>
      <c r="C1" s="2" t="s">
        <v>34</v>
      </c>
    </row>
    <row r="2" spans="1:3" x14ac:dyDescent="0.25">
      <c r="A2" s="2" t="s">
        <v>0</v>
      </c>
      <c r="B2" s="2">
        <v>345</v>
      </c>
      <c r="C2" s="2">
        <v>56</v>
      </c>
    </row>
    <row r="3" spans="1:3" x14ac:dyDescent="0.25">
      <c r="A3" s="2" t="s">
        <v>35</v>
      </c>
      <c r="B3" s="2">
        <v>318</v>
      </c>
      <c r="C3" s="2">
        <v>15</v>
      </c>
    </row>
    <row r="4" spans="1:3" x14ac:dyDescent="0.25">
      <c r="A4" s="2" t="s">
        <v>1</v>
      </c>
      <c r="B4" s="2">
        <v>283</v>
      </c>
      <c r="C4" s="2">
        <v>6</v>
      </c>
    </row>
    <row r="5" spans="1:3" x14ac:dyDescent="0.25">
      <c r="A5" s="2" t="s">
        <v>2</v>
      </c>
      <c r="B5" s="2">
        <v>951</v>
      </c>
      <c r="C5" s="2">
        <v>39</v>
      </c>
    </row>
    <row r="6" spans="1:3" x14ac:dyDescent="0.25">
      <c r="A6" s="2" t="s">
        <v>3</v>
      </c>
      <c r="B6" s="2">
        <v>621</v>
      </c>
      <c r="C6" s="2"/>
    </row>
    <row r="7" spans="1:3" x14ac:dyDescent="0.25">
      <c r="A7" s="2" t="s">
        <v>4</v>
      </c>
      <c r="B7" s="2">
        <v>16</v>
      </c>
      <c r="C7" s="2"/>
    </row>
    <row r="8" spans="1:3" x14ac:dyDescent="0.25">
      <c r="A8" s="2" t="s">
        <v>6</v>
      </c>
      <c r="B8" s="2">
        <v>518</v>
      </c>
      <c r="C8" s="2"/>
    </row>
    <row r="9" spans="1:3" x14ac:dyDescent="0.25">
      <c r="A9" s="2" t="s">
        <v>7</v>
      </c>
      <c r="B9" s="2">
        <v>1761</v>
      </c>
      <c r="C9" s="2"/>
    </row>
    <row r="10" spans="1:3" x14ac:dyDescent="0.25">
      <c r="A10" s="2" t="s">
        <v>36</v>
      </c>
      <c r="B10" s="2">
        <v>294</v>
      </c>
      <c r="C10" s="2"/>
    </row>
    <row r="11" spans="1:3" x14ac:dyDescent="0.25">
      <c r="A11" s="2" t="s">
        <v>37</v>
      </c>
      <c r="B11" s="2">
        <v>145</v>
      </c>
      <c r="C11" s="2"/>
    </row>
    <row r="12" spans="1:3" x14ac:dyDescent="0.25">
      <c r="A12" s="2" t="s">
        <v>8</v>
      </c>
      <c r="B12" s="2">
        <v>454</v>
      </c>
      <c r="C12" s="2"/>
    </row>
    <row r="13" spans="1:3" x14ac:dyDescent="0.25">
      <c r="A13" s="2" t="s">
        <v>9</v>
      </c>
      <c r="B13" s="2">
        <v>1045</v>
      </c>
      <c r="C13" s="2"/>
    </row>
    <row r="14" spans="1:3" x14ac:dyDescent="0.25">
      <c r="A14" s="2" t="s">
        <v>10</v>
      </c>
      <c r="B14" s="2">
        <v>1358</v>
      </c>
      <c r="C14" s="2"/>
    </row>
    <row r="15" spans="1:3" x14ac:dyDescent="0.25">
      <c r="A15" s="2" t="s">
        <v>11</v>
      </c>
      <c r="B15" s="2">
        <v>1307</v>
      </c>
      <c r="C15" s="2"/>
    </row>
    <row r="16" spans="1:3" x14ac:dyDescent="0.25">
      <c r="A16" s="2" t="s">
        <v>12</v>
      </c>
      <c r="B16" s="2">
        <v>1055</v>
      </c>
      <c r="C16" s="2"/>
    </row>
    <row r="17" spans="1:3" x14ac:dyDescent="0.25">
      <c r="A17" s="2" t="s">
        <v>13</v>
      </c>
      <c r="B17" s="2">
        <v>73</v>
      </c>
      <c r="C17" s="2"/>
    </row>
    <row r="18" spans="1:3" x14ac:dyDescent="0.25">
      <c r="A18" s="2" t="s">
        <v>14</v>
      </c>
      <c r="B18" s="2">
        <v>26</v>
      </c>
      <c r="C18" s="2"/>
    </row>
    <row r="19" spans="1:3" x14ac:dyDescent="0.25">
      <c r="A19" s="2" t="s">
        <v>15</v>
      </c>
      <c r="B19" s="2">
        <v>17</v>
      </c>
      <c r="C19" s="2"/>
    </row>
    <row r="20" spans="1:3" x14ac:dyDescent="0.25">
      <c r="A20" s="2" t="s">
        <v>16</v>
      </c>
      <c r="B20" s="2">
        <v>40</v>
      </c>
      <c r="C20" s="2"/>
    </row>
    <row r="21" spans="1:3" x14ac:dyDescent="0.25">
      <c r="A21" s="2" t="s">
        <v>38</v>
      </c>
      <c r="B21" s="2">
        <v>499</v>
      </c>
      <c r="C21" s="2"/>
    </row>
    <row r="22" spans="1:3" x14ac:dyDescent="0.25">
      <c r="A22" s="2" t="s">
        <v>17</v>
      </c>
      <c r="B22" s="2">
        <v>1401</v>
      </c>
      <c r="C22" s="2"/>
    </row>
    <row r="23" spans="1:3" x14ac:dyDescent="0.25">
      <c r="A23" s="2" t="s">
        <v>18</v>
      </c>
      <c r="B23" s="2">
        <v>1192</v>
      </c>
      <c r="C23" s="2"/>
    </row>
    <row r="24" spans="1:3" x14ac:dyDescent="0.25">
      <c r="A24" s="2" t="s">
        <v>19</v>
      </c>
      <c r="B24" s="2">
        <v>233</v>
      </c>
      <c r="C24" s="2"/>
    </row>
    <row r="25" spans="1:3" x14ac:dyDescent="0.25">
      <c r="A25" s="2" t="s">
        <v>20</v>
      </c>
      <c r="B25" s="2">
        <v>1117</v>
      </c>
      <c r="C25" s="2"/>
    </row>
    <row r="26" spans="1:3" x14ac:dyDescent="0.25">
      <c r="A26" s="2" t="s">
        <v>21</v>
      </c>
      <c r="B26" s="2">
        <v>61</v>
      </c>
      <c r="C26" s="2"/>
    </row>
    <row r="27" spans="1:3" x14ac:dyDescent="0.25">
      <c r="A27" s="2" t="s">
        <v>22</v>
      </c>
      <c r="B27" s="2">
        <v>3596</v>
      </c>
      <c r="C27" s="2"/>
    </row>
    <row r="28" spans="1:3" x14ac:dyDescent="0.25">
      <c r="A28" s="2" t="s">
        <v>23</v>
      </c>
      <c r="B28" s="2">
        <v>634</v>
      </c>
      <c r="C28" s="2"/>
    </row>
    <row r="29" spans="1:3" x14ac:dyDescent="0.25">
      <c r="A29" s="2" t="s">
        <v>24</v>
      </c>
      <c r="B29" s="2">
        <v>355</v>
      </c>
      <c r="C29" s="2"/>
    </row>
    <row r="30" spans="1:3" x14ac:dyDescent="0.25">
      <c r="A30" s="2" t="s">
        <v>25</v>
      </c>
      <c r="B30" s="2">
        <v>327</v>
      </c>
      <c r="C30" s="2"/>
    </row>
    <row r="31" spans="1:3" x14ac:dyDescent="0.25">
      <c r="A31" s="2" t="s">
        <v>32</v>
      </c>
      <c r="B31" s="2">
        <v>122</v>
      </c>
      <c r="C31" s="2"/>
    </row>
    <row r="32" spans="1:3" x14ac:dyDescent="0.25">
      <c r="A32" s="2" t="s">
        <v>26</v>
      </c>
      <c r="B32" s="2">
        <v>165</v>
      </c>
      <c r="C32" s="2">
        <v>6</v>
      </c>
    </row>
    <row r="33" spans="1:3" x14ac:dyDescent="0.25">
      <c r="A33" s="2" t="s">
        <v>39</v>
      </c>
      <c r="B33" s="2">
        <v>11</v>
      </c>
      <c r="C33" s="2"/>
    </row>
    <row r="34" spans="1:3" x14ac:dyDescent="0.25">
      <c r="A34" s="2" t="s">
        <v>27</v>
      </c>
      <c r="B34" s="2">
        <v>7</v>
      </c>
      <c r="C34" s="2"/>
    </row>
    <row r="35" spans="1:3" x14ac:dyDescent="0.25">
      <c r="A35" s="2" t="s">
        <v>28</v>
      </c>
      <c r="B35" s="2">
        <v>15</v>
      </c>
      <c r="C35" s="2"/>
    </row>
    <row r="36" spans="1:3" x14ac:dyDescent="0.25">
      <c r="A36" s="2" t="s">
        <v>29</v>
      </c>
      <c r="B36" s="2">
        <v>8</v>
      </c>
      <c r="C36" s="2"/>
    </row>
    <row r="37" spans="1:3" x14ac:dyDescent="0.25">
      <c r="A37" s="2" t="s">
        <v>30</v>
      </c>
      <c r="B37" s="2">
        <v>2155</v>
      </c>
      <c r="C37" s="2"/>
    </row>
    <row r="38" spans="1:3" x14ac:dyDescent="0.25">
      <c r="A38" s="2" t="s">
        <v>31</v>
      </c>
      <c r="B38" s="2">
        <v>33</v>
      </c>
      <c r="C38" s="2"/>
    </row>
    <row r="39" spans="1:3" x14ac:dyDescent="0.25">
      <c r="B39" s="1">
        <f>SUM(B2:B38)</f>
        <v>22558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197-4BDD-4C2C-9274-C1EB243E38AD}">
  <dimension ref="A1:O19"/>
  <sheetViews>
    <sheetView workbookViewId="0">
      <selection activeCell="F3" sqref="F3"/>
    </sheetView>
  </sheetViews>
  <sheetFormatPr defaultRowHeight="15" x14ac:dyDescent="0.25"/>
  <cols>
    <col min="1" max="1" width="10" bestFit="1" customWidth="1"/>
    <col min="2" max="2" width="7.85546875" bestFit="1" customWidth="1"/>
    <col min="3" max="3" width="13.85546875" bestFit="1" customWidth="1"/>
    <col min="4" max="4" width="10.140625" bestFit="1" customWidth="1"/>
    <col min="5" max="5" width="16.42578125" bestFit="1" customWidth="1"/>
    <col min="6" max="6" width="12.5703125" bestFit="1" customWidth="1"/>
    <col min="12" max="12" width="7.85546875" bestFit="1" customWidth="1"/>
    <col min="13" max="13" width="13.85546875" bestFit="1" customWidth="1"/>
    <col min="14" max="14" width="10.140625" bestFit="1" customWidth="1"/>
    <col min="15" max="15" width="16.42578125" bestFit="1" customWidth="1"/>
  </cols>
  <sheetData>
    <row r="1" spans="1:15" x14ac:dyDescent="0.25">
      <c r="A1" s="12" t="s">
        <v>63</v>
      </c>
      <c r="B1" s="12" t="s">
        <v>62</v>
      </c>
      <c r="C1" s="12"/>
      <c r="D1" s="12"/>
      <c r="E1" s="12"/>
      <c r="K1" s="12" t="s">
        <v>63</v>
      </c>
      <c r="L1" s="12" t="s">
        <v>62</v>
      </c>
      <c r="M1" s="12"/>
      <c r="N1" s="12"/>
      <c r="O1" s="12"/>
    </row>
    <row r="2" spans="1:15" x14ac:dyDescent="0.25">
      <c r="A2" s="12"/>
      <c r="B2" s="2" t="s">
        <v>58</v>
      </c>
      <c r="C2" s="2" t="s">
        <v>59</v>
      </c>
      <c r="D2" s="2" t="s">
        <v>60</v>
      </c>
      <c r="E2" s="2" t="s">
        <v>61</v>
      </c>
      <c r="F2" s="3" t="s">
        <v>64</v>
      </c>
      <c r="K2" s="12"/>
      <c r="L2" s="2" t="s">
        <v>58</v>
      </c>
      <c r="M2" s="2" t="s">
        <v>59</v>
      </c>
      <c r="N2" s="2" t="s">
        <v>60</v>
      </c>
      <c r="O2" s="2" t="s">
        <v>61</v>
      </c>
    </row>
    <row r="3" spans="1:15" x14ac:dyDescent="0.25">
      <c r="A3" s="2" t="s">
        <v>40</v>
      </c>
      <c r="B3" s="2">
        <v>2097</v>
      </c>
      <c r="C3" s="2">
        <v>136</v>
      </c>
      <c r="D3" s="2" t="s">
        <v>57</v>
      </c>
      <c r="E3" s="2">
        <v>578</v>
      </c>
      <c r="F3">
        <f>SUM(B3,C3,E3)</f>
        <v>2811</v>
      </c>
      <c r="K3" s="2" t="s">
        <v>40</v>
      </c>
      <c r="L3" s="2">
        <f>B4-B3</f>
        <v>1207</v>
      </c>
      <c r="M3" s="2">
        <f>C4-C3</f>
        <v>361</v>
      </c>
      <c r="N3" s="2" t="s">
        <v>57</v>
      </c>
      <c r="O3" s="2">
        <f>E4-E3</f>
        <v>1241</v>
      </c>
    </row>
    <row r="4" spans="1:15" x14ac:dyDescent="0.25">
      <c r="A4" s="2" t="s">
        <v>41</v>
      </c>
      <c r="B4" s="2">
        <v>3304</v>
      </c>
      <c r="C4" s="2">
        <v>497</v>
      </c>
      <c r="D4" s="2" t="s">
        <v>57</v>
      </c>
      <c r="E4" s="2">
        <v>1819</v>
      </c>
      <c r="F4">
        <f t="shared" ref="F4:F7" si="0">SUM(B4,C4,E4)</f>
        <v>5620</v>
      </c>
      <c r="K4" s="2" t="s">
        <v>41</v>
      </c>
      <c r="L4" s="2">
        <f t="shared" ref="L4:L18" si="1">B5-B4</f>
        <v>780</v>
      </c>
      <c r="M4" s="2">
        <f t="shared" ref="M4:M18" si="2">C5-C4</f>
        <v>409</v>
      </c>
      <c r="N4" s="2" t="s">
        <v>57</v>
      </c>
      <c r="O4" s="2">
        <f t="shared" ref="O4:O18" si="3">E5-E4</f>
        <v>1458</v>
      </c>
    </row>
    <row r="5" spans="1:15" x14ac:dyDescent="0.25">
      <c r="A5" s="2" t="s">
        <v>42</v>
      </c>
      <c r="B5" s="2">
        <v>4084</v>
      </c>
      <c r="C5" s="2">
        <v>906</v>
      </c>
      <c r="D5" s="2" t="s">
        <v>57</v>
      </c>
      <c r="E5" s="2">
        <v>3277</v>
      </c>
      <c r="F5">
        <f t="shared" si="0"/>
        <v>8267</v>
      </c>
      <c r="K5" s="2" t="s">
        <v>42</v>
      </c>
      <c r="L5" s="2">
        <f t="shared" si="1"/>
        <v>861</v>
      </c>
      <c r="M5" s="2">
        <f t="shared" si="2"/>
        <v>280</v>
      </c>
      <c r="N5" s="2" t="s">
        <v>57</v>
      </c>
      <c r="O5" s="2">
        <f t="shared" si="3"/>
        <v>-2581</v>
      </c>
    </row>
    <row r="6" spans="1:15" x14ac:dyDescent="0.25">
      <c r="A6" s="2" t="s">
        <v>43</v>
      </c>
      <c r="B6" s="2">
        <v>4945</v>
      </c>
      <c r="C6" s="2">
        <v>1186</v>
      </c>
      <c r="D6" s="2" t="s">
        <v>57</v>
      </c>
      <c r="E6" s="2">
        <v>696</v>
      </c>
      <c r="F6">
        <f t="shared" si="0"/>
        <v>6827</v>
      </c>
      <c r="K6" s="2" t="s">
        <v>43</v>
      </c>
      <c r="L6" s="2">
        <f t="shared" si="1"/>
        <v>664</v>
      </c>
      <c r="M6" s="2">
        <f t="shared" si="2"/>
        <v>329</v>
      </c>
      <c r="N6" s="2" t="s">
        <v>57</v>
      </c>
      <c r="O6" s="2">
        <f t="shared" si="3"/>
        <v>-122</v>
      </c>
    </row>
    <row r="7" spans="1:15" x14ac:dyDescent="0.25">
      <c r="A7" s="2" t="s">
        <v>44</v>
      </c>
      <c r="B7" s="2">
        <v>5609</v>
      </c>
      <c r="C7" s="2">
        <v>1515</v>
      </c>
      <c r="D7" s="2" t="s">
        <v>57</v>
      </c>
      <c r="E7" s="2">
        <v>574</v>
      </c>
      <c r="F7">
        <f t="shared" si="0"/>
        <v>7698</v>
      </c>
      <c r="K7" s="2" t="s">
        <v>44</v>
      </c>
      <c r="L7" s="2">
        <f t="shared" si="1"/>
        <v>778</v>
      </c>
      <c r="M7" s="2">
        <f t="shared" si="2"/>
        <v>548</v>
      </c>
      <c r="N7" s="2" t="s">
        <v>57</v>
      </c>
      <c r="O7" s="2">
        <f t="shared" si="3"/>
        <v>-190</v>
      </c>
    </row>
    <row r="8" spans="1:15" x14ac:dyDescent="0.25">
      <c r="A8" s="2" t="s">
        <v>45</v>
      </c>
      <c r="B8" s="2">
        <v>6387</v>
      </c>
      <c r="C8" s="2">
        <v>2063</v>
      </c>
      <c r="D8" s="2">
        <v>877</v>
      </c>
      <c r="E8" s="2">
        <v>384</v>
      </c>
      <c r="F8">
        <f>SUM(B8,C8,D8,E8)</f>
        <v>9711</v>
      </c>
      <c r="K8" s="2" t="s">
        <v>45</v>
      </c>
      <c r="L8" s="2">
        <f t="shared" si="1"/>
        <v>1339</v>
      </c>
      <c r="M8" s="2">
        <f t="shared" si="2"/>
        <v>822</v>
      </c>
      <c r="N8" s="2">
        <f>D9-D8</f>
        <v>183</v>
      </c>
      <c r="O8" s="2">
        <f t="shared" si="3"/>
        <v>152</v>
      </c>
    </row>
    <row r="9" spans="1:15" x14ac:dyDescent="0.25">
      <c r="A9" s="2" t="s">
        <v>46</v>
      </c>
      <c r="B9" s="2">
        <v>7726</v>
      </c>
      <c r="C9" s="2">
        <v>2885</v>
      </c>
      <c r="D9" s="2">
        <v>1060</v>
      </c>
      <c r="E9" s="2">
        <v>536</v>
      </c>
      <c r="F9">
        <f t="shared" ref="F9:F19" si="4">SUM(B9,C9,D9,E9)</f>
        <v>12207</v>
      </c>
      <c r="K9" s="2" t="s">
        <v>46</v>
      </c>
      <c r="L9" s="2">
        <f t="shared" si="1"/>
        <v>123</v>
      </c>
      <c r="M9" s="2">
        <f t="shared" si="2"/>
        <v>171</v>
      </c>
      <c r="N9" s="2">
        <f t="shared" ref="N9:N18" si="5">D10-D9</f>
        <v>62</v>
      </c>
      <c r="O9" s="2">
        <f t="shared" si="3"/>
        <v>38</v>
      </c>
    </row>
    <row r="10" spans="1:15" x14ac:dyDescent="0.25">
      <c r="A10" s="2" t="s">
        <v>47</v>
      </c>
      <c r="B10" s="2">
        <v>7849</v>
      </c>
      <c r="C10" s="2">
        <v>3056</v>
      </c>
      <c r="D10" s="2">
        <v>1122</v>
      </c>
      <c r="E10" s="2">
        <v>574</v>
      </c>
      <c r="F10">
        <f t="shared" si="4"/>
        <v>12601</v>
      </c>
      <c r="K10" s="2" t="s">
        <v>47</v>
      </c>
      <c r="L10" s="2">
        <f t="shared" si="1"/>
        <v>29</v>
      </c>
      <c r="M10" s="2">
        <f t="shared" si="2"/>
        <v>196</v>
      </c>
      <c r="N10" s="2">
        <f t="shared" si="5"/>
        <v>16</v>
      </c>
      <c r="O10" s="2">
        <f t="shared" si="3"/>
        <v>18</v>
      </c>
    </row>
    <row r="11" spans="1:15" x14ac:dyDescent="0.25">
      <c r="A11" s="2" t="s">
        <v>48</v>
      </c>
      <c r="B11" s="2">
        <v>7878</v>
      </c>
      <c r="C11" s="2">
        <v>3252</v>
      </c>
      <c r="D11" s="2">
        <v>1138</v>
      </c>
      <c r="E11" s="2">
        <v>592</v>
      </c>
      <c r="F11">
        <f t="shared" si="4"/>
        <v>12860</v>
      </c>
      <c r="K11" s="2" t="s">
        <v>48</v>
      </c>
      <c r="L11" s="2">
        <f t="shared" si="1"/>
        <v>-90</v>
      </c>
      <c r="M11" s="2">
        <f t="shared" si="2"/>
        <v>404</v>
      </c>
      <c r="N11" s="2">
        <f t="shared" si="5"/>
        <v>83</v>
      </c>
      <c r="O11" s="2">
        <f t="shared" si="3"/>
        <v>50</v>
      </c>
    </row>
    <row r="12" spans="1:15" x14ac:dyDescent="0.25">
      <c r="A12" s="2" t="s">
        <v>49</v>
      </c>
      <c r="B12" s="2">
        <v>7788</v>
      </c>
      <c r="C12" s="2">
        <v>3656</v>
      </c>
      <c r="D12" s="2">
        <v>1221</v>
      </c>
      <c r="E12" s="2">
        <v>642</v>
      </c>
      <c r="F12">
        <f t="shared" si="4"/>
        <v>13307</v>
      </c>
      <c r="K12" s="2" t="s">
        <v>49</v>
      </c>
      <c r="L12" s="2">
        <f t="shared" si="1"/>
        <v>411</v>
      </c>
      <c r="M12" s="2">
        <f t="shared" si="2"/>
        <v>285</v>
      </c>
      <c r="N12" s="2">
        <f t="shared" si="5"/>
        <v>1</v>
      </c>
      <c r="O12" s="2">
        <f t="shared" si="3"/>
        <v>75</v>
      </c>
    </row>
    <row r="13" spans="1:15" x14ac:dyDescent="0.25">
      <c r="A13" s="2" t="s">
        <v>50</v>
      </c>
      <c r="B13" s="2">
        <v>8199</v>
      </c>
      <c r="C13" s="2">
        <v>3941</v>
      </c>
      <c r="D13" s="2">
        <v>1222</v>
      </c>
      <c r="E13" s="2">
        <v>717</v>
      </c>
      <c r="F13">
        <f t="shared" si="4"/>
        <v>14079</v>
      </c>
      <c r="K13" s="2" t="s">
        <v>50</v>
      </c>
      <c r="L13" s="2">
        <f t="shared" si="1"/>
        <v>-714</v>
      </c>
      <c r="M13" s="2">
        <f t="shared" si="2"/>
        <v>535</v>
      </c>
      <c r="N13" s="2">
        <f t="shared" si="5"/>
        <v>90</v>
      </c>
      <c r="O13" s="2">
        <f t="shared" si="3"/>
        <v>3</v>
      </c>
    </row>
    <row r="14" spans="1:15" x14ac:dyDescent="0.25">
      <c r="A14" s="2" t="s">
        <v>51</v>
      </c>
      <c r="B14" s="2">
        <v>7485</v>
      </c>
      <c r="C14" s="2">
        <v>4476</v>
      </c>
      <c r="D14" s="2">
        <v>1312</v>
      </c>
      <c r="E14" s="2">
        <v>720</v>
      </c>
      <c r="F14">
        <f t="shared" si="4"/>
        <v>13993</v>
      </c>
      <c r="K14" s="2" t="s">
        <v>51</v>
      </c>
      <c r="L14" s="2">
        <f t="shared" si="1"/>
        <v>-342</v>
      </c>
      <c r="M14" s="2">
        <f t="shared" si="2"/>
        <v>312</v>
      </c>
      <c r="N14" s="2">
        <f t="shared" si="5"/>
        <v>-29</v>
      </c>
      <c r="O14" s="2">
        <f t="shared" si="3"/>
        <v>121</v>
      </c>
    </row>
    <row r="15" spans="1:15" x14ac:dyDescent="0.25">
      <c r="A15" s="2" t="s">
        <v>52</v>
      </c>
      <c r="B15" s="2">
        <v>7143</v>
      </c>
      <c r="C15" s="2">
        <v>4788</v>
      </c>
      <c r="D15" s="2">
        <v>1283</v>
      </c>
      <c r="E15" s="2">
        <v>841</v>
      </c>
      <c r="F15">
        <f t="shared" si="4"/>
        <v>14055</v>
      </c>
      <c r="K15" s="2" t="s">
        <v>52</v>
      </c>
      <c r="L15" s="2">
        <f t="shared" si="1"/>
        <v>1396</v>
      </c>
      <c r="M15" s="2">
        <f t="shared" si="2"/>
        <v>990</v>
      </c>
      <c r="N15" s="2">
        <f t="shared" si="5"/>
        <v>906</v>
      </c>
      <c r="O15" s="2">
        <f t="shared" si="3"/>
        <v>383</v>
      </c>
    </row>
    <row r="16" spans="1:15" x14ac:dyDescent="0.25">
      <c r="A16" s="2" t="s">
        <v>53</v>
      </c>
      <c r="B16" s="2">
        <v>8539</v>
      </c>
      <c r="C16" s="2">
        <v>5778</v>
      </c>
      <c r="D16" s="2">
        <v>2189</v>
      </c>
      <c r="E16" s="2">
        <v>1224</v>
      </c>
      <c r="F16">
        <f t="shared" si="4"/>
        <v>17730</v>
      </c>
      <c r="K16" s="2" t="s">
        <v>53</v>
      </c>
      <c r="L16" s="2">
        <f t="shared" si="1"/>
        <v>50</v>
      </c>
      <c r="M16" s="2">
        <f t="shared" si="2"/>
        <v>-1563</v>
      </c>
      <c r="N16" s="2">
        <f t="shared" si="5"/>
        <v>-854</v>
      </c>
      <c r="O16" s="2">
        <f t="shared" si="3"/>
        <v>-188</v>
      </c>
    </row>
    <row r="17" spans="1:15" x14ac:dyDescent="0.25">
      <c r="A17" s="2" t="s">
        <v>54</v>
      </c>
      <c r="B17" s="2">
        <v>8589</v>
      </c>
      <c r="C17" s="2">
        <v>4215</v>
      </c>
      <c r="D17" s="2">
        <v>1335</v>
      </c>
      <c r="E17" s="2">
        <v>1036</v>
      </c>
      <c r="F17">
        <f t="shared" si="4"/>
        <v>15175</v>
      </c>
      <c r="K17" s="2" t="s">
        <v>54</v>
      </c>
      <c r="L17" s="2">
        <f t="shared" si="1"/>
        <v>-118</v>
      </c>
      <c r="M17" s="2">
        <f t="shared" si="2"/>
        <v>36</v>
      </c>
      <c r="N17" s="2">
        <f t="shared" si="5"/>
        <v>18</v>
      </c>
      <c r="O17" s="2">
        <f t="shared" si="3"/>
        <v>57</v>
      </c>
    </row>
    <row r="18" spans="1:15" x14ac:dyDescent="0.25">
      <c r="A18" s="2" t="s">
        <v>55</v>
      </c>
      <c r="B18" s="2">
        <v>8471</v>
      </c>
      <c r="C18" s="2">
        <v>4251</v>
      </c>
      <c r="D18" s="2">
        <v>1353</v>
      </c>
      <c r="E18" s="2">
        <v>1093</v>
      </c>
      <c r="F18">
        <f t="shared" si="4"/>
        <v>15168</v>
      </c>
      <c r="K18" s="2" t="s">
        <v>55</v>
      </c>
      <c r="L18" s="2">
        <f t="shared" si="1"/>
        <v>-66</v>
      </c>
      <c r="M18" s="2">
        <f t="shared" si="2"/>
        <v>45</v>
      </c>
      <c r="N18" s="2">
        <f t="shared" si="5"/>
        <v>42</v>
      </c>
      <c r="O18" s="2">
        <f t="shared" si="3"/>
        <v>33</v>
      </c>
    </row>
    <row r="19" spans="1:15" x14ac:dyDescent="0.25">
      <c r="A19" s="2" t="s">
        <v>56</v>
      </c>
      <c r="B19" s="2">
        <v>8405</v>
      </c>
      <c r="C19" s="2">
        <v>4296</v>
      </c>
      <c r="D19" s="2">
        <v>1395</v>
      </c>
      <c r="E19" s="2">
        <v>1126</v>
      </c>
      <c r="F19">
        <f t="shared" si="4"/>
        <v>15222</v>
      </c>
    </row>
  </sheetData>
  <mergeCells count="4">
    <mergeCell ref="B1:E1"/>
    <mergeCell ref="A1:A2"/>
    <mergeCell ref="K1:K2"/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F72F-900A-4E56-ADC1-ACEC65944191}">
  <dimension ref="A1:J18"/>
  <sheetViews>
    <sheetView zoomScaleNormal="100" workbookViewId="0">
      <pane xSplit="8" ySplit="1" topLeftCell="I2" activePane="bottomRight" state="frozen"/>
      <selection pane="topRight" activeCell="F1" sqref="F1"/>
      <selection pane="bottomLeft" activeCell="A2" sqref="A2"/>
      <selection pane="bottomRight" activeCell="H4" sqref="H4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15.42578125" bestFit="1" customWidth="1"/>
    <col min="4" max="4" width="48.5703125" bestFit="1" customWidth="1"/>
    <col min="6" max="6" width="21.85546875" customWidth="1"/>
    <col min="7" max="7" width="18.140625" bestFit="1" customWidth="1"/>
    <col min="8" max="8" width="22" bestFit="1" customWidth="1"/>
    <col min="9" max="9" width="28.5703125" bestFit="1" customWidth="1"/>
    <col min="10" max="10" width="15.140625" customWidth="1"/>
  </cols>
  <sheetData>
    <row r="1" spans="1:10" x14ac:dyDescent="0.25">
      <c r="A1" s="4" t="s">
        <v>123</v>
      </c>
      <c r="B1" s="4" t="s">
        <v>65</v>
      </c>
      <c r="C1" s="4" t="s">
        <v>101</v>
      </c>
      <c r="D1" s="4" t="s">
        <v>67</v>
      </c>
      <c r="E1" s="4" t="s">
        <v>68</v>
      </c>
      <c r="F1" s="4" t="s">
        <v>70</v>
      </c>
      <c r="G1" s="4" t="s">
        <v>86</v>
      </c>
      <c r="H1" s="4" t="s">
        <v>73</v>
      </c>
      <c r="I1" s="4" t="s">
        <v>71</v>
      </c>
    </row>
    <row r="2" spans="1:10" ht="30" x14ac:dyDescent="0.25">
      <c r="A2" s="2">
        <v>1</v>
      </c>
      <c r="B2" s="2" t="s">
        <v>66</v>
      </c>
      <c r="C2" s="2">
        <v>2000</v>
      </c>
      <c r="D2" s="2" t="s">
        <v>78</v>
      </c>
      <c r="E2" s="2">
        <v>1300</v>
      </c>
      <c r="F2" s="6" t="s">
        <v>69</v>
      </c>
      <c r="G2" s="2"/>
      <c r="H2" s="2" t="s">
        <v>74</v>
      </c>
      <c r="I2" s="2" t="s">
        <v>72</v>
      </c>
    </row>
    <row r="3" spans="1:10" ht="45" x14ac:dyDescent="0.25">
      <c r="A3" s="2">
        <v>2</v>
      </c>
      <c r="B3" s="2" t="s">
        <v>76</v>
      </c>
      <c r="C3" s="2">
        <v>2004</v>
      </c>
      <c r="D3" s="7" t="s">
        <v>77</v>
      </c>
      <c r="E3" s="2">
        <v>43</v>
      </c>
      <c r="F3" s="2" t="s">
        <v>79</v>
      </c>
      <c r="G3" s="2"/>
      <c r="H3" s="2"/>
      <c r="I3" s="6" t="s">
        <v>80</v>
      </c>
    </row>
    <row r="4" spans="1:10" ht="45" x14ac:dyDescent="0.25">
      <c r="A4" s="2">
        <v>3</v>
      </c>
      <c r="B4" s="2" t="s">
        <v>82</v>
      </c>
      <c r="C4" s="2">
        <v>2011</v>
      </c>
      <c r="D4" s="7" t="s">
        <v>83</v>
      </c>
      <c r="E4" s="2"/>
      <c r="F4" s="6" t="s">
        <v>81</v>
      </c>
      <c r="G4" s="6"/>
      <c r="H4" s="2"/>
      <c r="I4" s="2"/>
    </row>
    <row r="5" spans="1:10" ht="90" x14ac:dyDescent="0.25">
      <c r="A5" s="2">
        <v>4</v>
      </c>
      <c r="B5" s="9" t="s">
        <v>84</v>
      </c>
      <c r="C5" s="2">
        <v>2009</v>
      </c>
      <c r="D5" s="7" t="s">
        <v>88</v>
      </c>
      <c r="E5" s="2">
        <v>14</v>
      </c>
      <c r="F5" s="6" t="s">
        <v>85</v>
      </c>
      <c r="G5" s="7" t="s">
        <v>87</v>
      </c>
      <c r="H5" s="2" t="s">
        <v>89</v>
      </c>
      <c r="I5" s="6" t="s">
        <v>90</v>
      </c>
      <c r="J5" s="5"/>
    </row>
    <row r="6" spans="1:10" ht="120" x14ac:dyDescent="0.25">
      <c r="A6" s="2" t="s">
        <v>124</v>
      </c>
      <c r="B6" s="2" t="s">
        <v>91</v>
      </c>
      <c r="C6" s="2">
        <v>2000</v>
      </c>
      <c r="D6" s="2" t="s">
        <v>92</v>
      </c>
      <c r="E6" s="2" t="s">
        <v>93</v>
      </c>
      <c r="F6" s="6" t="s">
        <v>94</v>
      </c>
      <c r="G6" s="8" t="s">
        <v>95</v>
      </c>
      <c r="H6" s="2"/>
      <c r="I6" s="2"/>
    </row>
    <row r="7" spans="1:10" ht="60" x14ac:dyDescent="0.25">
      <c r="A7" s="2">
        <v>6</v>
      </c>
      <c r="B7" s="9" t="s">
        <v>97</v>
      </c>
      <c r="C7" s="2">
        <v>2014</v>
      </c>
      <c r="D7" s="7" t="s">
        <v>100</v>
      </c>
      <c r="E7" s="2">
        <v>36</v>
      </c>
      <c r="F7" s="6" t="s">
        <v>102</v>
      </c>
      <c r="G7" s="2" t="s">
        <v>103</v>
      </c>
      <c r="H7" s="2"/>
      <c r="I7" s="6" t="s">
        <v>104</v>
      </c>
    </row>
    <row r="8" spans="1:10" ht="60" x14ac:dyDescent="0.25">
      <c r="A8" s="2">
        <v>7</v>
      </c>
      <c r="B8" s="2" t="s">
        <v>98</v>
      </c>
      <c r="C8" s="2">
        <v>2016</v>
      </c>
      <c r="D8" s="7" t="s">
        <v>105</v>
      </c>
      <c r="E8" s="2"/>
      <c r="F8" s="6" t="s">
        <v>106</v>
      </c>
      <c r="G8" s="2"/>
      <c r="H8" s="2"/>
      <c r="I8" s="2" t="s">
        <v>107</v>
      </c>
    </row>
    <row r="9" spans="1:10" ht="75" x14ac:dyDescent="0.25">
      <c r="A9" s="2">
        <v>8</v>
      </c>
      <c r="B9" s="2" t="s">
        <v>109</v>
      </c>
      <c r="C9" s="2">
        <v>2009</v>
      </c>
      <c r="D9" s="7" t="s">
        <v>111</v>
      </c>
      <c r="E9" s="2" t="s">
        <v>112</v>
      </c>
      <c r="F9" s="6" t="s">
        <v>108</v>
      </c>
      <c r="G9" s="2" t="s">
        <v>110</v>
      </c>
      <c r="H9" s="2"/>
      <c r="I9" s="6" t="s">
        <v>113</v>
      </c>
    </row>
    <row r="10" spans="1:10" ht="75" x14ac:dyDescent="0.25">
      <c r="A10" s="2">
        <v>9</v>
      </c>
      <c r="B10" s="2" t="s">
        <v>99</v>
      </c>
      <c r="C10" s="2">
        <v>2007</v>
      </c>
      <c r="D10" s="7" t="s">
        <v>114</v>
      </c>
      <c r="E10" s="2">
        <v>18</v>
      </c>
      <c r="F10" s="6" t="s">
        <v>115</v>
      </c>
      <c r="G10" s="2" t="s">
        <v>116</v>
      </c>
      <c r="H10" s="2"/>
      <c r="I10" s="6" t="s">
        <v>117</v>
      </c>
    </row>
    <row r="11" spans="1:10" ht="120" x14ac:dyDescent="0.25">
      <c r="A11" s="2">
        <v>10</v>
      </c>
      <c r="B11" s="2" t="s">
        <v>96</v>
      </c>
      <c r="C11" s="2">
        <v>2009</v>
      </c>
      <c r="D11" s="7" t="s">
        <v>119</v>
      </c>
      <c r="E11" s="2" t="s">
        <v>118</v>
      </c>
      <c r="F11" s="6" t="s">
        <v>120</v>
      </c>
      <c r="G11" s="2" t="s">
        <v>121</v>
      </c>
      <c r="H11" s="2"/>
      <c r="I11" s="6" t="s">
        <v>122</v>
      </c>
    </row>
    <row r="18" spans="2:2" x14ac:dyDescent="0.25">
      <c r="B18" t="s">
        <v>75</v>
      </c>
    </row>
  </sheetData>
  <hyperlinks>
    <hyperlink ref="D3" r:id="rId1" xr:uid="{C6C4962D-D084-4AE8-9C77-C1F35DFB7D97}"/>
    <hyperlink ref="D4" r:id="rId2" xr:uid="{F8C43ADC-0126-43E3-B3DB-6520B66543E8}"/>
    <hyperlink ref="G5" r:id="rId3" display="tel:+91-8047091807" xr:uid="{84C76F9E-9D86-40B2-B30C-978A81E3B3ED}"/>
    <hyperlink ref="D5" r:id="rId4" xr:uid="{38624AB9-57A6-4DDB-9F5F-9BF23D530777}"/>
    <hyperlink ref="D7" r:id="rId5" xr:uid="{C4A2C09F-B5C2-4B0D-9F48-F00DCB2A8988}"/>
    <hyperlink ref="F7" r:id="rId6" display="http://schooleye.in/client.html" xr:uid="{7265DC44-FDF6-45B2-85BC-E888E15C60A9}"/>
    <hyperlink ref="D8" r:id="rId7" xr:uid="{A26B628A-189F-44AB-83A9-14C608B9C428}"/>
    <hyperlink ref="D9" r:id="rId8" xr:uid="{B7798A59-A91C-4555-82FC-EE5002B063C1}"/>
    <hyperlink ref="D10" r:id="rId9" xr:uid="{0DC5E25E-D8AB-45EF-BC3D-029789AE4B47}"/>
    <hyperlink ref="D11" r:id="rId10" xr:uid="{E7D06ED5-AAA1-4A9D-91AD-A4C6872618D3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EF22-8488-413D-800F-59B26F9342C9}">
  <dimension ref="B6:H10"/>
  <sheetViews>
    <sheetView workbookViewId="0">
      <selection activeCell="G8" sqref="G8"/>
    </sheetView>
  </sheetViews>
  <sheetFormatPr defaultRowHeight="15" x14ac:dyDescent="0.25"/>
  <sheetData>
    <row r="6" spans="2:8" x14ac:dyDescent="0.25">
      <c r="C6" s="13" t="s">
        <v>125</v>
      </c>
      <c r="D6" s="13"/>
      <c r="E6" s="11"/>
      <c r="G6" s="13" t="s">
        <v>128</v>
      </c>
      <c r="H6" s="13"/>
    </row>
    <row r="7" spans="2:8" x14ac:dyDescent="0.25">
      <c r="C7" s="13"/>
      <c r="D7" s="13"/>
      <c r="E7" s="11"/>
      <c r="G7" s="13"/>
      <c r="H7" s="13"/>
    </row>
    <row r="9" spans="2:8" x14ac:dyDescent="0.25">
      <c r="B9">
        <v>1</v>
      </c>
      <c r="C9" s="14" t="s">
        <v>126</v>
      </c>
      <c r="D9" s="14"/>
      <c r="E9" s="10"/>
    </row>
    <row r="10" spans="2:8" x14ac:dyDescent="0.25">
      <c r="B10">
        <v>2</v>
      </c>
      <c r="C10" s="14" t="s">
        <v>127</v>
      </c>
      <c r="D10" s="14"/>
      <c r="E10" s="10"/>
    </row>
  </sheetData>
  <mergeCells count="4">
    <mergeCell ref="C6:D7"/>
    <mergeCell ref="C9:D9"/>
    <mergeCell ref="C10:D10"/>
    <mergeCell ref="G6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F823-A069-42CD-B792-CD220740E900}">
  <dimension ref="B3:F18"/>
  <sheetViews>
    <sheetView workbookViewId="0">
      <selection activeCell="E12" sqref="E12"/>
    </sheetView>
  </sheetViews>
  <sheetFormatPr defaultRowHeight="15" x14ac:dyDescent="0.25"/>
  <cols>
    <col min="3" max="3" width="24.7109375" bestFit="1" customWidth="1"/>
    <col min="4" max="5" width="26.5703125" bestFit="1" customWidth="1"/>
    <col min="6" max="6" width="16.42578125" bestFit="1" customWidth="1"/>
  </cols>
  <sheetData>
    <row r="3" spans="2:6" x14ac:dyDescent="0.25">
      <c r="C3" s="15" t="s">
        <v>133</v>
      </c>
      <c r="D3" s="15"/>
      <c r="E3" s="15"/>
      <c r="F3" s="15"/>
    </row>
    <row r="4" spans="2:6" x14ac:dyDescent="0.25">
      <c r="C4" s="4" t="s">
        <v>129</v>
      </c>
      <c r="D4" s="4" t="s">
        <v>130</v>
      </c>
      <c r="E4" s="4" t="s">
        <v>131</v>
      </c>
      <c r="F4" s="4" t="s">
        <v>132</v>
      </c>
    </row>
    <row r="5" spans="2:6" x14ac:dyDescent="0.25">
      <c r="B5" s="16" t="s">
        <v>134</v>
      </c>
      <c r="C5" t="s">
        <v>135</v>
      </c>
      <c r="D5" t="s">
        <v>136</v>
      </c>
      <c r="E5" t="s">
        <v>136</v>
      </c>
      <c r="F5" t="s">
        <v>147</v>
      </c>
    </row>
    <row r="6" spans="2:6" x14ac:dyDescent="0.25">
      <c r="B6" s="16"/>
      <c r="C6" t="s">
        <v>136</v>
      </c>
      <c r="D6" t="s">
        <v>142</v>
      </c>
      <c r="E6" t="s">
        <v>142</v>
      </c>
      <c r="F6" t="s">
        <v>150</v>
      </c>
    </row>
    <row r="7" spans="2:6" x14ac:dyDescent="0.25">
      <c r="B7" s="16"/>
      <c r="C7" t="s">
        <v>137</v>
      </c>
      <c r="D7" t="s">
        <v>143</v>
      </c>
      <c r="E7" t="s">
        <v>143</v>
      </c>
      <c r="F7" t="s">
        <v>151</v>
      </c>
    </row>
    <row r="8" spans="2:6" x14ac:dyDescent="0.25">
      <c r="B8" s="16"/>
      <c r="C8" t="s">
        <v>138</v>
      </c>
      <c r="D8" t="s">
        <v>144</v>
      </c>
      <c r="E8" t="s">
        <v>144</v>
      </c>
    </row>
    <row r="9" spans="2:6" x14ac:dyDescent="0.25">
      <c r="B9" s="16"/>
      <c r="C9" t="s">
        <v>139</v>
      </c>
      <c r="D9" t="s">
        <v>145</v>
      </c>
      <c r="E9" t="s">
        <v>145</v>
      </c>
    </row>
    <row r="10" spans="2:6" x14ac:dyDescent="0.25">
      <c r="B10" s="16"/>
      <c r="C10" t="s">
        <v>140</v>
      </c>
      <c r="D10" t="s">
        <v>146</v>
      </c>
      <c r="E10" t="s">
        <v>146</v>
      </c>
    </row>
    <row r="11" spans="2:6" x14ac:dyDescent="0.25">
      <c r="B11" s="16"/>
      <c r="C11" t="s">
        <v>141</v>
      </c>
      <c r="D11" t="s">
        <v>149</v>
      </c>
      <c r="E11" t="s">
        <v>149</v>
      </c>
    </row>
    <row r="12" spans="2:6" x14ac:dyDescent="0.25">
      <c r="B12" s="16"/>
      <c r="C12" t="s">
        <v>148</v>
      </c>
    </row>
    <row r="13" spans="2:6" x14ac:dyDescent="0.25">
      <c r="B13" s="16"/>
      <c r="C13" t="s">
        <v>149</v>
      </c>
    </row>
    <row r="14" spans="2:6" x14ac:dyDescent="0.25">
      <c r="B14" s="16"/>
    </row>
    <row r="15" spans="2:6" x14ac:dyDescent="0.25">
      <c r="B15" s="16"/>
    </row>
    <row r="16" spans="2:6" x14ac:dyDescent="0.25">
      <c r="B16" s="16"/>
    </row>
    <row r="17" spans="2:2" x14ac:dyDescent="0.25">
      <c r="B17" s="16"/>
    </row>
    <row r="18" spans="2:2" x14ac:dyDescent="0.25">
      <c r="B18" s="16"/>
    </row>
  </sheetData>
  <mergeCells count="2">
    <mergeCell ref="C3:F3"/>
    <mergeCell ref="B5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73D2-D25B-42CB-9FC5-A83C6F7E12FC}">
  <dimension ref="A1:B4"/>
  <sheetViews>
    <sheetView tabSelected="1" workbookViewId="0">
      <selection activeCell="G14" sqref="G14"/>
    </sheetView>
  </sheetViews>
  <sheetFormatPr defaultRowHeight="15" x14ac:dyDescent="0.25"/>
  <cols>
    <col min="2" max="2" width="28.28515625" bestFit="1" customWidth="1"/>
  </cols>
  <sheetData>
    <row r="1" spans="1:2" x14ac:dyDescent="0.25">
      <c r="A1" t="s">
        <v>152</v>
      </c>
      <c r="B1" t="s">
        <v>153</v>
      </c>
    </row>
    <row r="2" spans="1:2" x14ac:dyDescent="0.25">
      <c r="A2">
        <v>1</v>
      </c>
      <c r="B2" t="s">
        <v>155</v>
      </c>
    </row>
    <row r="3" spans="1:2" x14ac:dyDescent="0.25">
      <c r="A3">
        <v>2</v>
      </c>
      <c r="B3" t="s">
        <v>154</v>
      </c>
    </row>
    <row r="4" spans="1:2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Satewise Schools List</vt:lpstr>
      <vt:lpstr>Year Wise School Number</vt:lpstr>
      <vt:lpstr>Competitors</vt:lpstr>
      <vt:lpstr>WorkFlow</vt:lpstr>
      <vt:lpstr>Features</vt:lpstr>
      <vt:lpstr>Challenges_Steps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2020-05-12T10:23:58Z</dcterms:created>
  <dcterms:modified xsi:type="dcterms:W3CDTF">2020-05-28T12:27:27Z</dcterms:modified>
</cp:coreProperties>
</file>